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GOVERNANÇA\TRANSPARENCIA\Contratos\Ordem Cronológica dos Pagamentos dos Contratos\"/>
    </mc:Choice>
  </mc:AlternateContent>
  <xr:revisionPtr revIDLastSave="0" documentId="13_ncr:1_{842652BA-33A7-4636-9152-8900FDA6D4A5}" xr6:coauthVersionLast="47" xr6:coauthVersionMax="47" xr10:uidLastSave="{00000000-0000-0000-0000-000000000000}"/>
  <bookViews>
    <workbookView xWindow="-28920" yWindow="-120" windowWidth="29040" windowHeight="15720" activeTab="2" xr2:uid="{D99A5C5D-ECAA-4A9A-8238-3125B760E901}"/>
  </bookViews>
  <sheets>
    <sheet name="Contas Pagas" sheetId="3" r:id="rId1"/>
    <sheet name="Contratos x Origem" sheetId="4" r:id="rId2"/>
    <sheet name="Despesas" sheetId="5" r:id="rId3"/>
  </sheets>
  <definedNames>
    <definedName name="DadosExternos_1" localSheetId="0" hidden="1">'Contas Pagas'!$B$1:$N$2477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3" l="1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770" i="3"/>
  <c r="P771" i="3"/>
  <c r="P772" i="3"/>
  <c r="P773" i="3"/>
  <c r="P774" i="3"/>
  <c r="P775" i="3"/>
  <c r="P776" i="3"/>
  <c r="P777" i="3"/>
  <c r="P778" i="3"/>
  <c r="P779" i="3"/>
  <c r="P780" i="3"/>
  <c r="P781" i="3"/>
  <c r="P782" i="3"/>
  <c r="P783" i="3"/>
  <c r="P784" i="3"/>
  <c r="P785" i="3"/>
  <c r="P786" i="3"/>
  <c r="P787" i="3"/>
  <c r="P788" i="3"/>
  <c r="P789" i="3"/>
  <c r="P790" i="3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6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6" i="3"/>
  <c r="P1007" i="3"/>
  <c r="P1008" i="3"/>
  <c r="P1009" i="3"/>
  <c r="P1010" i="3"/>
  <c r="P1011" i="3"/>
  <c r="P1012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P1027" i="3"/>
  <c r="P1028" i="3"/>
  <c r="P1029" i="3"/>
  <c r="P1030" i="3"/>
  <c r="P1031" i="3"/>
  <c r="P1032" i="3"/>
  <c r="P1033" i="3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59" i="3"/>
  <c r="P1060" i="3"/>
  <c r="P1061" i="3"/>
  <c r="P1062" i="3"/>
  <c r="P1063" i="3"/>
  <c r="P1064" i="3"/>
  <c r="P1065" i="3"/>
  <c r="P1066" i="3"/>
  <c r="P1067" i="3"/>
  <c r="P1068" i="3"/>
  <c r="P1069" i="3"/>
  <c r="P1070" i="3"/>
  <c r="P1071" i="3"/>
  <c r="P1072" i="3"/>
  <c r="P1073" i="3"/>
  <c r="P1074" i="3"/>
  <c r="P1075" i="3"/>
  <c r="P1076" i="3"/>
  <c r="P1077" i="3"/>
  <c r="P1078" i="3"/>
  <c r="P1079" i="3"/>
  <c r="P1080" i="3"/>
  <c r="P1081" i="3"/>
  <c r="P1082" i="3"/>
  <c r="P1083" i="3"/>
  <c r="P1084" i="3"/>
  <c r="P1085" i="3"/>
  <c r="P1086" i="3"/>
  <c r="P1087" i="3"/>
  <c r="P1088" i="3"/>
  <c r="P1089" i="3"/>
  <c r="P1090" i="3"/>
  <c r="P1091" i="3"/>
  <c r="P1092" i="3"/>
  <c r="P1093" i="3"/>
  <c r="P1094" i="3"/>
  <c r="P1095" i="3"/>
  <c r="P1096" i="3"/>
  <c r="P1097" i="3"/>
  <c r="P1098" i="3"/>
  <c r="P1099" i="3"/>
  <c r="P1100" i="3"/>
  <c r="P1101" i="3"/>
  <c r="P1102" i="3"/>
  <c r="P1103" i="3"/>
  <c r="P1104" i="3"/>
  <c r="P1105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0" i="3"/>
  <c r="P1211" i="3"/>
  <c r="P1212" i="3"/>
  <c r="P1213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4" i="3"/>
  <c r="P1265" i="3"/>
  <c r="P1266" i="3"/>
  <c r="P1267" i="3"/>
  <c r="P1268" i="3"/>
  <c r="P1269" i="3"/>
  <c r="P1270" i="3"/>
  <c r="P1271" i="3"/>
  <c r="P1272" i="3"/>
  <c r="P1273" i="3"/>
  <c r="P1274" i="3"/>
  <c r="P1275" i="3"/>
  <c r="P1276" i="3"/>
  <c r="P1277" i="3"/>
  <c r="P1278" i="3"/>
  <c r="P1279" i="3"/>
  <c r="P1280" i="3"/>
  <c r="P1281" i="3"/>
  <c r="P1282" i="3"/>
  <c r="P1283" i="3"/>
  <c r="P1284" i="3"/>
  <c r="P1285" i="3"/>
  <c r="P1286" i="3"/>
  <c r="P1287" i="3"/>
  <c r="P1288" i="3"/>
  <c r="P1289" i="3"/>
  <c r="P1290" i="3"/>
  <c r="P1291" i="3"/>
  <c r="P1292" i="3"/>
  <c r="P1293" i="3"/>
  <c r="P1294" i="3"/>
  <c r="P1295" i="3"/>
  <c r="P1296" i="3"/>
  <c r="P1297" i="3"/>
  <c r="P1298" i="3"/>
  <c r="P1299" i="3"/>
  <c r="P1300" i="3"/>
  <c r="P1301" i="3"/>
  <c r="P1302" i="3"/>
  <c r="P1303" i="3"/>
  <c r="P1304" i="3"/>
  <c r="P1305" i="3"/>
  <c r="P1306" i="3"/>
  <c r="P1307" i="3"/>
  <c r="P1308" i="3"/>
  <c r="P1309" i="3"/>
  <c r="P1310" i="3"/>
  <c r="P1311" i="3"/>
  <c r="P1312" i="3"/>
  <c r="P1313" i="3"/>
  <c r="P1314" i="3"/>
  <c r="P1315" i="3"/>
  <c r="P1316" i="3"/>
  <c r="P1317" i="3"/>
  <c r="P1318" i="3"/>
  <c r="P1319" i="3"/>
  <c r="P1320" i="3"/>
  <c r="P1321" i="3"/>
  <c r="P1322" i="3"/>
  <c r="P1323" i="3"/>
  <c r="P1324" i="3"/>
  <c r="P1325" i="3"/>
  <c r="P1326" i="3"/>
  <c r="P1327" i="3"/>
  <c r="P1328" i="3"/>
  <c r="P1329" i="3"/>
  <c r="P1330" i="3"/>
  <c r="P1331" i="3"/>
  <c r="P1332" i="3"/>
  <c r="P1333" i="3"/>
  <c r="P1334" i="3"/>
  <c r="P1335" i="3"/>
  <c r="P1336" i="3"/>
  <c r="P1337" i="3"/>
  <c r="P1338" i="3"/>
  <c r="P1339" i="3"/>
  <c r="P1340" i="3"/>
  <c r="P1341" i="3"/>
  <c r="P1342" i="3"/>
  <c r="P1343" i="3"/>
  <c r="P1344" i="3"/>
  <c r="P1345" i="3"/>
  <c r="P1346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6" i="3"/>
  <c r="P1367" i="3"/>
  <c r="P1368" i="3"/>
  <c r="P1369" i="3"/>
  <c r="P1370" i="3"/>
  <c r="P1371" i="3"/>
  <c r="P1372" i="3"/>
  <c r="P1373" i="3"/>
  <c r="P1374" i="3"/>
  <c r="P1375" i="3"/>
  <c r="P1376" i="3"/>
  <c r="P1377" i="3"/>
  <c r="P1378" i="3"/>
  <c r="P1379" i="3"/>
  <c r="P1380" i="3"/>
  <c r="P1381" i="3"/>
  <c r="P1382" i="3"/>
  <c r="P1383" i="3"/>
  <c r="P1384" i="3"/>
  <c r="P1385" i="3"/>
  <c r="P1386" i="3"/>
  <c r="P1387" i="3"/>
  <c r="P1388" i="3"/>
  <c r="P1389" i="3"/>
  <c r="P1390" i="3"/>
  <c r="P1391" i="3"/>
  <c r="P1392" i="3"/>
  <c r="P1393" i="3"/>
  <c r="P1394" i="3"/>
  <c r="P1395" i="3"/>
  <c r="P1396" i="3"/>
  <c r="P1397" i="3"/>
  <c r="P1398" i="3"/>
  <c r="P1399" i="3"/>
  <c r="P1400" i="3"/>
  <c r="P1401" i="3"/>
  <c r="P1402" i="3"/>
  <c r="P1403" i="3"/>
  <c r="P1404" i="3"/>
  <c r="P1405" i="3"/>
  <c r="P1406" i="3"/>
  <c r="P1407" i="3"/>
  <c r="P1408" i="3"/>
  <c r="P1409" i="3"/>
  <c r="P1410" i="3"/>
  <c r="P1411" i="3"/>
  <c r="P1412" i="3"/>
  <c r="P1413" i="3"/>
  <c r="P1414" i="3"/>
  <c r="P1415" i="3"/>
  <c r="P1416" i="3"/>
  <c r="P1417" i="3"/>
  <c r="P1418" i="3"/>
  <c r="P1419" i="3"/>
  <c r="P1420" i="3"/>
  <c r="P1421" i="3"/>
  <c r="P1422" i="3"/>
  <c r="P1423" i="3"/>
  <c r="P1424" i="3"/>
  <c r="P1425" i="3"/>
  <c r="P1426" i="3"/>
  <c r="P1427" i="3"/>
  <c r="P1428" i="3"/>
  <c r="P1429" i="3"/>
  <c r="P1430" i="3"/>
  <c r="P1431" i="3"/>
  <c r="P1432" i="3"/>
  <c r="P1433" i="3"/>
  <c r="P1434" i="3"/>
  <c r="P1435" i="3"/>
  <c r="P1436" i="3"/>
  <c r="P1437" i="3"/>
  <c r="P1438" i="3"/>
  <c r="P1439" i="3"/>
  <c r="P1440" i="3"/>
  <c r="P1441" i="3"/>
  <c r="P1442" i="3"/>
  <c r="P1443" i="3"/>
  <c r="P1444" i="3"/>
  <c r="P1445" i="3"/>
  <c r="P1446" i="3"/>
  <c r="P1447" i="3"/>
  <c r="P1448" i="3"/>
  <c r="P1449" i="3"/>
  <c r="P1450" i="3"/>
  <c r="P1451" i="3"/>
  <c r="P1452" i="3"/>
  <c r="P1453" i="3"/>
  <c r="P1454" i="3"/>
  <c r="P1455" i="3"/>
  <c r="P1456" i="3"/>
  <c r="P1457" i="3"/>
  <c r="P1458" i="3"/>
  <c r="P1459" i="3"/>
  <c r="P1460" i="3"/>
  <c r="P1461" i="3"/>
  <c r="P1462" i="3"/>
  <c r="P1463" i="3"/>
  <c r="P1464" i="3"/>
  <c r="P1465" i="3"/>
  <c r="P1466" i="3"/>
  <c r="P1467" i="3"/>
  <c r="P1468" i="3"/>
  <c r="P1469" i="3"/>
  <c r="P1470" i="3"/>
  <c r="P1471" i="3"/>
  <c r="P1472" i="3"/>
  <c r="P1473" i="3"/>
  <c r="P1474" i="3"/>
  <c r="P1475" i="3"/>
  <c r="P1476" i="3"/>
  <c r="P1477" i="3"/>
  <c r="P1478" i="3"/>
  <c r="P1479" i="3"/>
  <c r="P1480" i="3"/>
  <c r="P1481" i="3"/>
  <c r="P1482" i="3"/>
  <c r="P1483" i="3"/>
  <c r="P1484" i="3"/>
  <c r="P1485" i="3"/>
  <c r="P1486" i="3"/>
  <c r="P1487" i="3"/>
  <c r="P1488" i="3"/>
  <c r="P1489" i="3"/>
  <c r="P1490" i="3"/>
  <c r="P1491" i="3"/>
  <c r="P1492" i="3"/>
  <c r="P1493" i="3"/>
  <c r="P1494" i="3"/>
  <c r="P1495" i="3"/>
  <c r="P1496" i="3"/>
  <c r="P1497" i="3"/>
  <c r="P1498" i="3"/>
  <c r="P1499" i="3"/>
  <c r="P1500" i="3"/>
  <c r="P1501" i="3"/>
  <c r="P1502" i="3"/>
  <c r="P1503" i="3"/>
  <c r="P1504" i="3"/>
  <c r="P1505" i="3"/>
  <c r="P1506" i="3"/>
  <c r="P1507" i="3"/>
  <c r="P1508" i="3"/>
  <c r="P1509" i="3"/>
  <c r="P1510" i="3"/>
  <c r="P1511" i="3"/>
  <c r="P1512" i="3"/>
  <c r="P1513" i="3"/>
  <c r="P1514" i="3"/>
  <c r="P1515" i="3"/>
  <c r="P1516" i="3"/>
  <c r="P1517" i="3"/>
  <c r="P1518" i="3"/>
  <c r="P1519" i="3"/>
  <c r="P1520" i="3"/>
  <c r="P1521" i="3"/>
  <c r="P1522" i="3"/>
  <c r="P1523" i="3"/>
  <c r="P1524" i="3"/>
  <c r="P1525" i="3"/>
  <c r="P1526" i="3"/>
  <c r="P1527" i="3"/>
  <c r="P1528" i="3"/>
  <c r="P1529" i="3"/>
  <c r="P1530" i="3"/>
  <c r="P1531" i="3"/>
  <c r="P1532" i="3"/>
  <c r="P1533" i="3"/>
  <c r="P1534" i="3"/>
  <c r="P1535" i="3"/>
  <c r="P1536" i="3"/>
  <c r="P1537" i="3"/>
  <c r="P1538" i="3"/>
  <c r="P1539" i="3"/>
  <c r="P1540" i="3"/>
  <c r="P1541" i="3"/>
  <c r="P1542" i="3"/>
  <c r="P1543" i="3"/>
  <c r="P1544" i="3"/>
  <c r="P1545" i="3"/>
  <c r="P1546" i="3"/>
  <c r="P1547" i="3"/>
  <c r="P1548" i="3"/>
  <c r="P1549" i="3"/>
  <c r="P1550" i="3"/>
  <c r="P1551" i="3"/>
  <c r="P1552" i="3"/>
  <c r="P1553" i="3"/>
  <c r="P1554" i="3"/>
  <c r="P1555" i="3"/>
  <c r="P1556" i="3"/>
  <c r="P1557" i="3"/>
  <c r="P1558" i="3"/>
  <c r="P1559" i="3"/>
  <c r="P1560" i="3"/>
  <c r="P1561" i="3"/>
  <c r="P1562" i="3"/>
  <c r="P1563" i="3"/>
  <c r="P1564" i="3"/>
  <c r="P1565" i="3"/>
  <c r="P1566" i="3"/>
  <c r="P1567" i="3"/>
  <c r="P1568" i="3"/>
  <c r="P1569" i="3"/>
  <c r="P1570" i="3"/>
  <c r="P1571" i="3"/>
  <c r="P1572" i="3"/>
  <c r="P1573" i="3"/>
  <c r="P1574" i="3"/>
  <c r="P1575" i="3"/>
  <c r="P1576" i="3"/>
  <c r="P1577" i="3"/>
  <c r="P1578" i="3"/>
  <c r="P1579" i="3"/>
  <c r="P1580" i="3"/>
  <c r="P1581" i="3"/>
  <c r="P1582" i="3"/>
  <c r="P1583" i="3"/>
  <c r="P1584" i="3"/>
  <c r="P1585" i="3"/>
  <c r="P1586" i="3"/>
  <c r="P1587" i="3"/>
  <c r="P1588" i="3"/>
  <c r="P1589" i="3"/>
  <c r="P1590" i="3"/>
  <c r="P1591" i="3"/>
  <c r="P1592" i="3"/>
  <c r="P1593" i="3"/>
  <c r="P1594" i="3"/>
  <c r="P1595" i="3"/>
  <c r="P1596" i="3"/>
  <c r="P1597" i="3"/>
  <c r="P1598" i="3"/>
  <c r="P1599" i="3"/>
  <c r="P1600" i="3"/>
  <c r="P1601" i="3"/>
  <c r="P1602" i="3"/>
  <c r="P1603" i="3"/>
  <c r="P1604" i="3"/>
  <c r="P1605" i="3"/>
  <c r="P1606" i="3"/>
  <c r="P1607" i="3"/>
  <c r="P1608" i="3"/>
  <c r="P1609" i="3"/>
  <c r="P1610" i="3"/>
  <c r="P1611" i="3"/>
  <c r="P1612" i="3"/>
  <c r="P1613" i="3"/>
  <c r="P1614" i="3"/>
  <c r="P1615" i="3"/>
  <c r="P1616" i="3"/>
  <c r="P1617" i="3"/>
  <c r="P1618" i="3"/>
  <c r="P1619" i="3"/>
  <c r="P1620" i="3"/>
  <c r="P1621" i="3"/>
  <c r="P1622" i="3"/>
  <c r="P1623" i="3"/>
  <c r="P1624" i="3"/>
  <c r="P1625" i="3"/>
  <c r="P1626" i="3"/>
  <c r="P1627" i="3"/>
  <c r="P1628" i="3"/>
  <c r="P1629" i="3"/>
  <c r="P1630" i="3"/>
  <c r="P1631" i="3"/>
  <c r="P1632" i="3"/>
  <c r="P1633" i="3"/>
  <c r="P1634" i="3"/>
  <c r="P1635" i="3"/>
  <c r="P1636" i="3"/>
  <c r="P1637" i="3"/>
  <c r="P1638" i="3"/>
  <c r="P1639" i="3"/>
  <c r="P1640" i="3"/>
  <c r="P1641" i="3"/>
  <c r="P1642" i="3"/>
  <c r="P1643" i="3"/>
  <c r="P1644" i="3"/>
  <c r="P1645" i="3"/>
  <c r="P1646" i="3"/>
  <c r="P1647" i="3"/>
  <c r="P1648" i="3"/>
  <c r="P1649" i="3"/>
  <c r="P1650" i="3"/>
  <c r="P1651" i="3"/>
  <c r="P1652" i="3"/>
  <c r="P1653" i="3"/>
  <c r="P1654" i="3"/>
  <c r="P1655" i="3"/>
  <c r="P1656" i="3"/>
  <c r="P1657" i="3"/>
  <c r="P1658" i="3"/>
  <c r="P1659" i="3"/>
  <c r="P1660" i="3"/>
  <c r="P1661" i="3"/>
  <c r="P1662" i="3"/>
  <c r="P1663" i="3"/>
  <c r="P1664" i="3"/>
  <c r="P1665" i="3"/>
  <c r="P1666" i="3"/>
  <c r="P1667" i="3"/>
  <c r="P1668" i="3"/>
  <c r="P1669" i="3"/>
  <c r="P1670" i="3"/>
  <c r="P1671" i="3"/>
  <c r="P1672" i="3"/>
  <c r="P1673" i="3"/>
  <c r="P1674" i="3"/>
  <c r="P1675" i="3"/>
  <c r="P1676" i="3"/>
  <c r="P1677" i="3"/>
  <c r="P1678" i="3"/>
  <c r="P1679" i="3"/>
  <c r="P1680" i="3"/>
  <c r="P1681" i="3"/>
  <c r="P1682" i="3"/>
  <c r="P1683" i="3"/>
  <c r="P1684" i="3"/>
  <c r="P1685" i="3"/>
  <c r="P1686" i="3"/>
  <c r="P1687" i="3"/>
  <c r="P1688" i="3"/>
  <c r="P1689" i="3"/>
  <c r="P1690" i="3"/>
  <c r="P1691" i="3"/>
  <c r="P1692" i="3"/>
  <c r="P1693" i="3"/>
  <c r="P1694" i="3"/>
  <c r="P1695" i="3"/>
  <c r="P1696" i="3"/>
  <c r="P1697" i="3"/>
  <c r="P1698" i="3"/>
  <c r="P1699" i="3"/>
  <c r="P1700" i="3"/>
  <c r="P1701" i="3"/>
  <c r="P1702" i="3"/>
  <c r="P1703" i="3"/>
  <c r="P1704" i="3"/>
  <c r="P1705" i="3"/>
  <c r="P1706" i="3"/>
  <c r="P1707" i="3"/>
  <c r="P1708" i="3"/>
  <c r="P1709" i="3"/>
  <c r="P1710" i="3"/>
  <c r="P1711" i="3"/>
  <c r="P1712" i="3"/>
  <c r="P1713" i="3"/>
  <c r="P1714" i="3"/>
  <c r="P1715" i="3"/>
  <c r="P1716" i="3"/>
  <c r="P1717" i="3"/>
  <c r="P1718" i="3"/>
  <c r="P1719" i="3"/>
  <c r="P1720" i="3"/>
  <c r="P1721" i="3"/>
  <c r="P1722" i="3"/>
  <c r="P1723" i="3"/>
  <c r="P1724" i="3"/>
  <c r="P1725" i="3"/>
  <c r="P1726" i="3"/>
  <c r="P1727" i="3"/>
  <c r="P1728" i="3"/>
  <c r="P1729" i="3"/>
  <c r="P1730" i="3"/>
  <c r="P1731" i="3"/>
  <c r="P1732" i="3"/>
  <c r="P1733" i="3"/>
  <c r="P1734" i="3"/>
  <c r="P1735" i="3"/>
  <c r="P1736" i="3"/>
  <c r="P1737" i="3"/>
  <c r="P1738" i="3"/>
  <c r="P1739" i="3"/>
  <c r="P1740" i="3"/>
  <c r="P1741" i="3"/>
  <c r="P1742" i="3"/>
  <c r="P1743" i="3"/>
  <c r="P1744" i="3"/>
  <c r="P1745" i="3"/>
  <c r="P1746" i="3"/>
  <c r="P1747" i="3"/>
  <c r="P1748" i="3"/>
  <c r="P1749" i="3"/>
  <c r="P1750" i="3"/>
  <c r="P1751" i="3"/>
  <c r="P1752" i="3"/>
  <c r="P1753" i="3"/>
  <c r="P1754" i="3"/>
  <c r="P1755" i="3"/>
  <c r="P1756" i="3"/>
  <c r="P1757" i="3"/>
  <c r="P1758" i="3"/>
  <c r="P1759" i="3"/>
  <c r="P1760" i="3"/>
  <c r="P1761" i="3"/>
  <c r="P1762" i="3"/>
  <c r="P1763" i="3"/>
  <c r="P1764" i="3"/>
  <c r="P1765" i="3"/>
  <c r="P1766" i="3"/>
  <c r="P1767" i="3"/>
  <c r="P1768" i="3"/>
  <c r="P1769" i="3"/>
  <c r="P1770" i="3"/>
  <c r="P1771" i="3"/>
  <c r="P1772" i="3"/>
  <c r="P1773" i="3"/>
  <c r="P1774" i="3"/>
  <c r="P1775" i="3"/>
  <c r="P1776" i="3"/>
  <c r="P1777" i="3"/>
  <c r="P1778" i="3"/>
  <c r="P1779" i="3"/>
  <c r="P1780" i="3"/>
  <c r="P1781" i="3"/>
  <c r="P1782" i="3"/>
  <c r="P1783" i="3"/>
  <c r="P1784" i="3"/>
  <c r="P1785" i="3"/>
  <c r="P1786" i="3"/>
  <c r="P1787" i="3"/>
  <c r="P1788" i="3"/>
  <c r="P1789" i="3"/>
  <c r="P1790" i="3"/>
  <c r="P1791" i="3"/>
  <c r="P1792" i="3"/>
  <c r="P1793" i="3"/>
  <c r="P1794" i="3"/>
  <c r="P1795" i="3"/>
  <c r="P1796" i="3"/>
  <c r="P1797" i="3"/>
  <c r="P1798" i="3"/>
  <c r="P1799" i="3"/>
  <c r="P1800" i="3"/>
  <c r="P1801" i="3"/>
  <c r="P1802" i="3"/>
  <c r="P1803" i="3"/>
  <c r="P1804" i="3"/>
  <c r="P1805" i="3"/>
  <c r="P1806" i="3"/>
  <c r="P1807" i="3"/>
  <c r="P1808" i="3"/>
  <c r="P1809" i="3"/>
  <c r="P1810" i="3"/>
  <c r="P1811" i="3"/>
  <c r="P1812" i="3"/>
  <c r="P1813" i="3"/>
  <c r="P1814" i="3"/>
  <c r="P1815" i="3"/>
  <c r="P1816" i="3"/>
  <c r="P1817" i="3"/>
  <c r="P1818" i="3"/>
  <c r="P1819" i="3"/>
  <c r="P1820" i="3"/>
  <c r="P1821" i="3"/>
  <c r="P1822" i="3"/>
  <c r="P1823" i="3"/>
  <c r="P1824" i="3"/>
  <c r="P1825" i="3"/>
  <c r="P1826" i="3"/>
  <c r="P1827" i="3"/>
  <c r="P1828" i="3"/>
  <c r="P1829" i="3"/>
  <c r="P1830" i="3"/>
  <c r="P1831" i="3"/>
  <c r="P1832" i="3"/>
  <c r="P1833" i="3"/>
  <c r="P1834" i="3"/>
  <c r="P1835" i="3"/>
  <c r="P1836" i="3"/>
  <c r="P1837" i="3"/>
  <c r="P1838" i="3"/>
  <c r="P1839" i="3"/>
  <c r="P1840" i="3"/>
  <c r="P1841" i="3"/>
  <c r="P1842" i="3"/>
  <c r="P1843" i="3"/>
  <c r="P1844" i="3"/>
  <c r="P1845" i="3"/>
  <c r="P1846" i="3"/>
  <c r="P1847" i="3"/>
  <c r="P1848" i="3"/>
  <c r="P1849" i="3"/>
  <c r="P1850" i="3"/>
  <c r="P1851" i="3"/>
  <c r="P1852" i="3"/>
  <c r="P1853" i="3"/>
  <c r="P1854" i="3"/>
  <c r="P1855" i="3"/>
  <c r="P1856" i="3"/>
  <c r="P1857" i="3"/>
  <c r="P1858" i="3"/>
  <c r="P1859" i="3"/>
  <c r="P1860" i="3"/>
  <c r="P1861" i="3"/>
  <c r="P1862" i="3"/>
  <c r="P1863" i="3"/>
  <c r="P1864" i="3"/>
  <c r="P1865" i="3"/>
  <c r="P1866" i="3"/>
  <c r="P1867" i="3"/>
  <c r="P1868" i="3"/>
  <c r="P1869" i="3"/>
  <c r="P1870" i="3"/>
  <c r="P1871" i="3"/>
  <c r="P1872" i="3"/>
  <c r="P1873" i="3"/>
  <c r="P1874" i="3"/>
  <c r="P1875" i="3"/>
  <c r="P1876" i="3"/>
  <c r="P1877" i="3"/>
  <c r="P1878" i="3"/>
  <c r="P1879" i="3"/>
  <c r="P1880" i="3"/>
  <c r="P1881" i="3"/>
  <c r="P1882" i="3"/>
  <c r="P1883" i="3"/>
  <c r="P1884" i="3"/>
  <c r="P1885" i="3"/>
  <c r="P1886" i="3"/>
  <c r="P1887" i="3"/>
  <c r="P1888" i="3"/>
  <c r="P1889" i="3"/>
  <c r="P1890" i="3"/>
  <c r="P1891" i="3"/>
  <c r="P1892" i="3"/>
  <c r="P1893" i="3"/>
  <c r="P1894" i="3"/>
  <c r="P1895" i="3"/>
  <c r="P1896" i="3"/>
  <c r="P1897" i="3"/>
  <c r="P1898" i="3"/>
  <c r="P1899" i="3"/>
  <c r="P1900" i="3"/>
  <c r="P1901" i="3"/>
  <c r="P1902" i="3"/>
  <c r="P1903" i="3"/>
  <c r="P1904" i="3"/>
  <c r="P1905" i="3"/>
  <c r="P1906" i="3"/>
  <c r="P1907" i="3"/>
  <c r="P1908" i="3"/>
  <c r="P1909" i="3"/>
  <c r="P1910" i="3"/>
  <c r="P1911" i="3"/>
  <c r="P1912" i="3"/>
  <c r="P1913" i="3"/>
  <c r="P1914" i="3"/>
  <c r="P1915" i="3"/>
  <c r="P1916" i="3"/>
  <c r="P1917" i="3"/>
  <c r="P1918" i="3"/>
  <c r="P1919" i="3"/>
  <c r="P1920" i="3"/>
  <c r="P1921" i="3"/>
  <c r="P1922" i="3"/>
  <c r="P1923" i="3"/>
  <c r="P1924" i="3"/>
  <c r="P1925" i="3"/>
  <c r="P1926" i="3"/>
  <c r="P1927" i="3"/>
  <c r="P1928" i="3"/>
  <c r="P1929" i="3"/>
  <c r="P1930" i="3"/>
  <c r="P1931" i="3"/>
  <c r="P1932" i="3"/>
  <c r="P1933" i="3"/>
  <c r="P1934" i="3"/>
  <c r="P1935" i="3"/>
  <c r="P1936" i="3"/>
  <c r="P1937" i="3"/>
  <c r="P1938" i="3"/>
  <c r="P1939" i="3"/>
  <c r="P1940" i="3"/>
  <c r="P1941" i="3"/>
  <c r="P1942" i="3"/>
  <c r="P1943" i="3"/>
  <c r="P1944" i="3"/>
  <c r="P1945" i="3"/>
  <c r="P1946" i="3"/>
  <c r="P1947" i="3"/>
  <c r="P1948" i="3"/>
  <c r="P1949" i="3"/>
  <c r="P1950" i="3"/>
  <c r="P1951" i="3"/>
  <c r="P1952" i="3"/>
  <c r="P1953" i="3"/>
  <c r="P1954" i="3"/>
  <c r="P1955" i="3"/>
  <c r="P1956" i="3"/>
  <c r="P1957" i="3"/>
  <c r="P1958" i="3"/>
  <c r="P1959" i="3"/>
  <c r="P1960" i="3"/>
  <c r="P1961" i="3"/>
  <c r="P1962" i="3"/>
  <c r="P1963" i="3"/>
  <c r="P1964" i="3"/>
  <c r="P1965" i="3"/>
  <c r="P1966" i="3"/>
  <c r="P1967" i="3"/>
  <c r="P1968" i="3"/>
  <c r="P1969" i="3"/>
  <c r="P1970" i="3"/>
  <c r="P1971" i="3"/>
  <c r="P1972" i="3"/>
  <c r="P1973" i="3"/>
  <c r="P1974" i="3"/>
  <c r="P1975" i="3"/>
  <c r="P1976" i="3"/>
  <c r="P1977" i="3"/>
  <c r="P1978" i="3"/>
  <c r="P1979" i="3"/>
  <c r="P1980" i="3"/>
  <c r="P1981" i="3"/>
  <c r="P1982" i="3"/>
  <c r="P1983" i="3"/>
  <c r="P1984" i="3"/>
  <c r="P1985" i="3"/>
  <c r="P1986" i="3"/>
  <c r="P1987" i="3"/>
  <c r="P1988" i="3"/>
  <c r="P1989" i="3"/>
  <c r="P1990" i="3"/>
  <c r="P1991" i="3"/>
  <c r="P1992" i="3"/>
  <c r="P1993" i="3"/>
  <c r="P1994" i="3"/>
  <c r="P1995" i="3"/>
  <c r="P1996" i="3"/>
  <c r="P1997" i="3"/>
  <c r="P1998" i="3"/>
  <c r="P1999" i="3"/>
  <c r="P2000" i="3"/>
  <c r="P2001" i="3"/>
  <c r="P2002" i="3"/>
  <c r="P2003" i="3"/>
  <c r="P2004" i="3"/>
  <c r="P2005" i="3"/>
  <c r="P2006" i="3"/>
  <c r="P2007" i="3"/>
  <c r="P2008" i="3"/>
  <c r="P2009" i="3"/>
  <c r="P2010" i="3"/>
  <c r="P2011" i="3"/>
  <c r="P2012" i="3"/>
  <c r="P2013" i="3"/>
  <c r="P2014" i="3"/>
  <c r="P2015" i="3"/>
  <c r="P2016" i="3"/>
  <c r="P2017" i="3"/>
  <c r="P2018" i="3"/>
  <c r="P2019" i="3"/>
  <c r="P2020" i="3"/>
  <c r="P2021" i="3"/>
  <c r="P2022" i="3"/>
  <c r="P2023" i="3"/>
  <c r="P2024" i="3"/>
  <c r="P2025" i="3"/>
  <c r="P2026" i="3"/>
  <c r="P2027" i="3"/>
  <c r="P2028" i="3"/>
  <c r="P2029" i="3"/>
  <c r="P2030" i="3"/>
  <c r="P2031" i="3"/>
  <c r="P2032" i="3"/>
  <c r="P2033" i="3"/>
  <c r="P2034" i="3"/>
  <c r="P2035" i="3"/>
  <c r="P2036" i="3"/>
  <c r="P2037" i="3"/>
  <c r="P2038" i="3"/>
  <c r="P2039" i="3"/>
  <c r="P2040" i="3"/>
  <c r="P2041" i="3"/>
  <c r="P2042" i="3"/>
  <c r="P2043" i="3"/>
  <c r="P2044" i="3"/>
  <c r="P2045" i="3"/>
  <c r="P2046" i="3"/>
  <c r="P2047" i="3"/>
  <c r="P2048" i="3"/>
  <c r="P2049" i="3"/>
  <c r="P2050" i="3"/>
  <c r="P2051" i="3"/>
  <c r="P2052" i="3"/>
  <c r="P2053" i="3"/>
  <c r="P2054" i="3"/>
  <c r="P2055" i="3"/>
  <c r="P2056" i="3"/>
  <c r="P2057" i="3"/>
  <c r="P2058" i="3"/>
  <c r="P2059" i="3"/>
  <c r="P2060" i="3"/>
  <c r="P2061" i="3"/>
  <c r="P2062" i="3"/>
  <c r="P2063" i="3"/>
  <c r="P2064" i="3"/>
  <c r="P2065" i="3"/>
  <c r="P2066" i="3"/>
  <c r="P2067" i="3"/>
  <c r="P2068" i="3"/>
  <c r="P2069" i="3"/>
  <c r="P2070" i="3"/>
  <c r="P2071" i="3"/>
  <c r="P2072" i="3"/>
  <c r="P2073" i="3"/>
  <c r="P2074" i="3"/>
  <c r="P2075" i="3"/>
  <c r="P2076" i="3"/>
  <c r="P2077" i="3"/>
  <c r="P2078" i="3"/>
  <c r="P2079" i="3"/>
  <c r="P2080" i="3"/>
  <c r="P2081" i="3"/>
  <c r="P2082" i="3"/>
  <c r="P2083" i="3"/>
  <c r="P2084" i="3"/>
  <c r="P2085" i="3"/>
  <c r="P2086" i="3"/>
  <c r="P2087" i="3"/>
  <c r="P2088" i="3"/>
  <c r="P2089" i="3"/>
  <c r="P2090" i="3"/>
  <c r="P2091" i="3"/>
  <c r="P2092" i="3"/>
  <c r="P2093" i="3"/>
  <c r="P2094" i="3"/>
  <c r="P2095" i="3"/>
  <c r="P2096" i="3"/>
  <c r="P2097" i="3"/>
  <c r="P2098" i="3"/>
  <c r="P2099" i="3"/>
  <c r="P2100" i="3"/>
  <c r="P2101" i="3"/>
  <c r="P2102" i="3"/>
  <c r="P2103" i="3"/>
  <c r="P2104" i="3"/>
  <c r="P2105" i="3"/>
  <c r="P2106" i="3"/>
  <c r="P2107" i="3"/>
  <c r="P2108" i="3"/>
  <c r="P2109" i="3"/>
  <c r="P2110" i="3"/>
  <c r="P2111" i="3"/>
  <c r="P2112" i="3"/>
  <c r="P2113" i="3"/>
  <c r="P2114" i="3"/>
  <c r="P2115" i="3"/>
  <c r="P2116" i="3"/>
  <c r="P2117" i="3"/>
  <c r="P2118" i="3"/>
  <c r="P2119" i="3"/>
  <c r="P2120" i="3"/>
  <c r="P2121" i="3"/>
  <c r="P2122" i="3"/>
  <c r="P2123" i="3"/>
  <c r="P2124" i="3"/>
  <c r="P2125" i="3"/>
  <c r="P2126" i="3"/>
  <c r="P2127" i="3"/>
  <c r="P2128" i="3"/>
  <c r="P2129" i="3"/>
  <c r="P2130" i="3"/>
  <c r="P2131" i="3"/>
  <c r="P2132" i="3"/>
  <c r="P2133" i="3"/>
  <c r="P2134" i="3"/>
  <c r="P2135" i="3"/>
  <c r="P2136" i="3"/>
  <c r="P2137" i="3"/>
  <c r="P2138" i="3"/>
  <c r="P2139" i="3"/>
  <c r="P2140" i="3"/>
  <c r="P2141" i="3"/>
  <c r="P2142" i="3"/>
  <c r="P2143" i="3"/>
  <c r="P2144" i="3"/>
  <c r="P2145" i="3"/>
  <c r="P2146" i="3"/>
  <c r="P2147" i="3"/>
  <c r="P2148" i="3"/>
  <c r="P2149" i="3"/>
  <c r="P2150" i="3"/>
  <c r="P2151" i="3"/>
  <c r="P2152" i="3"/>
  <c r="P2153" i="3"/>
  <c r="P2154" i="3"/>
  <c r="P2155" i="3"/>
  <c r="P2156" i="3"/>
  <c r="P2157" i="3"/>
  <c r="P2158" i="3"/>
  <c r="P2159" i="3"/>
  <c r="P2160" i="3"/>
  <c r="P2161" i="3"/>
  <c r="P2162" i="3"/>
  <c r="P2163" i="3"/>
  <c r="P2164" i="3"/>
  <c r="P2165" i="3"/>
  <c r="P2166" i="3"/>
  <c r="P2167" i="3"/>
  <c r="P2168" i="3"/>
  <c r="P2169" i="3"/>
  <c r="P2170" i="3"/>
  <c r="P2171" i="3"/>
  <c r="P2172" i="3"/>
  <c r="P2173" i="3"/>
  <c r="P2174" i="3"/>
  <c r="P2175" i="3"/>
  <c r="P2176" i="3"/>
  <c r="P2177" i="3"/>
  <c r="P2178" i="3"/>
  <c r="P2179" i="3"/>
  <c r="P2180" i="3"/>
  <c r="P2181" i="3"/>
  <c r="P2182" i="3"/>
  <c r="P2183" i="3"/>
  <c r="P2184" i="3"/>
  <c r="P2185" i="3"/>
  <c r="P2186" i="3"/>
  <c r="P2187" i="3"/>
  <c r="P2188" i="3"/>
  <c r="P2189" i="3"/>
  <c r="P2190" i="3"/>
  <c r="P2191" i="3"/>
  <c r="P2192" i="3"/>
  <c r="P2193" i="3"/>
  <c r="P2194" i="3"/>
  <c r="P2195" i="3"/>
  <c r="P2196" i="3"/>
  <c r="P2197" i="3"/>
  <c r="P2198" i="3"/>
  <c r="P2199" i="3"/>
  <c r="P2200" i="3"/>
  <c r="P2201" i="3"/>
  <c r="P2202" i="3"/>
  <c r="P2203" i="3"/>
  <c r="P2204" i="3"/>
  <c r="P2205" i="3"/>
  <c r="P2206" i="3"/>
  <c r="P2207" i="3"/>
  <c r="P2208" i="3"/>
  <c r="P2209" i="3"/>
  <c r="P2210" i="3"/>
  <c r="P2211" i="3"/>
  <c r="P2212" i="3"/>
  <c r="P2213" i="3"/>
  <c r="P2214" i="3"/>
  <c r="P2215" i="3"/>
  <c r="P2216" i="3"/>
  <c r="P2217" i="3"/>
  <c r="P2218" i="3"/>
  <c r="P2219" i="3"/>
  <c r="P2220" i="3"/>
  <c r="P2221" i="3"/>
  <c r="P2222" i="3"/>
  <c r="P2223" i="3"/>
  <c r="P2224" i="3"/>
  <c r="P2225" i="3"/>
  <c r="P2226" i="3"/>
  <c r="P2227" i="3"/>
  <c r="P2228" i="3"/>
  <c r="P2229" i="3"/>
  <c r="P2230" i="3"/>
  <c r="P2231" i="3"/>
  <c r="P2232" i="3"/>
  <c r="P2233" i="3"/>
  <c r="P2234" i="3"/>
  <c r="P2235" i="3"/>
  <c r="P2236" i="3"/>
  <c r="P2237" i="3"/>
  <c r="P2238" i="3"/>
  <c r="P2239" i="3"/>
  <c r="P2240" i="3"/>
  <c r="P2241" i="3"/>
  <c r="P2242" i="3"/>
  <c r="P2243" i="3"/>
  <c r="P2244" i="3"/>
  <c r="P2245" i="3"/>
  <c r="P2246" i="3"/>
  <c r="P2247" i="3"/>
  <c r="P2248" i="3"/>
  <c r="P2249" i="3"/>
  <c r="P2250" i="3"/>
  <c r="P2251" i="3"/>
  <c r="P2252" i="3"/>
  <c r="P2253" i="3"/>
  <c r="P2254" i="3"/>
  <c r="P2255" i="3"/>
  <c r="P2256" i="3"/>
  <c r="P2257" i="3"/>
  <c r="P2258" i="3"/>
  <c r="P2259" i="3"/>
  <c r="P2260" i="3"/>
  <c r="P2261" i="3"/>
  <c r="P2262" i="3"/>
  <c r="P2263" i="3"/>
  <c r="P2264" i="3"/>
  <c r="P2265" i="3"/>
  <c r="P2266" i="3"/>
  <c r="P2267" i="3"/>
  <c r="P2268" i="3"/>
  <c r="P2269" i="3"/>
  <c r="P2270" i="3"/>
  <c r="P2271" i="3"/>
  <c r="P2272" i="3"/>
  <c r="P2273" i="3"/>
  <c r="P2274" i="3"/>
  <c r="P2275" i="3"/>
  <c r="P2276" i="3"/>
  <c r="P2277" i="3"/>
  <c r="P2278" i="3"/>
  <c r="P2279" i="3"/>
  <c r="P2280" i="3"/>
  <c r="P2281" i="3"/>
  <c r="P2282" i="3"/>
  <c r="P2283" i="3"/>
  <c r="P2284" i="3"/>
  <c r="P2285" i="3"/>
  <c r="P2286" i="3"/>
  <c r="P2287" i="3"/>
  <c r="P2288" i="3"/>
  <c r="P2289" i="3"/>
  <c r="P2290" i="3"/>
  <c r="P2291" i="3"/>
  <c r="P2292" i="3"/>
  <c r="P2293" i="3"/>
  <c r="P2294" i="3"/>
  <c r="P2295" i="3"/>
  <c r="P2296" i="3"/>
  <c r="P2297" i="3"/>
  <c r="P2298" i="3"/>
  <c r="P2299" i="3"/>
  <c r="P2300" i="3"/>
  <c r="P2301" i="3"/>
  <c r="P2302" i="3"/>
  <c r="P2303" i="3"/>
  <c r="P2304" i="3"/>
  <c r="P2305" i="3"/>
  <c r="P2306" i="3"/>
  <c r="P2307" i="3"/>
  <c r="P2308" i="3"/>
  <c r="P2309" i="3"/>
  <c r="P2310" i="3"/>
  <c r="P2311" i="3"/>
  <c r="P2312" i="3"/>
  <c r="P2313" i="3"/>
  <c r="P2314" i="3"/>
  <c r="P2315" i="3"/>
  <c r="P2316" i="3"/>
  <c r="P2317" i="3"/>
  <c r="P2318" i="3"/>
  <c r="P2319" i="3"/>
  <c r="P2320" i="3"/>
  <c r="P2321" i="3"/>
  <c r="P2322" i="3"/>
  <c r="P2323" i="3"/>
  <c r="P2324" i="3"/>
  <c r="P2325" i="3"/>
  <c r="P2326" i="3"/>
  <c r="P2327" i="3"/>
  <c r="P2328" i="3"/>
  <c r="P2329" i="3"/>
  <c r="P2330" i="3"/>
  <c r="P2331" i="3"/>
  <c r="P2332" i="3"/>
  <c r="P2333" i="3"/>
  <c r="P2334" i="3"/>
  <c r="P2335" i="3"/>
  <c r="P2336" i="3"/>
  <c r="P2337" i="3"/>
  <c r="P2338" i="3"/>
  <c r="P2339" i="3"/>
  <c r="P2340" i="3"/>
  <c r="P2341" i="3"/>
  <c r="P2342" i="3"/>
  <c r="P2343" i="3"/>
  <c r="P2344" i="3"/>
  <c r="P2345" i="3"/>
  <c r="P2346" i="3"/>
  <c r="P2347" i="3"/>
  <c r="P2348" i="3"/>
  <c r="P2349" i="3"/>
  <c r="P2350" i="3"/>
  <c r="P2351" i="3"/>
  <c r="P2352" i="3"/>
  <c r="P2353" i="3"/>
  <c r="P2354" i="3"/>
  <c r="P2355" i="3"/>
  <c r="P2356" i="3"/>
  <c r="P2357" i="3"/>
  <c r="P2358" i="3"/>
  <c r="P2359" i="3"/>
  <c r="P2360" i="3"/>
  <c r="P2361" i="3"/>
  <c r="P2362" i="3"/>
  <c r="P2363" i="3"/>
  <c r="P2364" i="3"/>
  <c r="P2365" i="3"/>
  <c r="P2366" i="3"/>
  <c r="P2367" i="3"/>
  <c r="P2368" i="3"/>
  <c r="P2369" i="3"/>
  <c r="P2370" i="3"/>
  <c r="P2371" i="3"/>
  <c r="P2372" i="3"/>
  <c r="P2373" i="3"/>
  <c r="P2374" i="3"/>
  <c r="P2375" i="3"/>
  <c r="P2376" i="3"/>
  <c r="P2377" i="3"/>
  <c r="P2378" i="3"/>
  <c r="P2379" i="3"/>
  <c r="P2380" i="3"/>
  <c r="P2381" i="3"/>
  <c r="P2382" i="3"/>
  <c r="P2383" i="3"/>
  <c r="P2384" i="3"/>
  <c r="P2385" i="3"/>
  <c r="P2386" i="3"/>
  <c r="P2387" i="3"/>
  <c r="P2388" i="3"/>
  <c r="P2389" i="3"/>
  <c r="P2390" i="3"/>
  <c r="P2391" i="3"/>
  <c r="P2392" i="3"/>
  <c r="P2393" i="3"/>
  <c r="P2394" i="3"/>
  <c r="P2395" i="3"/>
  <c r="P2396" i="3"/>
  <c r="P2397" i="3"/>
  <c r="P2398" i="3"/>
  <c r="P2399" i="3"/>
  <c r="P2400" i="3"/>
  <c r="P2401" i="3"/>
  <c r="P2402" i="3"/>
  <c r="P2403" i="3"/>
  <c r="P2404" i="3"/>
  <c r="P2405" i="3"/>
  <c r="P2406" i="3"/>
  <c r="P2407" i="3"/>
  <c r="P2408" i="3"/>
  <c r="P2409" i="3"/>
  <c r="P2410" i="3"/>
  <c r="P2411" i="3"/>
  <c r="P2412" i="3"/>
  <c r="P2413" i="3"/>
  <c r="P2414" i="3"/>
  <c r="P2415" i="3"/>
  <c r="P2416" i="3"/>
  <c r="P2417" i="3"/>
  <c r="P2418" i="3"/>
  <c r="P2419" i="3"/>
  <c r="P2420" i="3"/>
  <c r="P2421" i="3"/>
  <c r="P2422" i="3"/>
  <c r="P2423" i="3"/>
  <c r="P2424" i="3"/>
  <c r="P2425" i="3"/>
  <c r="P2426" i="3"/>
  <c r="P2427" i="3"/>
  <c r="P2428" i="3"/>
  <c r="P2429" i="3"/>
  <c r="P2430" i="3"/>
  <c r="P2431" i="3"/>
  <c r="P2432" i="3"/>
  <c r="P2433" i="3"/>
  <c r="P2434" i="3"/>
  <c r="P2435" i="3"/>
  <c r="P2436" i="3"/>
  <c r="P2437" i="3"/>
  <c r="P2438" i="3"/>
  <c r="P2439" i="3"/>
  <c r="P2440" i="3"/>
  <c r="P2441" i="3"/>
  <c r="P2442" i="3"/>
  <c r="P2443" i="3"/>
  <c r="P2444" i="3"/>
  <c r="P2445" i="3"/>
  <c r="P2446" i="3"/>
  <c r="P2447" i="3"/>
  <c r="P2448" i="3"/>
  <c r="P2449" i="3"/>
  <c r="P2450" i="3"/>
  <c r="P2451" i="3"/>
  <c r="P2452" i="3"/>
  <c r="P2453" i="3"/>
  <c r="P2454" i="3"/>
  <c r="P2455" i="3"/>
  <c r="P2456" i="3"/>
  <c r="P2457" i="3"/>
  <c r="P2458" i="3"/>
  <c r="P2459" i="3"/>
  <c r="P2460" i="3"/>
  <c r="P2461" i="3"/>
  <c r="P2462" i="3"/>
  <c r="P2463" i="3"/>
  <c r="P2464" i="3"/>
  <c r="P2465" i="3"/>
  <c r="P2466" i="3"/>
  <c r="P2467" i="3"/>
  <c r="P2468" i="3"/>
  <c r="P2469" i="3"/>
  <c r="P2470" i="3"/>
  <c r="P2471" i="3"/>
  <c r="P2472" i="3"/>
  <c r="P2473" i="3"/>
  <c r="P2474" i="3"/>
  <c r="P2475" i="3"/>
  <c r="P2476" i="3"/>
  <c r="P2477" i="3"/>
  <c r="N2477" i="3"/>
  <c r="N2476" i="3"/>
  <c r="N2474" i="3"/>
  <c r="N2469" i="3"/>
  <c r="N2468" i="3"/>
  <c r="N2465" i="3"/>
  <c r="N2464" i="3"/>
  <c r="N2463" i="3"/>
  <c r="N2462" i="3"/>
  <c r="N2461" i="3"/>
  <c r="N2460" i="3"/>
  <c r="N2457" i="3"/>
  <c r="N2456" i="3"/>
  <c r="N2455" i="3"/>
  <c r="N2454" i="3"/>
  <c r="N2452" i="3"/>
  <c r="N2451" i="3"/>
  <c r="N2449" i="3"/>
  <c r="N2448" i="3"/>
  <c r="N2447" i="3"/>
  <c r="N2443" i="3"/>
  <c r="N2433" i="3"/>
  <c r="N2427" i="3"/>
  <c r="N2424" i="3"/>
  <c r="N2423" i="3"/>
  <c r="N2422" i="3"/>
  <c r="N2421" i="3"/>
  <c r="N2420" i="3"/>
  <c r="N2418" i="3"/>
  <c r="N2417" i="3"/>
  <c r="N2410" i="3"/>
  <c r="N2408" i="3"/>
  <c r="N2407" i="3"/>
  <c r="N2406" i="3"/>
  <c r="N2405" i="3"/>
  <c r="N2404" i="3"/>
  <c r="N2403" i="3"/>
  <c r="N2401" i="3"/>
  <c r="N2400" i="3"/>
  <c r="N2399" i="3"/>
  <c r="N2398" i="3"/>
  <c r="N2396" i="3"/>
  <c r="N2394" i="3"/>
  <c r="N2393" i="3"/>
  <c r="N2392" i="3"/>
  <c r="N2390" i="3"/>
  <c r="N2389" i="3"/>
  <c r="N2388" i="3"/>
  <c r="N2387" i="3"/>
  <c r="N2386" i="3"/>
  <c r="N2384" i="3"/>
  <c r="N2383" i="3"/>
  <c r="N2381" i="3"/>
  <c r="N2379" i="3"/>
  <c r="N2378" i="3"/>
  <c r="N2376" i="3"/>
  <c r="N2375" i="3"/>
  <c r="N2374" i="3"/>
  <c r="N2373" i="3"/>
  <c r="N2372" i="3"/>
  <c r="N2371" i="3"/>
  <c r="N2369" i="3"/>
  <c r="N2367" i="3"/>
  <c r="N2366" i="3"/>
  <c r="N2365" i="3"/>
  <c r="N2364" i="3"/>
  <c r="N2363" i="3"/>
  <c r="N2362" i="3"/>
  <c r="N2361" i="3"/>
  <c r="N2358" i="3"/>
  <c r="N2356" i="3"/>
  <c r="N2354" i="3"/>
  <c r="N2353" i="3"/>
  <c r="N2349" i="3"/>
  <c r="N2348" i="3"/>
  <c r="N2347" i="3"/>
  <c r="N2345" i="3"/>
  <c r="N2344" i="3"/>
  <c r="N2343" i="3"/>
  <c r="N2342" i="3"/>
  <c r="N2341" i="3"/>
  <c r="N2339" i="3"/>
  <c r="N2338" i="3"/>
  <c r="N2337" i="3"/>
  <c r="N2336" i="3"/>
  <c r="N2335" i="3"/>
  <c r="N2334" i="3"/>
  <c r="N2333" i="3"/>
  <c r="N2332" i="3"/>
  <c r="N2331" i="3"/>
  <c r="N2330" i="3"/>
  <c r="N2329" i="3"/>
  <c r="N2328" i="3"/>
  <c r="N2327" i="3"/>
  <c r="N2326" i="3"/>
  <c r="N2325" i="3"/>
  <c r="N2324" i="3"/>
  <c r="N2323" i="3"/>
  <c r="N2322" i="3"/>
  <c r="N2321" i="3"/>
  <c r="N2320" i="3"/>
  <c r="N2319" i="3"/>
  <c r="N2318" i="3"/>
  <c r="N2317" i="3"/>
  <c r="N2316" i="3"/>
  <c r="N2315" i="3"/>
  <c r="N2314" i="3"/>
  <c r="N2313" i="3"/>
  <c r="N2312" i="3"/>
  <c r="N2311" i="3"/>
  <c r="N2310" i="3"/>
  <c r="N2309" i="3"/>
  <c r="N2308" i="3"/>
  <c r="N2307" i="3"/>
  <c r="N2306" i="3"/>
  <c r="N2305" i="3"/>
  <c r="N2304" i="3"/>
  <c r="N2303" i="3"/>
  <c r="N2302" i="3"/>
  <c r="N2301" i="3"/>
  <c r="N2300" i="3"/>
  <c r="N2299" i="3"/>
  <c r="N2298" i="3"/>
  <c r="N2296" i="3"/>
  <c r="N2291" i="3"/>
  <c r="N2290" i="3"/>
  <c r="N2289" i="3"/>
  <c r="N2287" i="3"/>
  <c r="N2285" i="3"/>
  <c r="N2284" i="3"/>
  <c r="N2283" i="3"/>
  <c r="N2280" i="3"/>
  <c r="N2279" i="3"/>
  <c r="N2278" i="3"/>
  <c r="N2276" i="3"/>
  <c r="N2275" i="3"/>
  <c r="N2274" i="3"/>
  <c r="N2265" i="3"/>
  <c r="N2264" i="3"/>
  <c r="N2260" i="3"/>
  <c r="N2244" i="3"/>
  <c r="N2241" i="3"/>
  <c r="N2239" i="3"/>
  <c r="N2238" i="3"/>
  <c r="N2237" i="3"/>
  <c r="N2234" i="3"/>
  <c r="N2233" i="3"/>
  <c r="N2232" i="3"/>
  <c r="N2230" i="3"/>
  <c r="N2229" i="3"/>
  <c r="N2228" i="3"/>
  <c r="N2226" i="3"/>
  <c r="N2224" i="3"/>
  <c r="N2223" i="3"/>
  <c r="N2222" i="3"/>
  <c r="N2221" i="3"/>
  <c r="N2220" i="3"/>
  <c r="N2219" i="3"/>
  <c r="N2217" i="3"/>
  <c r="N2215" i="3"/>
  <c r="N2214" i="3"/>
  <c r="N2213" i="3"/>
  <c r="N2210" i="3"/>
  <c r="N2209" i="3"/>
  <c r="N2207" i="3"/>
  <c r="N2206" i="3"/>
  <c r="N2202" i="3"/>
  <c r="N2200" i="3"/>
  <c r="N2191" i="3"/>
  <c r="N2189" i="3"/>
  <c r="N2188" i="3"/>
  <c r="N2187" i="3"/>
  <c r="N2186" i="3"/>
  <c r="N2185" i="3"/>
  <c r="N2184" i="3"/>
  <c r="N2183" i="3"/>
  <c r="N2182" i="3"/>
  <c r="N2180" i="3"/>
  <c r="N2179" i="3"/>
  <c r="N2174" i="3"/>
  <c r="N2173" i="3"/>
  <c r="N2172" i="3"/>
  <c r="N2168" i="3"/>
  <c r="N2166" i="3"/>
  <c r="N2163" i="3"/>
  <c r="N2162" i="3"/>
  <c r="N2161" i="3"/>
  <c r="N2159" i="3"/>
  <c r="N2158" i="3"/>
  <c r="N2155" i="3"/>
  <c r="N2154" i="3"/>
  <c r="N2153" i="3"/>
  <c r="N2152" i="3"/>
  <c r="N2151" i="3"/>
  <c r="N2150" i="3"/>
  <c r="N2149" i="3"/>
  <c r="N2142" i="3"/>
  <c r="N2139" i="3"/>
  <c r="N2138" i="3"/>
  <c r="N2137" i="3"/>
  <c r="N2133" i="3"/>
  <c r="N2132" i="3"/>
  <c r="N2131" i="3"/>
  <c r="N2130" i="3"/>
  <c r="N2129" i="3"/>
  <c r="N2128" i="3"/>
  <c r="N2127" i="3"/>
  <c r="N2126" i="3"/>
  <c r="N2125" i="3"/>
  <c r="N2124" i="3"/>
  <c r="N2123" i="3"/>
  <c r="N2122" i="3"/>
  <c r="N2121" i="3"/>
  <c r="N2120" i="3"/>
  <c r="N2119" i="3"/>
  <c r="N2118" i="3"/>
  <c r="N2117" i="3"/>
  <c r="N2116" i="3"/>
  <c r="N2110" i="3"/>
  <c r="N2109" i="3"/>
  <c r="N2108" i="3"/>
  <c r="N2107" i="3"/>
  <c r="N2106" i="3"/>
  <c r="N2105" i="3"/>
  <c r="N2104" i="3"/>
  <c r="N2095" i="3"/>
  <c r="N2091" i="3"/>
  <c r="N2090" i="3"/>
  <c r="N2089" i="3"/>
  <c r="N2088" i="3"/>
  <c r="N2079" i="3"/>
  <c r="N2078" i="3"/>
  <c r="N2077" i="3"/>
  <c r="N2076" i="3"/>
  <c r="N2075" i="3"/>
  <c r="N2074" i="3"/>
  <c r="N2073" i="3"/>
  <c r="N2071" i="3"/>
  <c r="N2070" i="3"/>
  <c r="N2068" i="3"/>
  <c r="N2067" i="3"/>
  <c r="N2061" i="3"/>
  <c r="N2060" i="3"/>
  <c r="N2059" i="3"/>
  <c r="N2057" i="3"/>
  <c r="N2056" i="3"/>
  <c r="N2042" i="3"/>
  <c r="N2038" i="3"/>
  <c r="N2035" i="3"/>
  <c r="N2034" i="3"/>
  <c r="N2033" i="3"/>
  <c r="N2032" i="3"/>
  <c r="N2031" i="3"/>
  <c r="N2030" i="3"/>
  <c r="N2029" i="3"/>
  <c r="N2025" i="3"/>
  <c r="N2024" i="3"/>
  <c r="N2022" i="3"/>
  <c r="N2021" i="3"/>
  <c r="N2018" i="3"/>
  <c r="N2016" i="3"/>
  <c r="N2012" i="3"/>
  <c r="N2011" i="3"/>
  <c r="N2010" i="3"/>
  <c r="N2009" i="3"/>
  <c r="N2008" i="3"/>
  <c r="N2006" i="3"/>
  <c r="N2004" i="3"/>
  <c r="N2003" i="3"/>
  <c r="N2002" i="3"/>
  <c r="N2000" i="3"/>
  <c r="N1998" i="3"/>
  <c r="N1997" i="3"/>
  <c r="N1995" i="3"/>
  <c r="N1994" i="3"/>
  <c r="N1989" i="3"/>
  <c r="N1988" i="3"/>
  <c r="N1987" i="3"/>
  <c r="N1986" i="3"/>
  <c r="N1985" i="3"/>
  <c r="N1984" i="3"/>
  <c r="N1982" i="3"/>
  <c r="N1977" i="3"/>
  <c r="N1976" i="3"/>
  <c r="N1975" i="3"/>
  <c r="N1974" i="3"/>
  <c r="N1973" i="3"/>
  <c r="N1964" i="3"/>
  <c r="N1961" i="3"/>
  <c r="N1954" i="3"/>
  <c r="N1953" i="3"/>
  <c r="N1952" i="3"/>
  <c r="N1948" i="3"/>
  <c r="N1947" i="3"/>
  <c r="N1946" i="3"/>
  <c r="N1945" i="3"/>
  <c r="N1944" i="3"/>
  <c r="N1943" i="3"/>
  <c r="N1942" i="3"/>
  <c r="N1941" i="3"/>
  <c r="N1940" i="3"/>
  <c r="N1939" i="3"/>
  <c r="N1938" i="3"/>
  <c r="N1937" i="3"/>
  <c r="N1936" i="3"/>
  <c r="N1935" i="3"/>
  <c r="N1934" i="3"/>
  <c r="N1933" i="3"/>
  <c r="N1932" i="3"/>
  <c r="N1930" i="3"/>
  <c r="N1928" i="3"/>
  <c r="N1927" i="3"/>
  <c r="N1926" i="3"/>
  <c r="N1925" i="3"/>
  <c r="N1924" i="3"/>
  <c r="N1923" i="3"/>
  <c r="N1922" i="3"/>
  <c r="N1921" i="3"/>
  <c r="N1920" i="3"/>
  <c r="N1919" i="3"/>
  <c r="N1913" i="3"/>
  <c r="N1912" i="3"/>
  <c r="N1911" i="3"/>
  <c r="N1910" i="3"/>
  <c r="N1909" i="3"/>
  <c r="N1908" i="3"/>
  <c r="N1907" i="3"/>
  <c r="N1906" i="3"/>
  <c r="N1894" i="3"/>
  <c r="N1893" i="3"/>
  <c r="N1892" i="3"/>
  <c r="N1890" i="3"/>
  <c r="N1889" i="3"/>
  <c r="N1888" i="3"/>
  <c r="N1887" i="3"/>
  <c r="N1883" i="3"/>
  <c r="N1866" i="3"/>
  <c r="N1865" i="3"/>
  <c r="N1864" i="3"/>
  <c r="N1863" i="3"/>
  <c r="N1859" i="3"/>
  <c r="N1858" i="3"/>
  <c r="N1857" i="3"/>
  <c r="N1854" i="3"/>
  <c r="N1853" i="3"/>
  <c r="N1852" i="3"/>
  <c r="N1851" i="3"/>
  <c r="N1850" i="3"/>
  <c r="N1845" i="3"/>
  <c r="N1844" i="3"/>
  <c r="N1841" i="3"/>
  <c r="N1839" i="3"/>
  <c r="N1837" i="3"/>
  <c r="N1834" i="3"/>
  <c r="N1833" i="3"/>
  <c r="N1832" i="3"/>
  <c r="N1827" i="3"/>
  <c r="N1822" i="3"/>
  <c r="N1821" i="3"/>
  <c r="N1820" i="3"/>
  <c r="N1819" i="3"/>
  <c r="N1818" i="3"/>
  <c r="N1816" i="3"/>
  <c r="N1815" i="3"/>
  <c r="N1809" i="3"/>
  <c r="N1808" i="3"/>
  <c r="N1807" i="3"/>
  <c r="N1802" i="3"/>
  <c r="N1800" i="3"/>
  <c r="N1799" i="3"/>
  <c r="N1798" i="3"/>
  <c r="N1797" i="3"/>
  <c r="N1793" i="3"/>
  <c r="N1790" i="3"/>
  <c r="N1789" i="3"/>
  <c r="N1787" i="3"/>
  <c r="N1785" i="3"/>
  <c r="N1784" i="3"/>
  <c r="N1783" i="3"/>
  <c r="N1780" i="3"/>
  <c r="N1779" i="3"/>
  <c r="N1778" i="3"/>
  <c r="N1777" i="3"/>
  <c r="N1775" i="3"/>
  <c r="N1772" i="3"/>
  <c r="N1771" i="3"/>
  <c r="N1770" i="3"/>
  <c r="N1769" i="3"/>
  <c r="N1767" i="3"/>
  <c r="N1765" i="3"/>
  <c r="N1764" i="3"/>
  <c r="N1757" i="3"/>
  <c r="N1756" i="3"/>
  <c r="N1755" i="3"/>
  <c r="N1754" i="3"/>
  <c r="N1753" i="3"/>
  <c r="N1752" i="3"/>
  <c r="N1751" i="3"/>
  <c r="N1750" i="3"/>
  <c r="N1749" i="3"/>
  <c r="N1748" i="3"/>
  <c r="N1747" i="3"/>
  <c r="N1746" i="3"/>
  <c r="N1745" i="3"/>
  <c r="N1744" i="3"/>
  <c r="N1743" i="3"/>
  <c r="N1742" i="3"/>
  <c r="N1741" i="3"/>
  <c r="N1740" i="3"/>
  <c r="N1739" i="3"/>
  <c r="N1738" i="3"/>
  <c r="N1737" i="3"/>
  <c r="N1736" i="3"/>
  <c r="N1735" i="3"/>
  <c r="N1734" i="3"/>
  <c r="N1733" i="3"/>
  <c r="N1732" i="3"/>
  <c r="N1731" i="3"/>
  <c r="N1730" i="3"/>
  <c r="N1729" i="3"/>
  <c r="N1728" i="3"/>
  <c r="N1727" i="3"/>
  <c r="N1726" i="3"/>
  <c r="N1725" i="3"/>
  <c r="N1724" i="3"/>
  <c r="N1723" i="3"/>
  <c r="N1722" i="3"/>
  <c r="N1721" i="3"/>
  <c r="N1720" i="3"/>
  <c r="N1711" i="3"/>
  <c r="N1709" i="3"/>
  <c r="N1708" i="3"/>
  <c r="N1707" i="3"/>
  <c r="N1706" i="3"/>
  <c r="N1704" i="3"/>
  <c r="N1701" i="3"/>
  <c r="N1699" i="3"/>
  <c r="N1698" i="3"/>
  <c r="N1697" i="3"/>
  <c r="N1676" i="3"/>
  <c r="N1672" i="3"/>
  <c r="N1670" i="3"/>
  <c r="N1669" i="3"/>
  <c r="N1668" i="3"/>
  <c r="N1667" i="3"/>
  <c r="N1666" i="3"/>
  <c r="N1665" i="3"/>
  <c r="N1663" i="3"/>
  <c r="N1659" i="3"/>
  <c r="N1658" i="3"/>
  <c r="N1657" i="3"/>
  <c r="N1656" i="3"/>
  <c r="N1655" i="3"/>
  <c r="N1654" i="3"/>
  <c r="N1652" i="3"/>
  <c r="N1651" i="3"/>
  <c r="N1650" i="3"/>
  <c r="N1649" i="3"/>
  <c r="N1648" i="3"/>
  <c r="N1647" i="3"/>
  <c r="N1640" i="3"/>
  <c r="N1639" i="3"/>
  <c r="N1638" i="3"/>
  <c r="N1636" i="3"/>
  <c r="N1635" i="3"/>
  <c r="N1634" i="3"/>
  <c r="N1633" i="3"/>
  <c r="N1630" i="3"/>
  <c r="N1626" i="3"/>
  <c r="N1625" i="3"/>
  <c r="N1624" i="3"/>
  <c r="N1622" i="3"/>
  <c r="N1621" i="3"/>
  <c r="N1620" i="3"/>
  <c r="N1617" i="3"/>
  <c r="N1616" i="3"/>
  <c r="N1615" i="3"/>
  <c r="N1614" i="3"/>
  <c r="N1612" i="3"/>
  <c r="N1609" i="3"/>
  <c r="N1606" i="3"/>
  <c r="N1603" i="3"/>
  <c r="N1600" i="3"/>
  <c r="N1599" i="3"/>
  <c r="N1597" i="3"/>
  <c r="N1595" i="3"/>
  <c r="N1593" i="3"/>
  <c r="N1592" i="3"/>
  <c r="N1590" i="3"/>
  <c r="N1588" i="3"/>
  <c r="N1587" i="3"/>
  <c r="N1586" i="3"/>
  <c r="N1580" i="3"/>
  <c r="N1577" i="3"/>
  <c r="N1576" i="3"/>
  <c r="N1572" i="3"/>
  <c r="N1567" i="3"/>
  <c r="N1566" i="3"/>
  <c r="N1564" i="3"/>
  <c r="N1563" i="3"/>
  <c r="N1561" i="3"/>
  <c r="N1549" i="3"/>
  <c r="N1548" i="3"/>
  <c r="N1547" i="3"/>
  <c r="N1542" i="3"/>
  <c r="N1541" i="3"/>
  <c r="N1540" i="3"/>
  <c r="N1537" i="3"/>
  <c r="N1536" i="3"/>
  <c r="N1535" i="3"/>
  <c r="N1534" i="3"/>
  <c r="N1533" i="3"/>
  <c r="N1532" i="3"/>
  <c r="N1531" i="3"/>
  <c r="N1530" i="3"/>
  <c r="N1529" i="3"/>
  <c r="N1528" i="3"/>
  <c r="N1527" i="3"/>
  <c r="N1526" i="3"/>
  <c r="N1525" i="3"/>
  <c r="N1524" i="3"/>
  <c r="N1514" i="3"/>
  <c r="N1513" i="3"/>
  <c r="N1512" i="3"/>
  <c r="N1511" i="3"/>
  <c r="N1510" i="3"/>
  <c r="N1509" i="3"/>
  <c r="N1505" i="3"/>
  <c r="N1499" i="3"/>
  <c r="N1498" i="3"/>
  <c r="N1497" i="3"/>
  <c r="N1496" i="3"/>
  <c r="N1495" i="3"/>
  <c r="N1490" i="3"/>
  <c r="N1489" i="3"/>
  <c r="N1484" i="3"/>
  <c r="N1483" i="3"/>
  <c r="N1464" i="3"/>
  <c r="N1463" i="3"/>
  <c r="N1462" i="3"/>
  <c r="N1461" i="3"/>
  <c r="N1460" i="3"/>
  <c r="N1459" i="3"/>
  <c r="N1458" i="3"/>
  <c r="N1457" i="3"/>
  <c r="N1456" i="3"/>
  <c r="N1455" i="3"/>
  <c r="N1454" i="3"/>
  <c r="N1453" i="3"/>
  <c r="N1444" i="3"/>
  <c r="N1443" i="3"/>
  <c r="N1442" i="3"/>
  <c r="N1441" i="3"/>
  <c r="N1440" i="3"/>
  <c r="N1439" i="3"/>
  <c r="N1438" i="3"/>
  <c r="N1437" i="3"/>
  <c r="N1436" i="3"/>
  <c r="N1435" i="3"/>
  <c r="N1434" i="3"/>
  <c r="N1433" i="3"/>
  <c r="N1432" i="3"/>
  <c r="N1428" i="3"/>
  <c r="N1427" i="3"/>
  <c r="N1426" i="3"/>
  <c r="N1425" i="3"/>
  <c r="N1424" i="3"/>
  <c r="N1423" i="3"/>
  <c r="N1421" i="3"/>
  <c r="N1420" i="3"/>
  <c r="N1415" i="3"/>
  <c r="N1414" i="3"/>
  <c r="N1412" i="3"/>
  <c r="N1411" i="3"/>
  <c r="N1410" i="3"/>
  <c r="N1408" i="3"/>
  <c r="N1407" i="3"/>
  <c r="N1403" i="3"/>
  <c r="N1402" i="3"/>
  <c r="N1401" i="3"/>
  <c r="N1400" i="3"/>
  <c r="N1399" i="3"/>
  <c r="N1397" i="3"/>
  <c r="N1396" i="3"/>
  <c r="N1393" i="3"/>
  <c r="N1390" i="3"/>
  <c r="N1389" i="3"/>
  <c r="N1388" i="3"/>
  <c r="N1380" i="3"/>
  <c r="N1379" i="3"/>
  <c r="N1376" i="3"/>
  <c r="N1375" i="3"/>
  <c r="N1374" i="3"/>
  <c r="N1371" i="3"/>
  <c r="N1370" i="3"/>
  <c r="N1364" i="3"/>
  <c r="N1363" i="3"/>
  <c r="N1362" i="3"/>
  <c r="N1361" i="3"/>
  <c r="N1360" i="3"/>
  <c r="N1359" i="3"/>
  <c r="N1353" i="3"/>
  <c r="N1352" i="3"/>
  <c r="N1351" i="3"/>
  <c r="N1350" i="3"/>
  <c r="N1349" i="3"/>
  <c r="N1348" i="3"/>
  <c r="N1347" i="3"/>
  <c r="N1346" i="3"/>
  <c r="N1345" i="3"/>
  <c r="N1344" i="3"/>
  <c r="N1343" i="3"/>
  <c r="N1342" i="3"/>
  <c r="N1341" i="3"/>
  <c r="N1340" i="3"/>
  <c r="N1339" i="3"/>
  <c r="N1338" i="3"/>
  <c r="N1337" i="3"/>
  <c r="N1336" i="3"/>
  <c r="N1335" i="3"/>
  <c r="N1334" i="3"/>
  <c r="N1333" i="3"/>
  <c r="N1332" i="3"/>
  <c r="N1331" i="3"/>
  <c r="N1330" i="3"/>
  <c r="N1329" i="3"/>
  <c r="N1328" i="3"/>
  <c r="N1327" i="3"/>
  <c r="N1326" i="3"/>
  <c r="N1325" i="3"/>
  <c r="N1324" i="3"/>
  <c r="N1322" i="3"/>
  <c r="N1321" i="3"/>
  <c r="N1320" i="3"/>
  <c r="N1318" i="3"/>
  <c r="N1309" i="3"/>
  <c r="N1308" i="3"/>
  <c r="N1306" i="3"/>
  <c r="N1305" i="3"/>
  <c r="N1304" i="3"/>
  <c r="N1303" i="3"/>
  <c r="N1283" i="3"/>
  <c r="N1281" i="3"/>
  <c r="N1280" i="3"/>
  <c r="N1278" i="3"/>
  <c r="N1277" i="3"/>
  <c r="N1275" i="3"/>
  <c r="N1274" i="3"/>
  <c r="N1273" i="3"/>
  <c r="N1272" i="3"/>
  <c r="N1271" i="3"/>
  <c r="N1269" i="3"/>
  <c r="N1267" i="3"/>
  <c r="N1266" i="3"/>
  <c r="N1265" i="3"/>
  <c r="N1264" i="3"/>
  <c r="N1263" i="3"/>
  <c r="N1261" i="3"/>
  <c r="N1260" i="3"/>
  <c r="N1259" i="3"/>
  <c r="N1258" i="3"/>
  <c r="N1257" i="3"/>
  <c r="N1256" i="3"/>
  <c r="N1254" i="3"/>
  <c r="N1252" i="3"/>
  <c r="N1249" i="3"/>
  <c r="N1248" i="3"/>
  <c r="N1246" i="3"/>
  <c r="N1245" i="3"/>
  <c r="N1237" i="3"/>
  <c r="N1236" i="3"/>
  <c r="N1233" i="3"/>
  <c r="N1232" i="3"/>
  <c r="N1231" i="3"/>
  <c r="N1230" i="3"/>
  <c r="N1229" i="3"/>
  <c r="N1226" i="3"/>
  <c r="N1224" i="3"/>
  <c r="N1223" i="3"/>
  <c r="N1222" i="3"/>
  <c r="N1221" i="3"/>
  <c r="N1220" i="3"/>
  <c r="N1219" i="3"/>
  <c r="N1218" i="3"/>
  <c r="N1217" i="3"/>
  <c r="N1216" i="3"/>
  <c r="N1215" i="3"/>
  <c r="N1214" i="3"/>
  <c r="N1212" i="3"/>
  <c r="N1209" i="3"/>
  <c r="N1208" i="3"/>
  <c r="N1207" i="3"/>
  <c r="N1205" i="3"/>
  <c r="N1204" i="3"/>
  <c r="N1203" i="3"/>
  <c r="N1192" i="3"/>
  <c r="N1191" i="3"/>
  <c r="N1190" i="3"/>
  <c r="N1189" i="3"/>
  <c r="N1188" i="3"/>
  <c r="N1187" i="3"/>
  <c r="N1186" i="3"/>
  <c r="N1185" i="3"/>
  <c r="N1184" i="3"/>
  <c r="N1183" i="3"/>
  <c r="N1182" i="3"/>
  <c r="N1181" i="3"/>
  <c r="N1180" i="3"/>
  <c r="N1179" i="3"/>
  <c r="N1177" i="3"/>
  <c r="N1174" i="3"/>
  <c r="N1173" i="3"/>
  <c r="N1171" i="3"/>
  <c r="N1170" i="3"/>
  <c r="N1169" i="3"/>
  <c r="N1168" i="3"/>
  <c r="N1167" i="3"/>
  <c r="N1160" i="3"/>
  <c r="N1151" i="3"/>
  <c r="N1150" i="3"/>
  <c r="N1149" i="3"/>
  <c r="N1147" i="3"/>
  <c r="N1146" i="3"/>
  <c r="N1141" i="3"/>
  <c r="N1140" i="3"/>
  <c r="N1139" i="3"/>
  <c r="N1138" i="3"/>
  <c r="N1137" i="3"/>
  <c r="N1136" i="3"/>
  <c r="N1135" i="3"/>
  <c r="N1134" i="3"/>
  <c r="N1133" i="3"/>
  <c r="N1132" i="3"/>
  <c r="N1131" i="3"/>
  <c r="N1130" i="3"/>
  <c r="N1129" i="3"/>
  <c r="N1128" i="3"/>
  <c r="N1127" i="3"/>
  <c r="N1126" i="3"/>
  <c r="N1125" i="3"/>
  <c r="N1124" i="3"/>
  <c r="N1109" i="3"/>
  <c r="N1107" i="3"/>
  <c r="N1106" i="3"/>
  <c r="N1105" i="3"/>
  <c r="N1104" i="3"/>
  <c r="N1093" i="3"/>
  <c r="N1091" i="3"/>
  <c r="N1090" i="3"/>
  <c r="N1089" i="3"/>
  <c r="N1088" i="3"/>
  <c r="N1087" i="3"/>
  <c r="N1086" i="3"/>
  <c r="N1085" i="3"/>
  <c r="N1084" i="3"/>
  <c r="N1083" i="3"/>
  <c r="N1082" i="3"/>
  <c r="N1081" i="3"/>
  <c r="N1080" i="3"/>
  <c r="N1075" i="3"/>
  <c r="N1074" i="3"/>
  <c r="N1072" i="3"/>
  <c r="N1071" i="3"/>
  <c r="N1069" i="3"/>
  <c r="N1064" i="3"/>
  <c r="N1063" i="3"/>
  <c r="N1062" i="3"/>
  <c r="N1061" i="3"/>
  <c r="N1060" i="3"/>
  <c r="N1059" i="3"/>
  <c r="N1058" i="3"/>
  <c r="N1057" i="3"/>
  <c r="N1056" i="3"/>
  <c r="N1055" i="3"/>
  <c r="N1054" i="3"/>
  <c r="N1053" i="3"/>
  <c r="N1051" i="3"/>
  <c r="N1049" i="3"/>
  <c r="N1048" i="3"/>
  <c r="N1047" i="3"/>
  <c r="N1046" i="3"/>
  <c r="N1044" i="3"/>
  <c r="N1043" i="3"/>
  <c r="N1041" i="3"/>
  <c r="N1040" i="3"/>
  <c r="N1039" i="3"/>
  <c r="N1037" i="3"/>
  <c r="N1033" i="3"/>
  <c r="N1032" i="3"/>
  <c r="N1031" i="3"/>
  <c r="N1030" i="3"/>
  <c r="N1029" i="3"/>
  <c r="N1028" i="3"/>
  <c r="N1027" i="3"/>
  <c r="N1026" i="3"/>
  <c r="N1024" i="3"/>
  <c r="N1023" i="3"/>
  <c r="N1020" i="3"/>
  <c r="N1016" i="3"/>
  <c r="N1015" i="3"/>
  <c r="N1014" i="3"/>
  <c r="N1003" i="3"/>
  <c r="N1002" i="3"/>
  <c r="N1001" i="3"/>
  <c r="N1000" i="3"/>
  <c r="N999" i="3"/>
  <c r="N998" i="3"/>
  <c r="N997" i="3"/>
  <c r="N996" i="3"/>
  <c r="N995" i="3"/>
  <c r="N994" i="3"/>
  <c r="N993" i="3"/>
  <c r="N992" i="3"/>
  <c r="N991" i="3"/>
  <c r="N990" i="3"/>
  <c r="N989" i="3"/>
  <c r="N988" i="3"/>
  <c r="N987" i="3"/>
  <c r="N986" i="3"/>
  <c r="N982" i="3"/>
  <c r="N979" i="3"/>
  <c r="N978" i="3"/>
  <c r="N971" i="3"/>
  <c r="N970" i="3"/>
  <c r="N969" i="3"/>
  <c r="N968" i="3"/>
  <c r="N966" i="3"/>
  <c r="N965" i="3"/>
  <c r="N963" i="3"/>
  <c r="N962" i="3"/>
  <c r="N961" i="3"/>
  <c r="N960" i="3"/>
  <c r="N959" i="3"/>
  <c r="N958" i="3"/>
  <c r="N957" i="3"/>
  <c r="N956" i="3"/>
  <c r="N955" i="3"/>
  <c r="N954" i="3"/>
  <c r="N953" i="3"/>
  <c r="N952" i="3"/>
  <c r="N951" i="3"/>
  <c r="N950" i="3"/>
  <c r="N949" i="3"/>
  <c r="N948" i="3"/>
  <c r="N947" i="3"/>
  <c r="N946" i="3"/>
  <c r="N945" i="3"/>
  <c r="N944" i="3"/>
  <c r="N943" i="3"/>
  <c r="N942" i="3"/>
  <c r="N941" i="3"/>
  <c r="N940" i="3"/>
  <c r="N935" i="3"/>
  <c r="N932" i="3"/>
  <c r="N931" i="3"/>
  <c r="N930" i="3"/>
  <c r="N926" i="3"/>
  <c r="N925" i="3"/>
  <c r="N924" i="3"/>
  <c r="N923" i="3"/>
  <c r="N922" i="3"/>
  <c r="N921" i="3"/>
  <c r="N920" i="3"/>
  <c r="N919" i="3"/>
  <c r="N918" i="3"/>
  <c r="N916" i="3"/>
  <c r="N915" i="3"/>
  <c r="N914" i="3"/>
  <c r="N913" i="3"/>
  <c r="N912" i="3"/>
  <c r="N908" i="3"/>
  <c r="N904" i="3"/>
  <c r="N903" i="3"/>
  <c r="N900" i="3"/>
  <c r="N895" i="3"/>
  <c r="N879" i="3"/>
  <c r="N877" i="3"/>
  <c r="N876" i="3"/>
  <c r="N875" i="3"/>
  <c r="N874" i="3"/>
  <c r="N873" i="3"/>
  <c r="N872" i="3"/>
  <c r="N871" i="3"/>
  <c r="N870" i="3"/>
  <c r="N869" i="3"/>
  <c r="N868" i="3"/>
  <c r="N866" i="3"/>
  <c r="N865" i="3"/>
  <c r="N864" i="3"/>
  <c r="N863" i="3"/>
  <c r="N860" i="3"/>
  <c r="N858" i="3"/>
  <c r="N856" i="3"/>
  <c r="N853" i="3"/>
  <c r="N852" i="3"/>
  <c r="N851" i="3"/>
  <c r="N848" i="3"/>
  <c r="N847" i="3"/>
  <c r="N844" i="3"/>
  <c r="N842" i="3"/>
  <c r="N841" i="3"/>
  <c r="N840" i="3"/>
  <c r="N839" i="3"/>
  <c r="N838" i="3"/>
  <c r="N837" i="3"/>
  <c r="N836" i="3"/>
  <c r="N835" i="3"/>
  <c r="N831" i="3"/>
  <c r="N830" i="3"/>
  <c r="N829" i="3"/>
  <c r="N826" i="3"/>
  <c r="N824" i="3"/>
  <c r="N823" i="3"/>
  <c r="N822" i="3"/>
  <c r="N821" i="3"/>
  <c r="N820" i="3"/>
  <c r="N819" i="3"/>
  <c r="N818" i="3"/>
  <c r="N817" i="3"/>
  <c r="N816" i="3"/>
  <c r="N815" i="3"/>
  <c r="N814" i="3"/>
  <c r="N813" i="3"/>
  <c r="N812" i="3"/>
  <c r="N809" i="3"/>
  <c r="N808" i="3"/>
  <c r="N807" i="3"/>
  <c r="N785" i="3"/>
  <c r="N784" i="3"/>
  <c r="N783" i="3"/>
  <c r="N782" i="3"/>
  <c r="N781" i="3"/>
  <c r="N780" i="3"/>
  <c r="N779" i="3"/>
  <c r="N778" i="3"/>
  <c r="N777" i="3"/>
  <c r="N776" i="3"/>
  <c r="N775" i="3"/>
  <c r="N774" i="3"/>
  <c r="N773" i="3"/>
  <c r="N772" i="3"/>
  <c r="N771" i="3"/>
  <c r="N766" i="3"/>
  <c r="N765" i="3"/>
  <c r="N764" i="3"/>
  <c r="N763" i="3"/>
  <c r="N762" i="3"/>
  <c r="N761" i="3"/>
  <c r="N760" i="3"/>
  <c r="N759" i="3"/>
  <c r="N758" i="3"/>
  <c r="N757" i="3"/>
  <c r="N756" i="3"/>
  <c r="N755" i="3"/>
  <c r="N754" i="3"/>
  <c r="N753" i="3"/>
  <c r="N752" i="3"/>
  <c r="N751" i="3"/>
  <c r="N750" i="3"/>
  <c r="N749" i="3"/>
  <c r="N748" i="3"/>
  <c r="N747" i="3"/>
  <c r="N746" i="3"/>
  <c r="N745" i="3"/>
  <c r="N744" i="3"/>
  <c r="N743" i="3"/>
  <c r="N741" i="3"/>
  <c r="N739" i="3"/>
  <c r="N738" i="3"/>
  <c r="N732" i="3"/>
  <c r="N727" i="3"/>
  <c r="N725" i="3"/>
  <c r="N722" i="3"/>
  <c r="N721" i="3"/>
  <c r="N719" i="3"/>
  <c r="N718" i="3"/>
  <c r="N715" i="3"/>
  <c r="N702" i="3"/>
  <c r="N700" i="3"/>
  <c r="N696" i="3"/>
  <c r="N695" i="3"/>
  <c r="N694" i="3"/>
  <c r="N693" i="3"/>
  <c r="N692" i="3"/>
  <c r="N691" i="3"/>
  <c r="N690" i="3"/>
  <c r="N689" i="3"/>
  <c r="N688" i="3"/>
  <c r="N687" i="3"/>
  <c r="N686" i="3"/>
  <c r="N685" i="3"/>
  <c r="N684" i="3"/>
  <c r="N683" i="3"/>
  <c r="N681" i="3"/>
  <c r="N680" i="3"/>
  <c r="N677" i="3"/>
  <c r="N676" i="3"/>
  <c r="N675" i="3"/>
  <c r="N674" i="3"/>
  <c r="N673" i="3"/>
  <c r="N672" i="3"/>
  <c r="N670" i="3"/>
  <c r="N669" i="3"/>
  <c r="N668" i="3"/>
  <c r="N667" i="3"/>
  <c r="N666" i="3"/>
  <c r="N665" i="3"/>
  <c r="N664" i="3"/>
  <c r="N662" i="3"/>
  <c r="N661" i="3"/>
  <c r="N659" i="3"/>
  <c r="N658" i="3"/>
  <c r="N657" i="3"/>
  <c r="N656" i="3"/>
  <c r="N655" i="3"/>
  <c r="N654" i="3"/>
  <c r="N650" i="3"/>
  <c r="N644" i="3"/>
  <c r="N643" i="3"/>
  <c r="N642" i="3"/>
  <c r="N641" i="3"/>
  <c r="N640" i="3"/>
  <c r="N639" i="3"/>
  <c r="N638" i="3"/>
  <c r="N637" i="3"/>
  <c r="N636" i="3"/>
  <c r="N635" i="3"/>
  <c r="N634" i="3"/>
  <c r="N633" i="3"/>
  <c r="N632" i="3"/>
  <c r="N631" i="3"/>
  <c r="N627" i="3"/>
  <c r="N626" i="3"/>
  <c r="N624" i="3"/>
  <c r="N623" i="3"/>
  <c r="N620" i="3"/>
  <c r="N618" i="3"/>
  <c r="N610" i="3"/>
  <c r="N609" i="3"/>
  <c r="N608" i="3"/>
  <c r="N607" i="3"/>
  <c r="N606" i="3"/>
  <c r="N604" i="3"/>
  <c r="N603" i="3"/>
  <c r="N602" i="3"/>
  <c r="N601" i="3"/>
  <c r="N596" i="3"/>
  <c r="N595" i="3"/>
  <c r="N594" i="3"/>
  <c r="N592" i="3"/>
  <c r="N591" i="3"/>
  <c r="N580" i="3"/>
  <c r="N574" i="3"/>
  <c r="N573" i="3"/>
  <c r="N572" i="3"/>
  <c r="N571" i="3"/>
  <c r="N570" i="3"/>
  <c r="N569" i="3"/>
  <c r="N568" i="3"/>
  <c r="N567" i="3"/>
  <c r="N566" i="3"/>
  <c r="N562" i="3"/>
  <c r="N561" i="3"/>
  <c r="N556" i="3"/>
  <c r="N555" i="3"/>
  <c r="N551" i="3"/>
  <c r="N547" i="3"/>
  <c r="N546" i="3"/>
  <c r="N543" i="3"/>
  <c r="N542" i="3"/>
  <c r="N541" i="3"/>
  <c r="N540" i="3"/>
  <c r="N539" i="3"/>
  <c r="N538" i="3"/>
  <c r="N537" i="3"/>
  <c r="N536" i="3"/>
  <c r="N535" i="3"/>
  <c r="N534" i="3"/>
  <c r="N533" i="3"/>
  <c r="N532" i="3"/>
  <c r="N531" i="3"/>
  <c r="N530" i="3"/>
  <c r="N528" i="3"/>
  <c r="N527" i="3"/>
  <c r="N526" i="3"/>
  <c r="N499" i="3"/>
  <c r="N498" i="3"/>
  <c r="N497" i="3"/>
  <c r="N496" i="3"/>
  <c r="N495" i="3"/>
  <c r="N494" i="3"/>
  <c r="N493" i="3"/>
  <c r="N492" i="3"/>
  <c r="N491" i="3"/>
  <c r="N490" i="3"/>
  <c r="N489" i="3"/>
  <c r="N488" i="3"/>
  <c r="N487" i="3"/>
  <c r="N486" i="3"/>
  <c r="N484" i="3"/>
  <c r="N476" i="3"/>
  <c r="N466" i="3"/>
  <c r="N465" i="3"/>
  <c r="N464" i="3"/>
  <c r="N463" i="3"/>
  <c r="N462" i="3"/>
  <c r="N461" i="3"/>
  <c r="N460" i="3"/>
  <c r="N459" i="3"/>
  <c r="N458" i="3"/>
  <c r="N457" i="3"/>
  <c r="N455" i="3"/>
  <c r="N454" i="3"/>
  <c r="N451" i="3"/>
  <c r="N450" i="3"/>
  <c r="N449" i="3"/>
  <c r="N444" i="3"/>
  <c r="N442" i="3"/>
  <c r="N441" i="3"/>
  <c r="N440" i="3"/>
  <c r="N439" i="3"/>
  <c r="N438" i="3"/>
  <c r="N437" i="3"/>
  <c r="N436" i="3"/>
  <c r="N435" i="3"/>
  <c r="N434" i="3"/>
  <c r="N433" i="3"/>
  <c r="N431" i="3"/>
  <c r="N430" i="3"/>
  <c r="N429" i="3"/>
  <c r="N427" i="3"/>
  <c r="N426" i="3"/>
  <c r="N425" i="3"/>
  <c r="N424" i="3"/>
  <c r="N423" i="3"/>
  <c r="N422" i="3"/>
  <c r="N421" i="3"/>
  <c r="N418" i="3"/>
  <c r="N417" i="3"/>
  <c r="N415" i="3"/>
  <c r="N414" i="3"/>
  <c r="N411" i="3"/>
  <c r="N409" i="3"/>
  <c r="N408" i="3"/>
  <c r="N407" i="3"/>
  <c r="N406" i="3"/>
  <c r="N405" i="3"/>
  <c r="N404" i="3"/>
  <c r="N402" i="3"/>
  <c r="N395" i="3"/>
  <c r="N394" i="3"/>
  <c r="N393" i="3"/>
  <c r="N392" i="3"/>
  <c r="N391" i="3"/>
  <c r="N390" i="3"/>
  <c r="N389" i="3"/>
  <c r="N388" i="3"/>
  <c r="N387" i="3"/>
  <c r="N386" i="3"/>
  <c r="N385" i="3"/>
  <c r="N383" i="3"/>
  <c r="N382" i="3"/>
  <c r="N365" i="3"/>
  <c r="N364" i="3"/>
  <c r="N362" i="3"/>
  <c r="N361" i="3"/>
  <c r="N360" i="3"/>
  <c r="N346" i="3"/>
  <c r="N345" i="3"/>
  <c r="N344" i="3"/>
  <c r="N343" i="3"/>
  <c r="N342" i="3"/>
  <c r="N341" i="3"/>
  <c r="N340" i="3"/>
  <c r="N339" i="3"/>
  <c r="N338" i="3"/>
  <c r="N337" i="3"/>
  <c r="N336" i="3"/>
  <c r="N335" i="3"/>
  <c r="N334" i="3"/>
  <c r="N333" i="3"/>
  <c r="N332" i="3"/>
  <c r="N331" i="3"/>
  <c r="N330" i="3"/>
  <c r="N329" i="3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292" i="3"/>
  <c r="N291" i="3"/>
  <c r="N290" i="3"/>
  <c r="N289" i="3"/>
  <c r="N288" i="3"/>
  <c r="N287" i="3"/>
  <c r="N286" i="3"/>
  <c r="N285" i="3"/>
  <c r="N284" i="3"/>
  <c r="N283" i="3"/>
  <c r="N282" i="3"/>
  <c r="N280" i="3"/>
  <c r="N267" i="3"/>
  <c r="N265" i="3"/>
  <c r="N264" i="3"/>
  <c r="N263" i="3"/>
  <c r="N262" i="3"/>
  <c r="N261" i="3"/>
  <c r="N260" i="3"/>
  <c r="N259" i="3"/>
  <c r="N254" i="3"/>
  <c r="N250" i="3"/>
  <c r="N248" i="3"/>
  <c r="N246" i="3"/>
  <c r="N245" i="3"/>
  <c r="N244" i="3"/>
  <c r="N238" i="3"/>
  <c r="N237" i="3"/>
  <c r="N235" i="3"/>
  <c r="N232" i="3"/>
  <c r="N230" i="3"/>
  <c r="N229" i="3"/>
  <c r="N228" i="3"/>
  <c r="N227" i="3"/>
  <c r="N226" i="3"/>
  <c r="N225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7" i="3"/>
  <c r="N203" i="3"/>
  <c r="N200" i="3"/>
  <c r="N199" i="3"/>
  <c r="N198" i="3"/>
  <c r="N196" i="3"/>
  <c r="N194" i="3"/>
  <c r="N192" i="3"/>
  <c r="N191" i="3"/>
  <c r="N190" i="3"/>
  <c r="N189" i="3"/>
  <c r="N188" i="3"/>
  <c r="N187" i="3"/>
  <c r="N186" i="3"/>
  <c r="N185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0" i="3"/>
  <c r="N168" i="3"/>
  <c r="N167" i="3"/>
  <c r="N166" i="3"/>
  <c r="N165" i="3"/>
  <c r="N164" i="3"/>
  <c r="N163" i="3"/>
  <c r="N160" i="3"/>
  <c r="N159" i="3"/>
  <c r="N158" i="3"/>
  <c r="N137" i="3"/>
  <c r="N135" i="3"/>
  <c r="N132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52" i="3"/>
  <c r="N50" i="3"/>
  <c r="N49" i="3"/>
  <c r="N48" i="3"/>
  <c r="N47" i="3"/>
  <c r="N46" i="3"/>
  <c r="N44" i="3"/>
  <c r="N43" i="3"/>
  <c r="N25" i="3"/>
  <c r="N24" i="3"/>
  <c r="N23" i="3"/>
  <c r="N22" i="3"/>
  <c r="N21" i="3"/>
  <c r="N20" i="3"/>
  <c r="N19" i="3"/>
  <c r="N18" i="3"/>
  <c r="N17" i="3"/>
  <c r="N16" i="3"/>
  <c r="N15" i="3"/>
  <c r="N14" i="3"/>
  <c r="N11" i="3"/>
  <c r="N7" i="3"/>
  <c r="N6" i="3"/>
  <c r="N5" i="3"/>
  <c r="N4" i="3"/>
  <c r="N3" i="3"/>
  <c r="O2194" i="3"/>
  <c r="O2136" i="3"/>
  <c r="O2140" i="3"/>
  <c r="O2160" i="3"/>
  <c r="O2164" i="3"/>
  <c r="O2165" i="3"/>
  <c r="O2141" i="3"/>
  <c r="O2081" i="3"/>
  <c r="O2098" i="3"/>
  <c r="O2099" i="3"/>
  <c r="O2064" i="3"/>
  <c r="O1813" i="3"/>
  <c r="O1814" i="3"/>
  <c r="O1758" i="3"/>
  <c r="O1710" i="3"/>
  <c r="O1705" i="3"/>
  <c r="O1660" i="3"/>
  <c r="O1581" i="3"/>
  <c r="O1394" i="3"/>
  <c r="O1448" i="3"/>
  <c r="O1449" i="3"/>
  <c r="O1391" i="3"/>
  <c r="O1392" i="3"/>
  <c r="O1268" i="3"/>
  <c r="O1253" i="3"/>
  <c r="O1193" i="3"/>
  <c r="O1175" i="3"/>
  <c r="O1162" i="3"/>
  <c r="O1163" i="3"/>
  <c r="O1164" i="3"/>
  <c r="O1165" i="3"/>
  <c r="O1156" i="3"/>
  <c r="O1022" i="3"/>
  <c r="O1025" i="3"/>
  <c r="O1005" i="3"/>
  <c r="O973" i="3"/>
  <c r="O939" i="3"/>
  <c r="O964" i="3"/>
  <c r="O907" i="3"/>
  <c r="O909" i="3"/>
  <c r="O910" i="3"/>
  <c r="O911" i="3"/>
  <c r="O917" i="3"/>
  <c r="O927" i="3"/>
  <c r="O897" i="3"/>
  <c r="O786" i="3"/>
  <c r="O730" i="3"/>
  <c r="O832" i="3"/>
  <c r="O833" i="3"/>
  <c r="O797" i="3"/>
  <c r="O737" i="3"/>
  <c r="O731" i="3"/>
  <c r="O548" i="3"/>
  <c r="O399" i="3"/>
  <c r="O381" i="3"/>
  <c r="O347" i="3"/>
  <c r="O348" i="3"/>
  <c r="O247" i="3"/>
  <c r="O142" i="3"/>
  <c r="O205" i="3"/>
  <c r="O39" i="3"/>
  <c r="O40" i="3"/>
  <c r="O2100" i="3"/>
  <c r="O1996" i="3"/>
  <c r="O1999" i="3"/>
  <c r="O1905" i="3"/>
  <c r="O1629" i="3"/>
  <c r="O1550" i="3"/>
  <c r="O1551" i="3"/>
  <c r="O1552" i="3"/>
  <c r="O1493" i="3"/>
  <c r="O1546" i="3"/>
  <c r="O1494" i="3"/>
  <c r="O1368" i="3"/>
  <c r="O1369" i="3"/>
  <c r="O1317" i="3"/>
  <c r="O1315" i="3"/>
  <c r="O1270" i="3"/>
  <c r="O974" i="3"/>
  <c r="O936" i="3"/>
  <c r="O882" i="3"/>
  <c r="O883" i="3"/>
  <c r="O843" i="3"/>
  <c r="O653" i="3"/>
  <c r="O651" i="3"/>
  <c r="O2471" i="3"/>
  <c r="O161" i="3"/>
  <c r="O162" i="3"/>
  <c r="O2397" i="3"/>
  <c r="O2357" i="3"/>
  <c r="O2359" i="3"/>
  <c r="O2360" i="3"/>
  <c r="O2249" i="3"/>
  <c r="O2050" i="3"/>
  <c r="O2040" i="3"/>
  <c r="O1980" i="3"/>
  <c r="O1955" i="3"/>
  <c r="O1904" i="3"/>
  <c r="O1873" i="3"/>
  <c r="O1569" i="3"/>
  <c r="O1554" i="3"/>
  <c r="O1555" i="3"/>
  <c r="O1500" i="3"/>
  <c r="O1052" i="3"/>
  <c r="O937" i="3"/>
  <c r="O845" i="3"/>
  <c r="O630" i="3"/>
  <c r="O616" i="3"/>
  <c r="O590" i="3"/>
  <c r="O544" i="3"/>
  <c r="O522" i="3"/>
  <c r="O523" i="3"/>
  <c r="O515" i="3"/>
  <c r="O251" i="3"/>
  <c r="O2267" i="3"/>
  <c r="O2205" i="3"/>
  <c r="O1981" i="3"/>
  <c r="O1874" i="3"/>
  <c r="O1840" i="3"/>
  <c r="O1678" i="3"/>
  <c r="O1643" i="3"/>
  <c r="O1570" i="3"/>
  <c r="O1571" i="3"/>
  <c r="O1545" i="3"/>
  <c r="O1467" i="3"/>
  <c r="O1372" i="3"/>
  <c r="O1152" i="3"/>
  <c r="O1098" i="3"/>
  <c r="O1042" i="3"/>
  <c r="O1045" i="3"/>
  <c r="O1006" i="3"/>
  <c r="O1007" i="3"/>
  <c r="O1008" i="3"/>
  <c r="O846" i="3"/>
  <c r="O621" i="3"/>
  <c r="O622" i="3"/>
  <c r="O625" i="3"/>
  <c r="O628" i="3"/>
  <c r="O629" i="3"/>
  <c r="O593" i="3"/>
  <c r="O582" i="3"/>
  <c r="O412" i="3"/>
  <c r="O384" i="3"/>
  <c r="O367" i="3"/>
  <c r="O2377" i="3"/>
  <c r="O2380" i="3"/>
  <c r="O2382" i="3"/>
  <c r="O2385" i="3"/>
  <c r="O2268" i="3"/>
  <c r="O2355" i="3"/>
  <c r="O2208" i="3"/>
  <c r="O1773" i="3"/>
  <c r="O1684" i="3"/>
  <c r="O1685" i="3"/>
  <c r="O1686" i="3"/>
  <c r="O1596" i="3"/>
  <c r="O1579" i="3"/>
  <c r="O1573" i="3"/>
  <c r="O1491" i="3"/>
  <c r="O1492" i="3"/>
  <c r="O1468" i="3"/>
  <c r="O1166" i="3"/>
  <c r="O861" i="3"/>
  <c r="O849" i="3"/>
  <c r="O708" i="3"/>
  <c r="O698" i="3"/>
  <c r="O647" i="3"/>
  <c r="O545" i="3"/>
  <c r="O500" i="3"/>
  <c r="O501" i="3"/>
  <c r="O151" i="3"/>
  <c r="O10" i="3"/>
  <c r="O2261" i="3"/>
  <c r="O2250" i="3"/>
  <c r="O2211" i="3"/>
  <c r="O1762" i="3"/>
  <c r="O1763" i="3"/>
  <c r="O1582" i="3"/>
  <c r="O1501" i="3"/>
  <c r="O1502" i="3"/>
  <c r="O1293" i="3"/>
  <c r="O1291" i="3"/>
  <c r="O1010" i="3"/>
  <c r="O1011" i="3"/>
  <c r="O787" i="3"/>
  <c r="O714" i="3"/>
  <c r="O660" i="3"/>
  <c r="O663" i="3"/>
  <c r="O579" i="3"/>
  <c r="O581" i="3"/>
  <c r="O416" i="3"/>
  <c r="O136" i="3"/>
  <c r="O131" i="3"/>
  <c r="O129" i="3"/>
  <c r="O2216" i="3"/>
  <c r="O2212" i="3"/>
  <c r="O2195" i="3"/>
  <c r="O1875" i="3"/>
  <c r="O1885" i="3"/>
  <c r="O1886" i="3"/>
  <c r="O1891" i="3"/>
  <c r="O1895" i="3"/>
  <c r="O1896" i="3"/>
  <c r="O1899" i="3"/>
  <c r="O1900" i="3"/>
  <c r="O1901" i="3"/>
  <c r="O1902" i="3"/>
  <c r="O1903" i="3"/>
  <c r="O1855" i="3"/>
  <c r="O1661" i="3"/>
  <c r="O1583" i="3"/>
  <c r="O1395" i="3"/>
  <c r="O1373" i="3"/>
  <c r="O1297" i="3"/>
  <c r="O1298" i="3"/>
  <c r="O1145" i="3"/>
  <c r="O1148" i="3"/>
  <c r="O502" i="3"/>
  <c r="O307" i="3"/>
  <c r="O305" i="3"/>
  <c r="O298" i="3"/>
  <c r="O299" i="3"/>
  <c r="O274" i="3"/>
  <c r="O130" i="3"/>
  <c r="O70" i="3"/>
  <c r="O9" i="3"/>
  <c r="O2069" i="3"/>
  <c r="O1870" i="3"/>
  <c r="O2007" i="3"/>
  <c r="O1876" i="3"/>
  <c r="O1877" i="3"/>
  <c r="O1878" i="3"/>
  <c r="O1869" i="3"/>
  <c r="O1838" i="3"/>
  <c r="O1817" i="3"/>
  <c r="O1717" i="3"/>
  <c r="O1503" i="3"/>
  <c r="O1504" i="3"/>
  <c r="O1674" i="3"/>
  <c r="O1584" i="3"/>
  <c r="O1296" i="3"/>
  <c r="O898" i="3"/>
  <c r="O889" i="3"/>
  <c r="O671" i="3"/>
  <c r="O678" i="3"/>
  <c r="O583" i="3"/>
  <c r="O304" i="3"/>
  <c r="O300" i="3"/>
  <c r="O296" i="3"/>
  <c r="O297" i="3"/>
  <c r="O2063" i="3"/>
  <c r="O2058" i="3"/>
  <c r="O1931" i="3"/>
  <c r="O1553" i="3"/>
  <c r="O1469" i="3"/>
  <c r="O1450" i="3"/>
  <c r="O1276" i="3"/>
  <c r="O1201" i="3"/>
  <c r="O788" i="3"/>
  <c r="O710" i="3"/>
  <c r="O584" i="3"/>
  <c r="O295" i="3"/>
  <c r="O141" i="3"/>
  <c r="O2262" i="3"/>
  <c r="O2193" i="3"/>
  <c r="O1950" i="3"/>
  <c r="O1856" i="3"/>
  <c r="O1860" i="3"/>
  <c r="O1872" i="3"/>
  <c r="O1316" i="3"/>
  <c r="O893" i="3"/>
  <c r="O891" i="3"/>
  <c r="O886" i="3"/>
  <c r="O524" i="3"/>
  <c r="O525" i="3"/>
  <c r="O509" i="3"/>
  <c r="O508" i="3"/>
  <c r="O506" i="3"/>
  <c r="O352" i="3"/>
  <c r="O269" i="3"/>
  <c r="O270" i="3"/>
  <c r="O30" i="3"/>
  <c r="O2402" i="3"/>
  <c r="O2101" i="3"/>
  <c r="O1574" i="3"/>
  <c r="O1718" i="3"/>
  <c r="O1662" i="3"/>
  <c r="O1644" i="3"/>
  <c r="O1568" i="3"/>
  <c r="O1480" i="3"/>
  <c r="O1481" i="3"/>
  <c r="O1487" i="3"/>
  <c r="O1319" i="3"/>
  <c r="O1294" i="3"/>
  <c r="O1117" i="3"/>
  <c r="O1103" i="3"/>
  <c r="O1018" i="3"/>
  <c r="O975" i="3"/>
  <c r="O894" i="3"/>
  <c r="O890" i="3"/>
  <c r="O281" i="3"/>
  <c r="O276" i="3"/>
  <c r="O277" i="3"/>
  <c r="O278" i="3"/>
  <c r="O2115" i="3"/>
  <c r="O1664" i="3"/>
  <c r="O1118" i="3"/>
  <c r="O1482" i="3"/>
  <c r="O1478" i="3"/>
  <c r="O899" i="3"/>
  <c r="O850" i="3"/>
  <c r="O716" i="3"/>
  <c r="O511" i="3"/>
  <c r="O133" i="3"/>
  <c r="O134" i="3"/>
  <c r="O2254" i="3"/>
  <c r="O1479" i="3"/>
  <c r="O1366" i="3"/>
  <c r="O1154" i="3"/>
  <c r="O1121" i="3"/>
  <c r="O1153" i="3"/>
  <c r="O901" i="3"/>
  <c r="O884" i="3"/>
  <c r="O711" i="3"/>
  <c r="O521" i="3"/>
  <c r="O306" i="3"/>
  <c r="O483" i="3"/>
  <c r="O363" i="3"/>
  <c r="O2415" i="3"/>
  <c r="O12" i="3"/>
  <c r="O2258" i="3"/>
  <c r="O2135" i="3"/>
  <c r="O1102" i="3"/>
  <c r="O2052" i="3"/>
  <c r="O1653" i="3"/>
  <c r="O1119" i="3"/>
  <c r="O1116" i="3"/>
  <c r="O972" i="3"/>
  <c r="O704" i="3"/>
  <c r="O512" i="3"/>
  <c r="O72" i="3"/>
  <c r="O60" i="3"/>
  <c r="O2053" i="3"/>
  <c r="O1680" i="3"/>
  <c r="O1292" i="3"/>
  <c r="O1286" i="3"/>
  <c r="O1111" i="3"/>
  <c r="O1115" i="3"/>
  <c r="O513" i="3"/>
  <c r="O2352" i="3"/>
  <c r="O2269" i="3"/>
  <c r="O1871" i="3"/>
  <c r="O1485" i="3"/>
  <c r="O1288" i="3"/>
  <c r="O1289" i="3"/>
  <c r="O881" i="3"/>
  <c r="O705" i="3"/>
  <c r="O706" i="3"/>
  <c r="O301" i="3"/>
  <c r="O71" i="3"/>
  <c r="O2266" i="3"/>
  <c r="O2001" i="3"/>
  <c r="O2245" i="3"/>
  <c r="O2246" i="3"/>
  <c r="O967" i="3"/>
  <c r="O2013" i="3"/>
  <c r="O1848" i="3"/>
  <c r="O1843" i="3"/>
  <c r="O1849" i="3"/>
  <c r="O1835" i="3"/>
  <c r="O1556" i="3"/>
  <c r="O1557" i="3"/>
  <c r="O1585" i="3"/>
  <c r="O1589" i="3"/>
  <c r="O1472" i="3"/>
  <c r="O1451" i="3"/>
  <c r="O1452" i="3"/>
  <c r="O1300" i="3"/>
  <c r="O1282" i="3"/>
  <c r="O1172" i="3"/>
  <c r="O734" i="3"/>
  <c r="O735" i="3"/>
  <c r="O475" i="3"/>
  <c r="O478" i="3"/>
  <c r="O268" i="3"/>
  <c r="O293" i="3"/>
  <c r="O275" i="3"/>
  <c r="O258" i="3"/>
  <c r="O2391" i="3"/>
  <c r="O2395" i="3"/>
  <c r="O2255" i="3"/>
  <c r="O2102" i="3"/>
  <c r="O2054" i="3"/>
  <c r="O2062" i="3"/>
  <c r="O1627" i="3"/>
  <c r="O1683" i="3"/>
  <c r="O1681" i="3"/>
  <c r="O1477" i="3"/>
  <c r="O1176" i="3"/>
  <c r="O1178" i="3"/>
  <c r="O905" i="3"/>
  <c r="O892" i="3"/>
  <c r="O682" i="3"/>
  <c r="O507" i="3"/>
  <c r="O479" i="3"/>
  <c r="O350" i="3"/>
  <c r="O351" i="3"/>
  <c r="O302" i="3"/>
  <c r="O271" i="3"/>
  <c r="O144" i="3"/>
  <c r="O145" i="3"/>
  <c r="O128" i="3"/>
  <c r="O2248" i="3"/>
  <c r="O2055" i="3"/>
  <c r="O1645" i="3"/>
  <c r="O1476" i="3"/>
  <c r="O1019" i="3"/>
  <c r="O1021" i="3"/>
  <c r="O859" i="3"/>
  <c r="O697" i="3"/>
  <c r="O482" i="3"/>
  <c r="O477" i="3"/>
  <c r="O272" i="3"/>
  <c r="O273" i="3"/>
  <c r="O66" i="3"/>
  <c r="O1473" i="3"/>
  <c r="O1301" i="3"/>
  <c r="O1284" i="3"/>
  <c r="O1112" i="3"/>
  <c r="O1113" i="3"/>
  <c r="O885" i="3"/>
  <c r="O709" i="3"/>
  <c r="O471" i="3"/>
  <c r="O349" i="3"/>
  <c r="O303" i="3"/>
  <c r="O169" i="3"/>
  <c r="O2143" i="3"/>
  <c r="O68" i="3"/>
  <c r="O65" i="3"/>
  <c r="O62" i="3"/>
  <c r="O55" i="3"/>
  <c r="O51" i="3"/>
  <c r="O28" i="3"/>
  <c r="O2231" i="3"/>
  <c r="O2196" i="3"/>
  <c r="O2144" i="3"/>
  <c r="O2047" i="3"/>
  <c r="O2048" i="3"/>
  <c r="O1956" i="3"/>
  <c r="O1846" i="3"/>
  <c r="O1842" i="3"/>
  <c r="O1675" i="3"/>
  <c r="O1677" i="3"/>
  <c r="O887" i="3"/>
  <c r="O645" i="3"/>
  <c r="O413" i="3"/>
  <c r="O279" i="3"/>
  <c r="O252" i="3"/>
  <c r="O2259" i="3"/>
  <c r="O2257" i="3"/>
  <c r="O67" i="3"/>
  <c r="O61" i="3"/>
  <c r="O63" i="3"/>
  <c r="O64" i="3"/>
  <c r="O53" i="3"/>
  <c r="O2049" i="3"/>
  <c r="O1631" i="3"/>
  <c r="O1110" i="3"/>
  <c r="O888" i="3"/>
  <c r="O862" i="3"/>
  <c r="O867" i="3"/>
  <c r="O880" i="3"/>
  <c r="O505" i="3"/>
  <c r="O504" i="3"/>
  <c r="O480" i="3"/>
  <c r="O481" i="3"/>
  <c r="O154" i="3"/>
  <c r="O155" i="3"/>
  <c r="O156" i="3"/>
  <c r="O157" i="3"/>
  <c r="O54" i="3"/>
  <c r="O2472" i="3"/>
  <c r="O2473" i="3"/>
  <c r="O2475" i="3"/>
  <c r="O2409" i="3"/>
  <c r="O2252" i="3"/>
  <c r="O2251" i="3"/>
  <c r="O45" i="3"/>
  <c r="O2044" i="3"/>
  <c r="O1914" i="3"/>
  <c r="O1879" i="3"/>
  <c r="O1880" i="3"/>
  <c r="O1847" i="3"/>
  <c r="O1824" i="3"/>
  <c r="O1759" i="3"/>
  <c r="O1719" i="3"/>
  <c r="O1295" i="3"/>
  <c r="O1285" i="3"/>
  <c r="O1194" i="3"/>
  <c r="O1114" i="3"/>
  <c r="O740" i="3"/>
  <c r="O703" i="3"/>
  <c r="O701" i="3"/>
  <c r="O2256" i="3"/>
  <c r="O646" i="3"/>
  <c r="O554" i="3"/>
  <c r="O2439" i="3"/>
  <c r="O2440" i="3"/>
  <c r="O2441" i="3"/>
  <c r="O2442" i="3"/>
  <c r="O2444" i="3"/>
  <c r="O2445" i="3"/>
  <c r="O2446" i="3"/>
  <c r="O2411" i="3"/>
  <c r="O2253" i="3"/>
  <c r="O31" i="3"/>
  <c r="O32" i="3"/>
  <c r="O33" i="3"/>
  <c r="O34" i="3"/>
  <c r="O35" i="3"/>
  <c r="O36" i="3"/>
  <c r="O37" i="3"/>
  <c r="O38" i="3"/>
  <c r="O29" i="3"/>
  <c r="O2103" i="3"/>
  <c r="O2072" i="3"/>
  <c r="O2051" i="3"/>
  <c r="O2041" i="3"/>
  <c r="O1861" i="3"/>
  <c r="O1862" i="3"/>
  <c r="O1867" i="3"/>
  <c r="O1868" i="3"/>
  <c r="O1825" i="3"/>
  <c r="O1703" i="3"/>
  <c r="O1632" i="3"/>
  <c r="O1471" i="3"/>
  <c r="O1377" i="3"/>
  <c r="O855" i="3"/>
  <c r="O472" i="3"/>
  <c r="O353" i="3"/>
  <c r="O253" i="3"/>
  <c r="O206" i="3"/>
  <c r="O152" i="3"/>
  <c r="O56" i="3"/>
  <c r="O2235" i="3"/>
  <c r="O2236" i="3"/>
  <c r="O2240" i="3"/>
  <c r="O2043" i="3"/>
  <c r="O2014" i="3"/>
  <c r="O2015" i="3"/>
  <c r="O2017" i="3"/>
  <c r="O2019" i="3"/>
  <c r="O2020" i="3"/>
  <c r="O2023" i="3"/>
  <c r="O2026" i="3"/>
  <c r="O2027" i="3"/>
  <c r="O2028" i="3"/>
  <c r="O2036" i="3"/>
  <c r="O2037" i="3"/>
  <c r="O2039" i="3"/>
  <c r="O1983" i="3"/>
  <c r="O1957" i="3"/>
  <c r="O1958" i="3"/>
  <c r="O1959" i="3"/>
  <c r="O1960" i="3"/>
  <c r="O1962" i="3"/>
  <c r="O1963" i="3"/>
  <c r="O1965" i="3"/>
  <c r="O1966" i="3"/>
  <c r="O1967" i="3"/>
  <c r="O1968" i="3"/>
  <c r="O1969" i="3"/>
  <c r="O1970" i="3"/>
  <c r="O1971" i="3"/>
  <c r="O1972" i="3"/>
  <c r="O1978" i="3"/>
  <c r="O1915" i="3"/>
  <c r="O1916" i="3"/>
  <c r="O1949" i="3"/>
  <c r="O1951" i="3"/>
  <c r="O1917" i="3"/>
  <c r="O1918" i="3"/>
  <c r="O1881" i="3"/>
  <c r="O1826" i="3"/>
  <c r="O1712" i="3"/>
  <c r="O1646" i="3"/>
  <c r="O1575" i="3"/>
  <c r="O1558" i="3"/>
  <c r="O1474" i="3"/>
  <c r="O1470" i="3"/>
  <c r="O1323" i="3"/>
  <c r="O1354" i="3"/>
  <c r="O1287" i="3"/>
  <c r="O1065" i="3"/>
  <c r="O1034" i="3"/>
  <c r="O1012" i="3"/>
  <c r="O1013" i="3"/>
  <c r="O1017" i="3"/>
  <c r="O976" i="3"/>
  <c r="O977" i="3"/>
  <c r="O707" i="3"/>
  <c r="O428" i="3"/>
  <c r="O354" i="3"/>
  <c r="O257" i="3"/>
  <c r="O1671" i="3"/>
  <c r="O256" i="3"/>
  <c r="O171" i="3"/>
  <c r="O2242" i="3"/>
  <c r="O2225" i="3"/>
  <c r="O1619" i="3"/>
  <c r="O1591" i="3"/>
  <c r="O1314" i="3"/>
  <c r="O1100" i="3"/>
  <c r="O1099" i="3"/>
  <c r="O1097" i="3"/>
  <c r="O1035" i="3"/>
  <c r="O1036" i="3"/>
  <c r="O597" i="3"/>
  <c r="O485" i="3"/>
  <c r="O473" i="3"/>
  <c r="O419" i="3"/>
  <c r="O420" i="3"/>
  <c r="O266" i="3"/>
  <c r="O2227" i="3"/>
  <c r="O2197" i="3"/>
  <c r="O2198" i="3"/>
  <c r="O1466" i="3"/>
  <c r="O1290" i="3"/>
  <c r="O1255" i="3"/>
  <c r="O1202" i="3"/>
  <c r="O1195" i="3"/>
  <c r="O938" i="3"/>
  <c r="O652" i="3"/>
  <c r="O619" i="3"/>
  <c r="O379" i="3"/>
  <c r="O380" i="3"/>
  <c r="O474" i="3"/>
  <c r="O255" i="3"/>
  <c r="O2450" i="3"/>
  <c r="O2453" i="3"/>
  <c r="O1486" i="3"/>
  <c r="O13" i="3"/>
  <c r="O26" i="3"/>
  <c r="O2218" i="3"/>
  <c r="O2145" i="3"/>
  <c r="O2134" i="3"/>
  <c r="O2045" i="3"/>
  <c r="O1979" i="3"/>
  <c r="O1929" i="3"/>
  <c r="O1882" i="3"/>
  <c r="O1884" i="3"/>
  <c r="O1836" i="3"/>
  <c r="O1831" i="3"/>
  <c r="O1774" i="3"/>
  <c r="O1760" i="3"/>
  <c r="O1761" i="3"/>
  <c r="O1598" i="3"/>
  <c r="O1623" i="3"/>
  <c r="O1122" i="3"/>
  <c r="O1101" i="3"/>
  <c r="O1066" i="3"/>
  <c r="O985" i="3"/>
  <c r="O648" i="3"/>
  <c r="O585" i="3"/>
  <c r="O586" i="3"/>
  <c r="O587" i="3"/>
  <c r="O549" i="3"/>
  <c r="O503" i="3"/>
  <c r="O432" i="3"/>
  <c r="O443" i="3"/>
  <c r="O445" i="3"/>
  <c r="O446" i="3"/>
  <c r="O447" i="3"/>
  <c r="O448" i="3"/>
  <c r="O452" i="3"/>
  <c r="O453" i="3"/>
  <c r="O456" i="3"/>
  <c r="O467" i="3"/>
  <c r="O468" i="3"/>
  <c r="O469" i="3"/>
  <c r="O470" i="3"/>
  <c r="O368" i="3"/>
  <c r="O369" i="3"/>
  <c r="O355" i="3"/>
  <c r="O356" i="3"/>
  <c r="O357" i="3"/>
  <c r="O249" i="3"/>
  <c r="O41" i="3"/>
  <c r="O42" i="3"/>
  <c r="O2458" i="3"/>
  <c r="O2459" i="3"/>
  <c r="O2419" i="3"/>
  <c r="O2425" i="3"/>
  <c r="O2270" i="3"/>
  <c r="O2247" i="3"/>
  <c r="O2199" i="3"/>
  <c r="O2201" i="3"/>
  <c r="O2111" i="3"/>
  <c r="O1823" i="3"/>
  <c r="O1687" i="3"/>
  <c r="O1688" i="3"/>
  <c r="O1689" i="3"/>
  <c r="O1679" i="3"/>
  <c r="O1628" i="3"/>
  <c r="O1601" i="3"/>
  <c r="O1602" i="3"/>
  <c r="O1604" i="3"/>
  <c r="O1605" i="3"/>
  <c r="O1607" i="3"/>
  <c r="O1608" i="3"/>
  <c r="O1610" i="3"/>
  <c r="O1611" i="3"/>
  <c r="O1613" i="3"/>
  <c r="O1618" i="3"/>
  <c r="O1594" i="3"/>
  <c r="O1559" i="3"/>
  <c r="O1560" i="3"/>
  <c r="O1562" i="3"/>
  <c r="O1506" i="3"/>
  <c r="O1507" i="3"/>
  <c r="O1508" i="3"/>
  <c r="O1521" i="3"/>
  <c r="O1522" i="3"/>
  <c r="O1523" i="3"/>
  <c r="O1538" i="3"/>
  <c r="O1539" i="3"/>
  <c r="O1543" i="3"/>
  <c r="O1544" i="3"/>
  <c r="O1488" i="3"/>
  <c r="O1475" i="3"/>
  <c r="O1465" i="3"/>
  <c r="O1251" i="3"/>
  <c r="O1196" i="3"/>
  <c r="O1197" i="3"/>
  <c r="O1198" i="3"/>
  <c r="O1199" i="3"/>
  <c r="O1200" i="3"/>
  <c r="O1155" i="3"/>
  <c r="O1067" i="3"/>
  <c r="O1068" i="3"/>
  <c r="O1070" i="3"/>
  <c r="O1073" i="3"/>
  <c r="O1076" i="3"/>
  <c r="O1077" i="3"/>
  <c r="O1078" i="3"/>
  <c r="O1079" i="3"/>
  <c r="O1092" i="3"/>
  <c r="O1094" i="3"/>
  <c r="O1095" i="3"/>
  <c r="O1096" i="3"/>
  <c r="O1050" i="3"/>
  <c r="O1038" i="3"/>
  <c r="O1009" i="3"/>
  <c r="O1004" i="3"/>
  <c r="O980" i="3"/>
  <c r="O981" i="3"/>
  <c r="O928" i="3"/>
  <c r="O929" i="3"/>
  <c r="O933" i="3"/>
  <c r="O934" i="3"/>
  <c r="O902" i="3"/>
  <c r="O896" i="3"/>
  <c r="O878" i="3"/>
  <c r="O712" i="3"/>
  <c r="O857" i="3"/>
  <c r="O854" i="3"/>
  <c r="O798" i="3"/>
  <c r="O789" i="3"/>
  <c r="O742" i="3"/>
  <c r="O767" i="3"/>
  <c r="O733" i="3"/>
  <c r="O713" i="3"/>
  <c r="O699" i="3"/>
  <c r="O617" i="3"/>
  <c r="O614" i="3"/>
  <c r="O615" i="3"/>
  <c r="O578" i="3"/>
  <c r="O358" i="3"/>
  <c r="O359" i="3"/>
  <c r="O2467" i="3"/>
  <c r="O2470" i="3"/>
  <c r="O242" i="3"/>
  <c r="O202" i="3"/>
  <c r="O204" i="3"/>
  <c r="O146" i="3"/>
  <c r="O147" i="3"/>
  <c r="O148" i="3"/>
  <c r="O149" i="3"/>
  <c r="O150" i="3"/>
  <c r="O57" i="3"/>
  <c r="O58" i="3"/>
  <c r="O2426" i="3"/>
  <c r="O2428" i="3"/>
  <c r="O2412" i="3"/>
  <c r="O2413" i="3"/>
  <c r="O2414" i="3"/>
  <c r="O2370" i="3"/>
  <c r="O2243" i="3"/>
  <c r="O8" i="3"/>
  <c r="O2" i="3"/>
  <c r="O1804" i="3"/>
  <c r="O1805" i="3"/>
  <c r="O1806" i="3"/>
  <c r="O1811" i="3"/>
  <c r="O1812" i="3"/>
  <c r="O1768" i="3"/>
  <c r="O1713" i="3"/>
  <c r="O1714" i="3"/>
  <c r="O1715" i="3"/>
  <c r="O1690" i="3"/>
  <c r="O1578" i="3"/>
  <c r="O1565" i="3"/>
  <c r="O1398" i="3"/>
  <c r="O1409" i="3"/>
  <c r="O1413" i="3"/>
  <c r="O1416" i="3"/>
  <c r="O1417" i="3"/>
  <c r="O1418" i="3"/>
  <c r="O1419" i="3"/>
  <c r="O1422" i="3"/>
  <c r="O1429" i="3"/>
  <c r="O1430" i="3"/>
  <c r="O1431" i="3"/>
  <c r="O1447" i="3"/>
  <c r="O1378" i="3"/>
  <c r="O1355" i="3"/>
  <c r="O1367" i="3"/>
  <c r="O1279" i="3"/>
  <c r="O1262" i="3"/>
  <c r="O1206" i="3"/>
  <c r="O1210" i="3"/>
  <c r="O1211" i="3"/>
  <c r="O1213" i="3"/>
  <c r="O1227" i="3"/>
  <c r="O1228" i="3"/>
  <c r="O1234" i="3"/>
  <c r="O1235" i="3"/>
  <c r="O1238" i="3"/>
  <c r="O1239" i="3"/>
  <c r="O1240" i="3"/>
  <c r="O1241" i="3"/>
  <c r="O1242" i="3"/>
  <c r="O1243" i="3"/>
  <c r="O1244" i="3"/>
  <c r="O1247" i="3"/>
  <c r="O1250" i="3"/>
  <c r="O1157" i="3"/>
  <c r="O1158" i="3"/>
  <c r="O1159" i="3"/>
  <c r="O1161" i="3"/>
  <c r="O1123" i="3"/>
  <c r="O1142" i="3"/>
  <c r="O1143" i="3"/>
  <c r="O1144" i="3"/>
  <c r="O1120" i="3"/>
  <c r="O1108" i="3"/>
  <c r="O983" i="3"/>
  <c r="O984" i="3"/>
  <c r="O906" i="3"/>
  <c r="O834" i="3"/>
  <c r="O828" i="3"/>
  <c r="O794" i="3"/>
  <c r="O795" i="3"/>
  <c r="O768" i="3"/>
  <c r="O769" i="3"/>
  <c r="O770" i="3"/>
  <c r="O649" i="3"/>
  <c r="O598" i="3"/>
  <c r="O599" i="3"/>
  <c r="O600" i="3"/>
  <c r="O605" i="3"/>
  <c r="O588" i="3"/>
  <c r="O589" i="3"/>
  <c r="O557" i="3"/>
  <c r="O558" i="3"/>
  <c r="O559" i="3"/>
  <c r="O560" i="3"/>
  <c r="O563" i="3"/>
  <c r="O564" i="3"/>
  <c r="O565" i="3"/>
  <c r="O575" i="3"/>
  <c r="O576" i="3"/>
  <c r="O577" i="3"/>
  <c r="O550" i="3"/>
  <c r="O529" i="3"/>
  <c r="O516" i="3"/>
  <c r="O517" i="3"/>
  <c r="O518" i="3"/>
  <c r="O519" i="3"/>
  <c r="O520" i="3"/>
  <c r="O514" i="3"/>
  <c r="O400" i="3"/>
  <c r="O401" i="3"/>
  <c r="O403" i="3"/>
  <c r="O410" i="3"/>
  <c r="O373" i="3"/>
  <c r="O374" i="3"/>
  <c r="O27" i="3"/>
  <c r="O208" i="3"/>
  <c r="O223" i="3"/>
  <c r="O224" i="3"/>
  <c r="O231" i="3"/>
  <c r="O233" i="3"/>
  <c r="O234" i="3"/>
  <c r="O236" i="3"/>
  <c r="O239" i="3"/>
  <c r="O240" i="3"/>
  <c r="O241" i="3"/>
  <c r="O243" i="3"/>
  <c r="O184" i="3"/>
  <c r="O193" i="3"/>
  <c r="O195" i="3"/>
  <c r="O197" i="3"/>
  <c r="O201" i="3"/>
  <c r="O153" i="3"/>
  <c r="O143" i="3"/>
  <c r="O138" i="3"/>
  <c r="O139" i="3"/>
  <c r="O140" i="3"/>
  <c r="O73" i="3"/>
  <c r="O69" i="3"/>
  <c r="O59" i="3"/>
  <c r="O2466" i="3"/>
  <c r="O2429" i="3"/>
  <c r="O2430" i="3"/>
  <c r="O2431" i="3"/>
  <c r="O2432" i="3"/>
  <c r="O2434" i="3"/>
  <c r="O2435" i="3"/>
  <c r="O2436" i="3"/>
  <c r="O2437" i="3"/>
  <c r="O2438" i="3"/>
  <c r="O2271" i="3"/>
  <c r="O2272" i="3"/>
  <c r="O2273" i="3"/>
  <c r="O2277" i="3"/>
  <c r="O2281" i="3"/>
  <c r="O2282" i="3"/>
  <c r="O2286" i="3"/>
  <c r="O2288" i="3"/>
  <c r="O2292" i="3"/>
  <c r="O2293" i="3"/>
  <c r="O2294" i="3"/>
  <c r="O2295" i="3"/>
  <c r="O2297" i="3"/>
  <c r="O2340" i="3"/>
  <c r="O2350" i="3"/>
  <c r="O2351" i="3"/>
  <c r="O2263" i="3"/>
  <c r="O2005" i="3"/>
  <c r="O1993" i="3"/>
  <c r="O2203" i="3"/>
  <c r="O2204" i="3"/>
  <c r="O2167" i="3"/>
  <c r="O2169" i="3"/>
  <c r="O2170" i="3"/>
  <c r="O2171" i="3"/>
  <c r="O2175" i="3"/>
  <c r="O2176" i="3"/>
  <c r="O2177" i="3"/>
  <c r="O2146" i="3"/>
  <c r="O2147" i="3"/>
  <c r="O2148" i="3"/>
  <c r="O2178" i="3"/>
  <c r="O2181" i="3"/>
  <c r="O2190" i="3"/>
  <c r="O2156" i="3"/>
  <c r="O2157" i="3"/>
  <c r="O2112" i="3"/>
  <c r="O2113" i="3"/>
  <c r="O2114" i="3"/>
  <c r="O2082" i="3"/>
  <c r="O2083" i="3"/>
  <c r="O2084" i="3"/>
  <c r="O2085" i="3"/>
  <c r="O2086" i="3"/>
  <c r="O2087" i="3"/>
  <c r="O2092" i="3"/>
  <c r="O2093" i="3"/>
  <c r="O2094" i="3"/>
  <c r="O2096" i="3"/>
  <c r="O2097" i="3"/>
  <c r="O2080" i="3"/>
  <c r="O2065" i="3"/>
  <c r="O2066" i="3"/>
  <c r="O2046" i="3"/>
  <c r="O1776" i="3"/>
  <c r="O1781" i="3"/>
  <c r="O1782" i="3"/>
  <c r="O1786" i="3"/>
  <c r="O1788" i="3"/>
  <c r="O1791" i="3"/>
  <c r="O1792" i="3"/>
  <c r="O1801" i="3"/>
  <c r="O1803" i="3"/>
  <c r="O1766" i="3"/>
  <c r="O1716" i="3"/>
  <c r="O1691" i="3"/>
  <c r="O1692" i="3"/>
  <c r="O1693" i="3"/>
  <c r="O1694" i="3"/>
  <c r="O1695" i="3"/>
  <c r="O1696" i="3"/>
  <c r="O1700" i="3"/>
  <c r="O1702" i="3"/>
  <c r="O1682" i="3"/>
  <c r="O1673" i="3"/>
  <c r="O1642" i="3"/>
  <c r="O1637" i="3"/>
  <c r="O1641" i="3"/>
  <c r="O1385" i="3"/>
  <c r="O1381" i="3"/>
  <c r="O1386" i="3"/>
  <c r="O1382" i="3"/>
  <c r="O1387" i="3"/>
  <c r="O1383" i="3"/>
  <c r="O1384" i="3"/>
  <c r="O1356" i="3"/>
  <c r="O1357" i="3"/>
  <c r="O1358" i="3"/>
  <c r="O1365" i="3"/>
  <c r="O1302" i="3"/>
  <c r="O1307" i="3"/>
  <c r="O1310" i="3"/>
  <c r="O1311" i="3"/>
  <c r="O1312" i="3"/>
  <c r="O1313" i="3"/>
  <c r="O1299" i="3"/>
  <c r="O799" i="3"/>
  <c r="O800" i="3"/>
  <c r="O801" i="3"/>
  <c r="O802" i="3"/>
  <c r="O803" i="3"/>
  <c r="O804" i="3"/>
  <c r="O805" i="3"/>
  <c r="O806" i="3"/>
  <c r="O810" i="3"/>
  <c r="O811" i="3"/>
  <c r="O825" i="3"/>
  <c r="O827" i="3"/>
  <c r="O790" i="3"/>
  <c r="O791" i="3"/>
  <c r="O792" i="3"/>
  <c r="O793" i="3"/>
  <c r="O796" i="3"/>
  <c r="O736" i="3"/>
  <c r="O720" i="3"/>
  <c r="O723" i="3"/>
  <c r="O724" i="3"/>
  <c r="O726" i="3"/>
  <c r="O728" i="3"/>
  <c r="O729" i="3"/>
  <c r="O717" i="3"/>
  <c r="O679" i="3"/>
  <c r="O510" i="3"/>
  <c r="O398" i="3"/>
  <c r="O370" i="3"/>
  <c r="O375" i="3"/>
  <c r="O376" i="3"/>
  <c r="O377" i="3"/>
  <c r="O371" i="3"/>
  <c r="O372" i="3"/>
  <c r="O378" i="3"/>
  <c r="O366" i="3"/>
  <c r="O294" i="3"/>
  <c r="O2416" i="3"/>
  <c r="O236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CF9330-6F00-4B15-8737-7820A0ED4B7A}" keepAlive="1" name="Consulta - Contas Pagas" description="Conexão com a consulta 'Contas Pagas' na pasta de trabalho." type="5" refreshedVersion="8" background="1" saveData="1">
    <dbPr connection="Provider=Microsoft.Mashup.OleDb.1;Data Source=$Workbook$;Location=&quot;Contas Pagas&quot;;Extended Properties=&quot;&quot;" command="SELECT * FROM [Contas Pagas]"/>
  </connection>
</connections>
</file>

<file path=xl/sharedStrings.xml><?xml version="1.0" encoding="utf-8"?>
<sst xmlns="http://schemas.openxmlformats.org/spreadsheetml/2006/main" count="35187" uniqueCount="3428">
  <si>
    <t>04/2023</t>
  </si>
  <si>
    <t>27/2022</t>
  </si>
  <si>
    <t>48/2022</t>
  </si>
  <si>
    <t>22/2022</t>
  </si>
  <si>
    <t>07/2021</t>
  </si>
  <si>
    <t xml:space="preserve">Serviços de calibração de instrumentos de pressão e temperatura </t>
  </si>
  <si>
    <t>LFECC 01/2023</t>
  </si>
  <si>
    <t>01/2023</t>
  </si>
  <si>
    <t>07/2023</t>
  </si>
  <si>
    <t>03/2023</t>
  </si>
  <si>
    <t>36/2021</t>
  </si>
  <si>
    <t>SERVIÇO DE LINK DEDICADO SECUNDÁRIO DE INTERNET</t>
  </si>
  <si>
    <t>99 TECNOLOGIA</t>
  </si>
  <si>
    <t>32/2015</t>
  </si>
  <si>
    <t xml:space="preserve">MJA IMUNIZAR SERVICOS LTDA ME </t>
  </si>
  <si>
    <t>39/2017</t>
  </si>
  <si>
    <t>SERVIÇO DE DEDETIZAÇÃO DA SEDE</t>
  </si>
  <si>
    <t>PC 2242/2019</t>
  </si>
  <si>
    <t>HIDRO GAS INSTALACOES HIDRAULICAS DE GAS LTDA</t>
  </si>
  <si>
    <t>01/2019</t>
  </si>
  <si>
    <t>42/2017</t>
  </si>
  <si>
    <t>JOSE PEDRO CARLOS DOS SANTOS</t>
  </si>
  <si>
    <t>CLEVERSON DE ALMEIDA SOARES - ME</t>
  </si>
  <si>
    <t>SERVICOS GRAFICOS DE SERGIPE (SEGRASE)</t>
  </si>
  <si>
    <t>22/2018</t>
  </si>
  <si>
    <t>PUBLICAÇÃO DE MATERIAIA DE INTERESSE DA SERGAS</t>
  </si>
  <si>
    <t>38/2017</t>
  </si>
  <si>
    <t>BK TELECOMUNICAÇÕES LTDA</t>
  </si>
  <si>
    <t>31/2018</t>
  </si>
  <si>
    <t>LINK DE DADOS SECUNDÁRIO 20MPS</t>
  </si>
  <si>
    <t>CI CENTRO DE INFORMACOES LTDA ME (INFONET)</t>
  </si>
  <si>
    <t>44/2017</t>
  </si>
  <si>
    <t>31/2015</t>
  </si>
  <si>
    <t xml:space="preserve">EDUARDO RIBEIRO ADVOCACIA - EPP </t>
  </si>
  <si>
    <t>03/2017</t>
  </si>
  <si>
    <t>SERVIÇOS ADVOCATÍCIOS</t>
  </si>
  <si>
    <t>FUNDACAO DE APOIO A PESQUISA  E EXTENSAO DE SERGIPE</t>
  </si>
  <si>
    <t>FAPESE 30/19</t>
  </si>
  <si>
    <t>CONCESSÃO DE ESTÁGIO</t>
  </si>
  <si>
    <t>06/2018</t>
  </si>
  <si>
    <t xml:space="preserve">CENTRO DE INTEGRACAO EMPRESA ESCOLA CIEE </t>
  </si>
  <si>
    <t>CV 04/2015</t>
  </si>
  <si>
    <t>JA CONTROL SERVICE E INSPECOES EIRELI</t>
  </si>
  <si>
    <t>COMPULAB TECNOLOGIA LTDA</t>
  </si>
  <si>
    <t>08/2019</t>
  </si>
  <si>
    <t>SERVIÇOS DE TECNOLOGIA DA INFORMAÇÃO</t>
  </si>
  <si>
    <t>36/2017</t>
  </si>
  <si>
    <t xml:space="preserve">MD TOSCAN EVENTOS LTDA - ME </t>
  </si>
  <si>
    <t>COPYGRAF COMERCIO DE COPIADORAS E SERVICO LTDA</t>
  </si>
  <si>
    <t>ARP 03/2019</t>
  </si>
  <si>
    <t>32/2018</t>
  </si>
  <si>
    <t>TICKET SERVIÇOS S.A</t>
  </si>
  <si>
    <t>29/2018</t>
  </si>
  <si>
    <t>VALE ALIMENTAÇÃO</t>
  </si>
  <si>
    <t>SEGUROS UNIMED SAUDE S/A</t>
  </si>
  <si>
    <t>28/2016</t>
  </si>
  <si>
    <t>RESENDE REZENDE ANDRADE SANTA RITA SANTANA BARBOSA OLIVEIRA MALUF ADVOCACIA</t>
  </si>
  <si>
    <t>05/2015</t>
  </si>
  <si>
    <t>FERROVIA CENTRO ATLANTICA</t>
  </si>
  <si>
    <t>030/FCA/2004</t>
  </si>
  <si>
    <t>CESSÃO DE USO DE FAIXA DE DOMÍNIO</t>
  </si>
  <si>
    <t>LUIZ DE OLIVEIRA SANTOS NETO - ME</t>
  </si>
  <si>
    <t>26/2015</t>
  </si>
  <si>
    <t>SMS SOLUCOES AMBIENTAIS LTDA</t>
  </si>
  <si>
    <t>21/2018</t>
  </si>
  <si>
    <t>UNIDADE CARDIOTORACICA DE SERGIPE LTDA</t>
  </si>
  <si>
    <t>19/2017</t>
  </si>
  <si>
    <t xml:space="preserve">SERVIÇOS CLINICOS E LABORATORIAIS PARA REALIZAÇÃO DE EXAMES </t>
  </si>
  <si>
    <t>13/2019</t>
  </si>
  <si>
    <t>COMPANHIA DE SEGUROS PREVIDENCIA DO SUL</t>
  </si>
  <si>
    <t>35/2017</t>
  </si>
  <si>
    <t>SEGURO DE VIDA EM GRUPO</t>
  </si>
  <si>
    <t>22/2017</t>
  </si>
  <si>
    <t>TRANSBORDO DE ODORANTE E MOVIMENTAÇÃO DE CARGAS</t>
  </si>
  <si>
    <t>05/2019</t>
  </si>
  <si>
    <t>PC 2241/2019</t>
  </si>
  <si>
    <t>OUTSOURCING DE IMPRESSÃO</t>
  </si>
  <si>
    <t>SACEL SERVICO DE VIGILANCIA E TRANSPORTE DE VALORES LTDA</t>
  </si>
  <si>
    <t>17/2019</t>
  </si>
  <si>
    <t>SERVIÇO DE VIGILÂNCIA PATRIMONIAL DESARMADA</t>
  </si>
  <si>
    <t>05/2017</t>
  </si>
  <si>
    <t>SERVIÇOS COMPLEMENTARES DE ENGENHARIA</t>
  </si>
  <si>
    <t>LABORAR RECURSOS HUMANOS LTDA - EPP</t>
  </si>
  <si>
    <t>05/2016</t>
  </si>
  <si>
    <t>PCG PROCESSAMENTO DE DADOS ENGENHARIA DE SISTEMAS LTDA</t>
  </si>
  <si>
    <t>18/2019</t>
  </si>
  <si>
    <t>16/2015</t>
  </si>
  <si>
    <t>ENERGIZAR - GERADORES E LOCACOES DE EQUIPAMENTOS INDUSTRIAIS E EVENTOS LTDA - ME</t>
  </si>
  <si>
    <t>RN LOCACOES DE MAQUINAS E EQUIPAMENTOS LTDA</t>
  </si>
  <si>
    <t>25/2015</t>
  </si>
  <si>
    <t>AGROINDUSTRIAL CAMARAI LTDA</t>
  </si>
  <si>
    <t>PC 2053/2018</t>
  </si>
  <si>
    <t>08/2018</t>
  </si>
  <si>
    <t>19/2019</t>
  </si>
  <si>
    <t>BUFFET ANIVERSARIANTES DO MÊS</t>
  </si>
  <si>
    <t>1169/FCA/2018</t>
  </si>
  <si>
    <t>CONSTRUÇÃO DE TRAVESSIA</t>
  </si>
  <si>
    <t>HUMFRIL COMERCIO E SERVICOS LTDA</t>
  </si>
  <si>
    <t>23/2016</t>
  </si>
  <si>
    <t>ARP 02/2019</t>
  </si>
  <si>
    <t>PC 2148/2019</t>
  </si>
  <si>
    <t>SERVICO NACIONAL DE APRENDIZAGEM INDUSTRIAL (CTGAS)</t>
  </si>
  <si>
    <t>21/2015</t>
  </si>
  <si>
    <t>SABOO INDUSTRIA COMERCIO E SERVICOS LTDA</t>
  </si>
  <si>
    <t>ARP 04/2019</t>
  </si>
  <si>
    <t>05/2020</t>
  </si>
  <si>
    <t>SERVIÇO DE ADVOCACIA NAS ÁREAS CIVIL, ADMINISTRATIVO, COMERCIAL E TRIBUTÁRIO</t>
  </si>
  <si>
    <t>34/2017</t>
  </si>
  <si>
    <t>SERVIÇO CALIBRAÇÃO DE MEDIDORES</t>
  </si>
  <si>
    <t>CASA VIVA MÓVEIS E DECORAÇÕES LTDA</t>
  </si>
  <si>
    <t>CLESSE DO BRASIL LTDA</t>
  </si>
  <si>
    <t>ARP 01/2019</t>
  </si>
  <si>
    <t>16/2019</t>
  </si>
  <si>
    <t>SERVIÇO DE AGENCIAMENTO DE VIAGENS</t>
  </si>
  <si>
    <t>WHITE MARTINS GASES INDUSTRIAIS NE LTDA</t>
  </si>
  <si>
    <t>PC 2164/2019</t>
  </si>
  <si>
    <t>LFECC LEGIAO FEMININA DE EDUCACAO E COMBATE AO CANCER</t>
  </si>
  <si>
    <t>LFECC/2020</t>
  </si>
  <si>
    <t xml:space="preserve">AUDILINK E CIA AUDITORES </t>
  </si>
  <si>
    <t>26/2018</t>
  </si>
  <si>
    <t>SERVIÇO DE AUDITORIA</t>
  </si>
  <si>
    <t>02/2019</t>
  </si>
  <si>
    <t>07/2019</t>
  </si>
  <si>
    <t>12/2019</t>
  </si>
  <si>
    <t>DEPARTAMENTO ESTADUAL DE INFRAESTRUTURA RODOVIARIA DE SERGIPE</t>
  </si>
  <si>
    <t>DER 706/2020-</t>
  </si>
  <si>
    <t>PERMISSÃO DE USO</t>
  </si>
  <si>
    <t>CV 5763/0001</t>
  </si>
  <si>
    <t>06/2020</t>
  </si>
  <si>
    <t>EMERSON PROCESS MANAGEMENT LTDA</t>
  </si>
  <si>
    <t>INEX 03/2020</t>
  </si>
  <si>
    <t>GASCAT INDUSTRIA E COMERCIO LTDA</t>
  </si>
  <si>
    <t>01/2020</t>
  </si>
  <si>
    <t>1597/14-5</t>
  </si>
  <si>
    <t>MERMISSAO USO FAIXA DOMINIO C=1664m e L=0,50m</t>
  </si>
  <si>
    <t>49/2019-1</t>
  </si>
  <si>
    <t>PERMISSÃO DE USO DA FAIXA DE DOMÍNIO</t>
  </si>
  <si>
    <t>182/2014-6</t>
  </si>
  <si>
    <t>1596/14-0</t>
  </si>
  <si>
    <t>032/FCA/2014</t>
  </si>
  <si>
    <t>Analise projeto, Licença utilização faixa dominio e taxa de vistoria</t>
  </si>
  <si>
    <t>016/FCA/2002</t>
  </si>
  <si>
    <t>CONTRATO DIREITO DE PASSAGEM - FAIXA DE DOMINIO</t>
  </si>
  <si>
    <t>04/2020</t>
  </si>
  <si>
    <t>09/2020</t>
  </si>
  <si>
    <t>SERVIÇO DE MANUTENÇÃO PREVENTIVA E CORRETIVA DE UM GRUPO DE GERADOR DE 100KVA</t>
  </si>
  <si>
    <t>12/2020</t>
  </si>
  <si>
    <t>SERVIÇO DE ANÁLISE CROMATOGRÁFICA</t>
  </si>
  <si>
    <t>DER 1542/2012</t>
  </si>
  <si>
    <t>DER 1423/2012</t>
  </si>
  <si>
    <t>TELEFONICA BRASIL SA</t>
  </si>
  <si>
    <t>11/2020</t>
  </si>
  <si>
    <t>002/2012/DNIT</t>
  </si>
  <si>
    <t>001/2012/DNIT</t>
  </si>
  <si>
    <t>INEX 04/2020</t>
  </si>
  <si>
    <t>SOBRESSALENTES GASCAT</t>
  </si>
  <si>
    <t>07/2020</t>
  </si>
  <si>
    <t>SERVIÇOS DE LOCAÇÃO DE VEÍCULOS PARA USO DA SERGAS</t>
  </si>
  <si>
    <t>10/2020</t>
  </si>
  <si>
    <t>UNIÃO CENTRO MÉDICO E DIAGNÓSTICO LTDA</t>
  </si>
  <si>
    <t>14/2020</t>
  </si>
  <si>
    <t>UNIMED SAÚDE E ODONTO S.A</t>
  </si>
  <si>
    <t>15/2020</t>
  </si>
  <si>
    <t>SERVIÇO DE ASSISTÊNCIA ODONTOLÓGICA COLETIVA EMPRESARIAL</t>
  </si>
  <si>
    <t>MASTER COMERCIAL EIRELI ME</t>
  </si>
  <si>
    <t>21/2020</t>
  </si>
  <si>
    <t>SUPORTEK TECNOLOGIA E TREINAMENTO  LTDA</t>
  </si>
  <si>
    <t>INEX 05/2020</t>
  </si>
  <si>
    <t>SAME LAR DE IDOSOS NOSSA SENHORA DA CONCEIÇÃO</t>
  </si>
  <si>
    <t>SAME/2020</t>
  </si>
  <si>
    <t>28/2020</t>
  </si>
  <si>
    <t>SERVIÇO DE TELEFONIA MÓVEL</t>
  </si>
  <si>
    <t>GEORG FISCHER FGS IND. E COM. LTDA</t>
  </si>
  <si>
    <t>13/2020</t>
  </si>
  <si>
    <t>AQUISIÇÃO DE TUBOS EM PEAD</t>
  </si>
  <si>
    <t>20/2020</t>
  </si>
  <si>
    <t>17/2020</t>
  </si>
  <si>
    <t>SERVIÇO DE MEDICINA DO TRABALHO</t>
  </si>
  <si>
    <t>SISEEL SISTEMA DE SEGURANCA ELETRONICA LTDA</t>
  </si>
  <si>
    <t>16/2020</t>
  </si>
  <si>
    <t>SERVIÇOS DE MONITORAMENTO E PATRULHA 24H E MANUTENÇÃO PREVENTIVA</t>
  </si>
  <si>
    <t>DATATEM SOLUÇÕES LTDA</t>
  </si>
  <si>
    <t>30/2020</t>
  </si>
  <si>
    <t>SERVIÇO DE TRANSFERENCIA DE DADOS VIA GPRS E 3G</t>
  </si>
  <si>
    <t>23/2020</t>
  </si>
  <si>
    <t>PROPAG TURISMO LTDA</t>
  </si>
  <si>
    <t>36/2020</t>
  </si>
  <si>
    <t>ATIVA SOLUCOES TECNOLOGICAS INDUSTRIA E COMERCIO LTDA</t>
  </si>
  <si>
    <t>08/2020</t>
  </si>
  <si>
    <t>PC 2425/2020</t>
  </si>
  <si>
    <t>ÁGUA MINERAL SEM GÁS EM GARRAFÕES 20L</t>
  </si>
  <si>
    <t>25/2020</t>
  </si>
  <si>
    <t>26/2020</t>
  </si>
  <si>
    <t>SOGO TECNOLOGIA E SERVIÇOS LTDA</t>
  </si>
  <si>
    <t>32/2020</t>
  </si>
  <si>
    <t>SERVIÇOS DE PLATAFORMA DIGITAL DE GESTÃO E TRAMITAÇÃO DE DOCUMENTOS E PROCESSOS</t>
  </si>
  <si>
    <t>GLOBAL DISTRIBUIÇÃO DE BENS DE CONSUMO LTDA</t>
  </si>
  <si>
    <t>24/2020</t>
  </si>
  <si>
    <t>FCA-014/2007</t>
  </si>
  <si>
    <t>DIREITO DE USO DE FAIXA DE DOMÍNIO</t>
  </si>
  <si>
    <t>PC 2305/2020</t>
  </si>
  <si>
    <t>INEX 10/2020</t>
  </si>
  <si>
    <t>INEX 11/2020</t>
  </si>
  <si>
    <t>DER 2334/2019</t>
  </si>
  <si>
    <t>PREMISSÃO DE USO DA FAIXA DOMINIO RODOVIA SE-100 (AV BEIRA MAR)</t>
  </si>
  <si>
    <t>CONCEITO COMUNICACAO INTEGRADA LTDA</t>
  </si>
  <si>
    <t>34/2020</t>
  </si>
  <si>
    <t>SERVIÇOS DE PUBLICIDADE</t>
  </si>
  <si>
    <t>000474NFE/1.1</t>
  </si>
  <si>
    <t>VERISK DO BRASIL INFORMAÇÕES ANALITICAS LTDA</t>
  </si>
  <si>
    <t>METODO TELECOMUNICACOES E COMERCIO LTDA</t>
  </si>
  <si>
    <t>31/2020</t>
  </si>
  <si>
    <t>SERVIÇO DE PABX EM NUVEM PARA USO DA SERGAS</t>
  </si>
  <si>
    <t>29/2020</t>
  </si>
  <si>
    <t>18/2020</t>
  </si>
  <si>
    <t>33/2020</t>
  </si>
  <si>
    <t>39/2020</t>
  </si>
  <si>
    <t>22/2020</t>
  </si>
  <si>
    <t>37/2020</t>
  </si>
  <si>
    <t>41/2020</t>
  </si>
  <si>
    <t>SERVIÇO HOSPEDAGEM DE EQUIPAMENTOS DE TI EM REDUNDÂMCIA (COLOCATION)</t>
  </si>
  <si>
    <t>PRIME CONSULTORIA E ASSESSORIA EMPRESARIAL LTDA</t>
  </si>
  <si>
    <t>38/2020</t>
  </si>
  <si>
    <t>FORNECIMENTO, GERENCIAMENTO E CONTROLE DE COMBUSTÍVEIS PARA A FROTA DA SERGAS</t>
  </si>
  <si>
    <t>2021212NFE/1.1</t>
  </si>
  <si>
    <t>45/2020</t>
  </si>
  <si>
    <t>19/2020</t>
  </si>
  <si>
    <t>27/2020</t>
  </si>
  <si>
    <t>202110NFE/1.1</t>
  </si>
  <si>
    <t>202113NFE/1.1</t>
  </si>
  <si>
    <t>2021206NFE/1.1</t>
  </si>
  <si>
    <t>2021198NFE/1.1</t>
  </si>
  <si>
    <t>2021207NFE/1.1</t>
  </si>
  <si>
    <t>SAME/2021</t>
  </si>
  <si>
    <t>LFECC/2021</t>
  </si>
  <si>
    <t>M2 CONSTRUCOES, PROJETOS E SEGURANCA DO TRABALHO - EIRELI,</t>
  </si>
  <si>
    <t>03/2021</t>
  </si>
  <si>
    <t>35/2020</t>
  </si>
  <si>
    <t>01/2021</t>
  </si>
  <si>
    <t>SUPORTE E MANUTENÇÃO DO SISTEMA ERP</t>
  </si>
  <si>
    <t>40/2020</t>
  </si>
  <si>
    <t>43/2020</t>
  </si>
  <si>
    <t>202154NFE/1.1</t>
  </si>
  <si>
    <t>06/2021</t>
  </si>
  <si>
    <t>202152NFE/1.1</t>
  </si>
  <si>
    <t>202155NFE/1.1</t>
  </si>
  <si>
    <t>202151NFE/1.1</t>
  </si>
  <si>
    <t>202153NFE/1.1</t>
  </si>
  <si>
    <t>202150NFE/1.1</t>
  </si>
  <si>
    <t>202149NFE/1.1</t>
  </si>
  <si>
    <t>42/2020</t>
  </si>
  <si>
    <t>04/2021</t>
  </si>
  <si>
    <t>SERVIÇO DE AGENTE DE INTEGRAÇÃO</t>
  </si>
  <si>
    <t>2021215NFE/1.1</t>
  </si>
  <si>
    <t>02/2021</t>
  </si>
  <si>
    <t>2021202NFE/1.1</t>
  </si>
  <si>
    <t>46/2020</t>
  </si>
  <si>
    <t>14/2021</t>
  </si>
  <si>
    <t>Serviços de manutenção preventiva e corretiva do prédio sede da SERGAS</t>
  </si>
  <si>
    <t>09/2021</t>
  </si>
  <si>
    <t>10/2021</t>
  </si>
  <si>
    <t>Serviços de conservação, limpeza e apoio administrativo na sede da SERGAS</t>
  </si>
  <si>
    <t>2021208NFE/1.1</t>
  </si>
  <si>
    <t>API SERVICOS ESPECIALIZADOS LTDA - ME (APIDUTOS)</t>
  </si>
  <si>
    <t>05/2021</t>
  </si>
  <si>
    <t>ARP 01/2021</t>
  </si>
  <si>
    <t>20/2021</t>
  </si>
  <si>
    <t>Serviços de identificação, análise e acesso à legislação</t>
  </si>
  <si>
    <t>2021104NFE/1.1</t>
  </si>
  <si>
    <t>13/2021</t>
  </si>
  <si>
    <t>Serviços de inspeção na rede de distribuição de gás natural da SERGAS</t>
  </si>
  <si>
    <t>12/2021</t>
  </si>
  <si>
    <t>CONEXÕES EM PEAD</t>
  </si>
  <si>
    <t>2021293NFE/1.1</t>
  </si>
  <si>
    <t>22/2021</t>
  </si>
  <si>
    <t>Serviços de manutenção preventiva e corretiva do sistema de ar condicionado</t>
  </si>
  <si>
    <t>24/2021</t>
  </si>
  <si>
    <t>CONSULTORIA NA GESTÃO DE CONTRATOS DE SEGUROS DA SERGAS</t>
  </si>
  <si>
    <t>VIC CORRETAGEM DE SEGUROS LTDA</t>
  </si>
  <si>
    <t>17/2021</t>
  </si>
  <si>
    <t>Serviços de construção e montagem de ramais</t>
  </si>
  <si>
    <t>LABORATORIO DE PATOLOGIA CIRURGICA E CITOLOGIA LTDA - EPP</t>
  </si>
  <si>
    <t>16/2021</t>
  </si>
  <si>
    <t xml:space="preserve">ARKEMA COATEX INDÚSTRIA E COMÉRCIO LTDA </t>
  </si>
  <si>
    <t>08/2021</t>
  </si>
  <si>
    <t xml:space="preserve">Aquisição de 1800 kg de odorante </t>
  </si>
  <si>
    <t>44/2020</t>
  </si>
  <si>
    <t>ASSET EXPERTS CONSULTORIA E ENGENHARIA DE AVALIAÇÕES LTDA</t>
  </si>
  <si>
    <t>03/2020</t>
  </si>
  <si>
    <t>SERVIÇO DE LEVANTAMENTO INTEGRAL DO ATIVO FIXO DA SERGAS</t>
  </si>
  <si>
    <t>19/2021</t>
  </si>
  <si>
    <t>BDO RCS AUDITORES INDEPENDENTES - SOCIEDADE SIMPLES</t>
  </si>
  <si>
    <t>23/2021</t>
  </si>
  <si>
    <t>27/2021</t>
  </si>
  <si>
    <t>21/2021</t>
  </si>
  <si>
    <t>Pintura industrial em estações e em vasos</t>
  </si>
  <si>
    <t>202141NFE/1.1</t>
  </si>
  <si>
    <t>30/2021</t>
  </si>
  <si>
    <t>28/2021</t>
  </si>
  <si>
    <t>11/2021</t>
  </si>
  <si>
    <t>2021209NFE/1.1</t>
  </si>
  <si>
    <t>2021213NFE/1.1</t>
  </si>
  <si>
    <t>DER 30/2021</t>
  </si>
  <si>
    <t>USO DE FAIXA EM ARACAJU - ARUANA</t>
  </si>
  <si>
    <t>25/2021</t>
  </si>
  <si>
    <t>000394NFS/1.1</t>
  </si>
  <si>
    <t>PC 2615/2021</t>
  </si>
  <si>
    <t>SERVIÇO DE INTELIGENCIA DE MERCADO</t>
  </si>
  <si>
    <t>18/2021</t>
  </si>
  <si>
    <t>15/2021</t>
  </si>
  <si>
    <t>29/2021</t>
  </si>
  <si>
    <t xml:space="preserve">Serviços complementares nas estações </t>
  </si>
  <si>
    <t>2021200NFE/1.1</t>
  </si>
  <si>
    <t>35/2021</t>
  </si>
  <si>
    <t>SEGURO SAÚDE COLETIVO EMPRESARIAL</t>
  </si>
  <si>
    <t>INEX 04/2021</t>
  </si>
  <si>
    <t>38/2021</t>
  </si>
  <si>
    <t>MAPFRE VERA CRUZ SEGURADORA S/A</t>
  </si>
  <si>
    <t>33/2021</t>
  </si>
  <si>
    <t>SEGURO COMPREENSIVO DA SEDE</t>
  </si>
  <si>
    <t>37/2021</t>
  </si>
  <si>
    <t>34/2021</t>
  </si>
  <si>
    <t>FORNECIMENTO E INSTALAÇÃO DE PISO VINILICO E COMPLEMENTOS</t>
  </si>
  <si>
    <t>2021203NFE/1.1</t>
  </si>
  <si>
    <t>20215036NFE/1.1</t>
  </si>
  <si>
    <t>2021204NFE/1.1</t>
  </si>
  <si>
    <t>00024959/1.1</t>
  </si>
  <si>
    <t>00024960/1.1</t>
  </si>
  <si>
    <t>42/2021</t>
  </si>
  <si>
    <t>SEGUROS RISCOS NOMEADOS E RESPONSABILIDADE CIVIL GERAL</t>
  </si>
  <si>
    <t>41/2021</t>
  </si>
  <si>
    <t>SERVIÇOS DE REFORMA DA SEDE DA SERGAS</t>
  </si>
  <si>
    <t>2021205NFE/1.1</t>
  </si>
  <si>
    <t>2021320NFE/1.1</t>
  </si>
  <si>
    <t>20213557NFE/1.1</t>
  </si>
  <si>
    <t>32/2021</t>
  </si>
  <si>
    <t>SERVIÇOS DE CALIBRAÇÃO DE ELEMENTOS SECUNDÁRIOS DE MEDIÇÃO E PADRÕES DA SERGAS</t>
  </si>
  <si>
    <t>26/2021</t>
  </si>
  <si>
    <t>2021576NFE/1.1</t>
  </si>
  <si>
    <t>2021539NFE/1.1</t>
  </si>
  <si>
    <t>006002NFS/1.2</t>
  </si>
  <si>
    <t>20213619NFE/1.1</t>
  </si>
  <si>
    <t>0405951/1.1</t>
  </si>
  <si>
    <t>SONDEQ INDÚSTRIA DE SONDAS E EQUIPAMENTOS LTDA</t>
  </si>
  <si>
    <t>45/2021</t>
  </si>
  <si>
    <t>LOCALIZADOR DE TUBULAÇÕES E CABOS ENTERRADOS</t>
  </si>
  <si>
    <t>10861736B/1.1</t>
  </si>
  <si>
    <t>10861821B/1.1</t>
  </si>
  <si>
    <t>031265NFE/1.1</t>
  </si>
  <si>
    <t>0011361/1.1</t>
  </si>
  <si>
    <t>49/2021</t>
  </si>
  <si>
    <t>EQUIPAMENTOS D ESEGURANÇA DE REDE</t>
  </si>
  <si>
    <t>20213671NFE/1.1</t>
  </si>
  <si>
    <t xml:space="preserve">TLDNETWORK COMERCIO E SERVICOS LTDA - EPP </t>
  </si>
  <si>
    <t>007388NFE/1.1</t>
  </si>
  <si>
    <t>2021219NFE/1.1</t>
  </si>
  <si>
    <t>00025190/1.1</t>
  </si>
  <si>
    <t>00025135/1.1</t>
  </si>
  <si>
    <t>20213697NFE/1.1</t>
  </si>
  <si>
    <t>2035329NFE/1.1</t>
  </si>
  <si>
    <t>00025136/1.1</t>
  </si>
  <si>
    <t>2021277NFE/1.1</t>
  </si>
  <si>
    <t>003091NFE/1.1</t>
  </si>
  <si>
    <t>GOLDNET TI S/A</t>
  </si>
  <si>
    <t>51/2021</t>
  </si>
  <si>
    <t>SUBSCRIÇÃO DE LICENÇAS DE USO MICROSOFT</t>
  </si>
  <si>
    <t>0392771/1.1</t>
  </si>
  <si>
    <t>000503NFE/1.1</t>
  </si>
  <si>
    <t>0038181/1.1</t>
  </si>
  <si>
    <t>2021950NFE/1.1</t>
  </si>
  <si>
    <t>002123NFE/1.1</t>
  </si>
  <si>
    <t>0009141/1.1</t>
  </si>
  <si>
    <t>DELMAR ANALYTICAL DO BRASIL LTDA</t>
  </si>
  <si>
    <t>44/2021</t>
  </si>
  <si>
    <t>SISTEMA DE CROMATOGRAFIA GASOSA, PEÇAS SOBRESSALENTES E TREINAMENTO</t>
  </si>
  <si>
    <t>2021222NFE/1.1</t>
  </si>
  <si>
    <t>20216712NFE/2.2</t>
  </si>
  <si>
    <t>20216712NFE/1.2</t>
  </si>
  <si>
    <t>00025165/1.1</t>
  </si>
  <si>
    <t>20218371NFS/1.1</t>
  </si>
  <si>
    <t>20213740NFE/1.1</t>
  </si>
  <si>
    <t>2021220NFE/1.1</t>
  </si>
  <si>
    <t>43/2021</t>
  </si>
  <si>
    <t>SERVIÇO DE DESINSTALAÇÃO E REINISTALAÇÃO DE EVAPORADORAS GHP</t>
  </si>
  <si>
    <t>2021196NFE/1.1</t>
  </si>
  <si>
    <t>2021199NFE/1.1</t>
  </si>
  <si>
    <t>2021197NFE/1.1</t>
  </si>
  <si>
    <t>2021201NFE/1.1</t>
  </si>
  <si>
    <t>202117151NFE/1.1</t>
  </si>
  <si>
    <t>2021210NFE/1.1</t>
  </si>
  <si>
    <t>2021211NFE/1.1</t>
  </si>
  <si>
    <t>2021214NFE/1.1</t>
  </si>
  <si>
    <t>2021217NFE/1.1</t>
  </si>
  <si>
    <t>2021216NFE/1.1</t>
  </si>
  <si>
    <t>202117150NFE/1.1</t>
  </si>
  <si>
    <t>3311461/1.1</t>
  </si>
  <si>
    <t>000508NFE/1.1</t>
  </si>
  <si>
    <t>0011371/1.1</t>
  </si>
  <si>
    <t>00025219/1.1</t>
  </si>
  <si>
    <t>0038231/1.1</t>
  </si>
  <si>
    <t>202202NFE/1.1</t>
  </si>
  <si>
    <t>1002674NFE/1.1</t>
  </si>
  <si>
    <t>1018061NFE/1.1</t>
  </si>
  <si>
    <t>1018063NFE/1.1</t>
  </si>
  <si>
    <t>2022180NFE/1.1</t>
  </si>
  <si>
    <t>202234NFE/1.1</t>
  </si>
  <si>
    <t>202219NFE/1.2</t>
  </si>
  <si>
    <t>202221NFE/1.2</t>
  </si>
  <si>
    <t>202220NFE/1.2</t>
  </si>
  <si>
    <t>202218NFE/1.2</t>
  </si>
  <si>
    <t>0027420/1.1</t>
  </si>
  <si>
    <t>202201NFE/1.1</t>
  </si>
  <si>
    <t>ABREU E ROLLEMBERG ADVOGADOS</t>
  </si>
  <si>
    <t>202242NFE/1.1</t>
  </si>
  <si>
    <t>O &amp; M SERVIÇOS TECNOLOGICOS E CONSULTORIA LTDA</t>
  </si>
  <si>
    <t>02/2022</t>
  </si>
  <si>
    <t>CONTRATO DE PRESTAÇÃO DE SERVIÇOS DE CONSULTORIA</t>
  </si>
  <si>
    <t>202204NFE/1.1</t>
  </si>
  <si>
    <t>202253NFE/1.1</t>
  </si>
  <si>
    <t>002715NFE/1.1</t>
  </si>
  <si>
    <t>PARK PLACE TECHNOLOGY BRASIL TELECOMUNICACOES LTDA</t>
  </si>
  <si>
    <t>52/2021</t>
  </si>
  <si>
    <t>SERVIÇO DE EXTENSÃO DE GARANTIA DOS STORAGES</t>
  </si>
  <si>
    <t>202266NFE/1.1</t>
  </si>
  <si>
    <t>202268NFE/1.2</t>
  </si>
  <si>
    <t>202276NFE/1.1</t>
  </si>
  <si>
    <t>2022106NFE/1.1</t>
  </si>
  <si>
    <t>2022108NFE/1.1</t>
  </si>
  <si>
    <t>2022112NFE/1.2</t>
  </si>
  <si>
    <t>00025320/1.2</t>
  </si>
  <si>
    <t>2022139NFE/1.1</t>
  </si>
  <si>
    <t>2065732/1.1</t>
  </si>
  <si>
    <t>SICK SOLUCAO EM SENSORES LTDA.</t>
  </si>
  <si>
    <t>31/2021</t>
  </si>
  <si>
    <t>MEDIDOR ULTRASSONICO</t>
  </si>
  <si>
    <t>202205NFE/1.1</t>
  </si>
  <si>
    <t>0050151/1.1</t>
  </si>
  <si>
    <t>SENTINELA DO VALE COMERCIAL EIRELI</t>
  </si>
  <si>
    <t>39/2021</t>
  </si>
  <si>
    <t>VÁLVULAS EM AÇO PARA REDE DE GÁS NATURAL</t>
  </si>
  <si>
    <t>2022131NFE/1.2</t>
  </si>
  <si>
    <t>10871025B/1.1</t>
  </si>
  <si>
    <t>10871109B/1.1</t>
  </si>
  <si>
    <t>2022165NFE/1.1</t>
  </si>
  <si>
    <t>000269NFE/1.1</t>
  </si>
  <si>
    <t>2022179NFE/1.1</t>
  </si>
  <si>
    <t>007411NFE/1.1</t>
  </si>
  <si>
    <t>202219NFE/1.1</t>
  </si>
  <si>
    <t>00025353/1.1</t>
  </si>
  <si>
    <t>00025372/1.1</t>
  </si>
  <si>
    <t>00025373/1.1</t>
  </si>
  <si>
    <t>2119070NFE/1.1</t>
  </si>
  <si>
    <t>006075NFE/1.2</t>
  </si>
  <si>
    <t>2022236NFE/1.1</t>
  </si>
  <si>
    <t>2022172NFE/1.2</t>
  </si>
  <si>
    <t>2022171NFE/1.2</t>
  </si>
  <si>
    <t>2022170NFE/1.2</t>
  </si>
  <si>
    <t>2022173NFE/1.2</t>
  </si>
  <si>
    <t>2022196NFE/1.2</t>
  </si>
  <si>
    <t>2022195NFE/1.2</t>
  </si>
  <si>
    <t>202224NFE/1.1</t>
  </si>
  <si>
    <t>202260NFE/1.1</t>
  </si>
  <si>
    <t>2022491NFE/1.1</t>
  </si>
  <si>
    <t>2022291NFE/1.1</t>
  </si>
  <si>
    <t>2022216NFE/1.2</t>
  </si>
  <si>
    <t>2022215NFE/1.2</t>
  </si>
  <si>
    <t>202267NFE/1.1</t>
  </si>
  <si>
    <t>002140NFE/1.1</t>
  </si>
  <si>
    <t>202215NFE/1.1</t>
  </si>
  <si>
    <t>202203NFE/1.1</t>
  </si>
  <si>
    <t>00025410/1.1</t>
  </si>
  <si>
    <t>00025412/1.1</t>
  </si>
  <si>
    <t>202206NFE/1.1</t>
  </si>
  <si>
    <t>202213NFE/1.1</t>
  </si>
  <si>
    <t>00025402/1.1</t>
  </si>
  <si>
    <t>20221405NFE/1.1</t>
  </si>
  <si>
    <t>202210NFE/1.1</t>
  </si>
  <si>
    <t>47/2021</t>
  </si>
  <si>
    <t>SERVIÇO DE LIMPEZA DAS ESTAÇÕES</t>
  </si>
  <si>
    <t>202212NFE/1.1</t>
  </si>
  <si>
    <t>20221406NFE/1.1</t>
  </si>
  <si>
    <t>202208NFE/1.1</t>
  </si>
  <si>
    <t>202211NFE/1.1</t>
  </si>
  <si>
    <t>202209NFE/1.1</t>
  </si>
  <si>
    <t>202207NFE/1.1</t>
  </si>
  <si>
    <t>031375NFE/1.1</t>
  </si>
  <si>
    <t>202214NFE/1.1</t>
  </si>
  <si>
    <t>00025413/1.1</t>
  </si>
  <si>
    <t>2022545NFE/2.2</t>
  </si>
  <si>
    <t>2022545NFE/1.2</t>
  </si>
  <si>
    <t>202222NFE/1.1</t>
  </si>
  <si>
    <t>3359501/1.1</t>
  </si>
  <si>
    <t>00025486/1.1</t>
  </si>
  <si>
    <t>00025487/1.1</t>
  </si>
  <si>
    <t>SEGURANÇA INTELIGENTE LTDA</t>
  </si>
  <si>
    <t>2022256NFE/1.2</t>
  </si>
  <si>
    <t>002804B/1.1</t>
  </si>
  <si>
    <t>2022743NFE/1.1</t>
  </si>
  <si>
    <t>202218NFE/1.1</t>
  </si>
  <si>
    <t>202217NFE/1.1</t>
  </si>
  <si>
    <t>000516NFE/1.1</t>
  </si>
  <si>
    <t>1054573NFE/1.1</t>
  </si>
  <si>
    <t>1002749NFE/1.1</t>
  </si>
  <si>
    <t>1054540NFE/1.1</t>
  </si>
  <si>
    <t>2022196NFE/1.1</t>
  </si>
  <si>
    <t>00025433/1.1</t>
  </si>
  <si>
    <t>202236NFE/1.1</t>
  </si>
  <si>
    <t>2022358NFE/1.1</t>
  </si>
  <si>
    <t>202241NFE/1.1</t>
  </si>
  <si>
    <t>2022331NFE/1.2</t>
  </si>
  <si>
    <t>007442NFE/1.1</t>
  </si>
  <si>
    <t>202221NFE/1.1</t>
  </si>
  <si>
    <t>020146NFE/1.1</t>
  </si>
  <si>
    <t>2022431NFE/1.1</t>
  </si>
  <si>
    <t>0002841/1.1</t>
  </si>
  <si>
    <t>50/2021</t>
  </si>
  <si>
    <t>AQUISIÇÃO DE MATERIAIS ELÉTRICOS</t>
  </si>
  <si>
    <t>2022449NFE/1.1</t>
  </si>
  <si>
    <t>0002831/1.1</t>
  </si>
  <si>
    <t>YBR COMERCIO E SERVICOS ELETRICOS EIRELI</t>
  </si>
  <si>
    <t>2022671NFE/1.2</t>
  </si>
  <si>
    <t>2022393NFE/1.2</t>
  </si>
  <si>
    <t>2022396NFE/1.2</t>
  </si>
  <si>
    <t>10880361B/1.1</t>
  </si>
  <si>
    <t>10880278B/1.1</t>
  </si>
  <si>
    <t>00025679/1.1</t>
  </si>
  <si>
    <t>00025655/1.1</t>
  </si>
  <si>
    <t>2022529NFE/1.1</t>
  </si>
  <si>
    <t>202237NFE/1.1</t>
  </si>
  <si>
    <t>202262NFE/1.1</t>
  </si>
  <si>
    <t>2022561NFE/1.1</t>
  </si>
  <si>
    <t>097120200/1.1</t>
  </si>
  <si>
    <t>01/2022</t>
  </si>
  <si>
    <t>AQUISIÇÃO DE GÁS HÉLIO PARA CROMATÓGRAFO</t>
  </si>
  <si>
    <t>2173140NFE/1.1</t>
  </si>
  <si>
    <t>2022112NFE/1.1</t>
  </si>
  <si>
    <t>006136NFE/1.2</t>
  </si>
  <si>
    <t>2022579NFE/1.1</t>
  </si>
  <si>
    <t>0051486/1.1</t>
  </si>
  <si>
    <t>0051496/1.1</t>
  </si>
  <si>
    <t>0051506/1.1</t>
  </si>
  <si>
    <t>0051476/1.1</t>
  </si>
  <si>
    <t>202231NFE/1.1</t>
  </si>
  <si>
    <t>IANDERE ENGENHARIA E SERVICOS SUSTENTAVEIS LTDA</t>
  </si>
  <si>
    <t>202223NFE/1.1</t>
  </si>
  <si>
    <t>202220NFE/1.1</t>
  </si>
  <si>
    <t>202216NFE/1.1</t>
  </si>
  <si>
    <t>202240NFE/1.1</t>
  </si>
  <si>
    <t>202233NFE/1.1</t>
  </si>
  <si>
    <t>202235NFE/1.1</t>
  </si>
  <si>
    <t>202228NFE/1.1</t>
  </si>
  <si>
    <t>202225NFE/1.1</t>
  </si>
  <si>
    <t>202230NFE/1.1</t>
  </si>
  <si>
    <t>202232NFE/1.1</t>
  </si>
  <si>
    <t>202229NFE/1.1</t>
  </si>
  <si>
    <t>202226NFE/1.1</t>
  </si>
  <si>
    <t>202227NFE/1.1</t>
  </si>
  <si>
    <t>00025614/1.1</t>
  </si>
  <si>
    <t>20221099NFE/1.2</t>
  </si>
  <si>
    <t>20221168NFE/1.1</t>
  </si>
  <si>
    <t>20221099NFE/2.2</t>
  </si>
  <si>
    <t>3404281/1.1</t>
  </si>
  <si>
    <t>00025633/1.1</t>
  </si>
  <si>
    <t>031483NFE/1.1</t>
  </si>
  <si>
    <t>00025677/1.1</t>
  </si>
  <si>
    <t>2022169NFE/1.1</t>
  </si>
  <si>
    <t>20222879NFE/1.1</t>
  </si>
  <si>
    <t>20222878NFE/1.1</t>
  </si>
  <si>
    <t>00025714/1.1</t>
  </si>
  <si>
    <t>1083335NFE/1.1</t>
  </si>
  <si>
    <t>1083348NFE/1.1</t>
  </si>
  <si>
    <t>2022440NFE/1.1</t>
  </si>
  <si>
    <t>202249NFE/1.1</t>
  </si>
  <si>
    <t>202278NFE/1.1</t>
  </si>
  <si>
    <t>DFA - DECIO FREIRE SOCIEDADE DE ADVOGADOS</t>
  </si>
  <si>
    <t>04/2022</t>
  </si>
  <si>
    <t>CONSULTORIA EM DIREITO REGULATÓRIO</t>
  </si>
  <si>
    <t>1002829NFE/1.1</t>
  </si>
  <si>
    <t>20221488NFE/1.1</t>
  </si>
  <si>
    <t>002159NFE/1.1</t>
  </si>
  <si>
    <t>0028640/1.1</t>
  </si>
  <si>
    <t>202250NFE/1.1</t>
  </si>
  <si>
    <t>202248NFE/1.1</t>
  </si>
  <si>
    <t>202246NFE/1.1</t>
  </si>
  <si>
    <t>202247NFE/1.1</t>
  </si>
  <si>
    <t>000527NFE/1.1</t>
  </si>
  <si>
    <t>202245NFE/1.1</t>
  </si>
  <si>
    <t>202244NFE/1.1</t>
  </si>
  <si>
    <t>202243NFE/1.1</t>
  </si>
  <si>
    <t>202251NFE/1.1</t>
  </si>
  <si>
    <t>202285NFE/1.1</t>
  </si>
  <si>
    <t>03/2022</t>
  </si>
  <si>
    <t>Fornecimento e instalação de cabeamento estruturado</t>
  </si>
  <si>
    <t>2022620NFE/1.2</t>
  </si>
  <si>
    <t>2022623NFE/1.2</t>
  </si>
  <si>
    <t>2022629NFE/1.2</t>
  </si>
  <si>
    <t>2022716NFE/1.1</t>
  </si>
  <si>
    <t>202221NFEISP</t>
  </si>
  <si>
    <t>PREFEITURA MUNICIPAL DE ARACAJU</t>
  </si>
  <si>
    <t>00026142/1.2</t>
  </si>
  <si>
    <t>20221412NFE/1.2</t>
  </si>
  <si>
    <t>021279NFE/1.1</t>
  </si>
  <si>
    <t>2022744NFE/1.1</t>
  </si>
  <si>
    <t>COMPETÊNCIA SERVIÇOS E APOIO ADMINISTRATIVO LTDA</t>
  </si>
  <si>
    <t>2022752NFE/1.1</t>
  </si>
  <si>
    <t>2022796NFE/1.1</t>
  </si>
  <si>
    <t>007505NFE/1.1</t>
  </si>
  <si>
    <t>10889601B/1.1</t>
  </si>
  <si>
    <t>10889522B/1.1</t>
  </si>
  <si>
    <t>2022838NFE/1.1</t>
  </si>
  <si>
    <t>2022831NFE/1.1</t>
  </si>
  <si>
    <t>20225746NFE/1.1</t>
  </si>
  <si>
    <t>00025800/1.1</t>
  </si>
  <si>
    <t>00025798/1.1</t>
  </si>
  <si>
    <t>2022886NFE/1.1</t>
  </si>
  <si>
    <t>2022103NFE/1.1</t>
  </si>
  <si>
    <t>2229562NFE/1.1</t>
  </si>
  <si>
    <t>00025818/1.1</t>
  </si>
  <si>
    <t>006191NFE/1.2</t>
  </si>
  <si>
    <t>2022929NFE/1.1</t>
  </si>
  <si>
    <t>000296NFE/1.1</t>
  </si>
  <si>
    <t>00025912/1.1</t>
  </si>
  <si>
    <t>202261NFE/1.1</t>
  </si>
  <si>
    <t>202252NFE/1.1</t>
  </si>
  <si>
    <t>2022812NFE/1.2</t>
  </si>
  <si>
    <t>202254NFE/1.1</t>
  </si>
  <si>
    <t>20221755NFE/1.1</t>
  </si>
  <si>
    <t>00025784/1.1</t>
  </si>
  <si>
    <t>00025856/1.1</t>
  </si>
  <si>
    <t>00025809/1.1</t>
  </si>
  <si>
    <t>00025855/1.1</t>
  </si>
  <si>
    <t>00025786/1.1</t>
  </si>
  <si>
    <t>202258NFE/1.1</t>
  </si>
  <si>
    <t>20221644NFE/2.2</t>
  </si>
  <si>
    <t>20221644NFE/1.2</t>
  </si>
  <si>
    <t>00025860/1.1</t>
  </si>
  <si>
    <t>2022163NFE/1.1</t>
  </si>
  <si>
    <t>002171NFE/1.1</t>
  </si>
  <si>
    <t>000535NFE/1.1</t>
  </si>
  <si>
    <t>202256NFE/1.1</t>
  </si>
  <si>
    <t>46/2021</t>
  </si>
  <si>
    <t>serviços de engenharia e construção de dutos</t>
  </si>
  <si>
    <t>00025896/1.1</t>
  </si>
  <si>
    <t>2022239NFE/1.1</t>
  </si>
  <si>
    <t>20224387NFE/1.1</t>
  </si>
  <si>
    <t>20224388NFE/1.1</t>
  </si>
  <si>
    <t>202255NFE/1.1</t>
  </si>
  <si>
    <t>031598NFE/1.1</t>
  </si>
  <si>
    <t>202257NFE/1.1</t>
  </si>
  <si>
    <t>3457671/1.1</t>
  </si>
  <si>
    <t>20221008NFE/1.1</t>
  </si>
  <si>
    <t>00025945/1.1</t>
  </si>
  <si>
    <t>20221012NFE/1.1</t>
  </si>
  <si>
    <t>1115338NFE/1.1</t>
  </si>
  <si>
    <t>1115176NFE/1.1</t>
  </si>
  <si>
    <t>2022115NFE/1.1</t>
  </si>
  <si>
    <t>2022636NFE/1.1</t>
  </si>
  <si>
    <t>1002937NFE/1.1</t>
  </si>
  <si>
    <t>20222167NFE/1.1</t>
  </si>
  <si>
    <t>00025943/1.1</t>
  </si>
  <si>
    <t>2022102NFE/1.1</t>
  </si>
  <si>
    <t>20221052NFE/1.1</t>
  </si>
  <si>
    <t>09/2022</t>
  </si>
  <si>
    <t>instalação de placas para forro modulado</t>
  </si>
  <si>
    <t>007559NFE/1.1</t>
  </si>
  <si>
    <t>2022884NFE/1.2</t>
  </si>
  <si>
    <t>2022876NFE/1.2</t>
  </si>
  <si>
    <t>2022880NFE/1.2</t>
  </si>
  <si>
    <t>0001121/1.1</t>
  </si>
  <si>
    <t>00025944/1.1</t>
  </si>
  <si>
    <t>20222080NFE/1.2</t>
  </si>
  <si>
    <t>00026188/1.2</t>
  </si>
  <si>
    <t>0029680/1.1</t>
  </si>
  <si>
    <t>20221094NFE/1.1</t>
  </si>
  <si>
    <t>022338NFE/1.1</t>
  </si>
  <si>
    <t>20221111NFE/1.1</t>
  </si>
  <si>
    <t>2022970NFE/1.2</t>
  </si>
  <si>
    <t>00025995/1.2</t>
  </si>
  <si>
    <t>20221157NFE/1.1</t>
  </si>
  <si>
    <t>0012571/1.1</t>
  </si>
  <si>
    <t>ARP 01/2022</t>
  </si>
  <si>
    <t>0012591/1.1</t>
  </si>
  <si>
    <t>2022985NFE/1.2</t>
  </si>
  <si>
    <t>000546NFE/1.1</t>
  </si>
  <si>
    <t>20221009NFE/1.2</t>
  </si>
  <si>
    <t>10897791B/1.1</t>
  </si>
  <si>
    <t>10897725B/1.1</t>
  </si>
  <si>
    <t>007573NFE/1.1</t>
  </si>
  <si>
    <t>00026043/1.1</t>
  </si>
  <si>
    <t>007585NFE/1.1</t>
  </si>
  <si>
    <t>2022141NFE/1.1</t>
  </si>
  <si>
    <t>2263095NFE/1.1</t>
  </si>
  <si>
    <t>00026045/1.1</t>
  </si>
  <si>
    <t>2022146NFE/1.1</t>
  </si>
  <si>
    <t>202280NFE/1.1</t>
  </si>
  <si>
    <t>007588NFE/1.1</t>
  </si>
  <si>
    <t>202269NFE/1.1</t>
  </si>
  <si>
    <t>00026087/1.1</t>
  </si>
  <si>
    <t>LFECC/2022</t>
  </si>
  <si>
    <t xml:space="preserve">PATROCINIO </t>
  </si>
  <si>
    <t>202238NFE/1.1</t>
  </si>
  <si>
    <t>202239NFE/1.1</t>
  </si>
  <si>
    <t>202274NFE/1.1</t>
  </si>
  <si>
    <t>20222190NFE/1.2</t>
  </si>
  <si>
    <t>00026108/1.1</t>
  </si>
  <si>
    <t>20222190NFE/2.2</t>
  </si>
  <si>
    <t>20225876NFE/1.1</t>
  </si>
  <si>
    <t>000550NFE/1.1</t>
  </si>
  <si>
    <t>2022213NFE/1.1</t>
  </si>
  <si>
    <t>20225875NFE/1.1</t>
  </si>
  <si>
    <t>202265NFE/1.1</t>
  </si>
  <si>
    <t>202268NFE/1.1</t>
  </si>
  <si>
    <t>031705NFE/1.1</t>
  </si>
  <si>
    <t>20222293NFE/1.1</t>
  </si>
  <si>
    <t>20221372NFE/1.1</t>
  </si>
  <si>
    <t>00026118/1.1</t>
  </si>
  <si>
    <t>2022297NFE/1.1</t>
  </si>
  <si>
    <t>2022135NFE/1.1</t>
  </si>
  <si>
    <t>1154049NFE/1.1</t>
  </si>
  <si>
    <t>1154048NFE/1.1</t>
  </si>
  <si>
    <t>1003023NFE/1.1</t>
  </si>
  <si>
    <t>20222864NFE/1.1</t>
  </si>
  <si>
    <t>006243NFE/1.2</t>
  </si>
  <si>
    <t>002184NFE/1.1</t>
  </si>
  <si>
    <t>00026113/1.1</t>
  </si>
  <si>
    <t>2022867NFE/1.1</t>
  </si>
  <si>
    <t>003000B/1.1</t>
  </si>
  <si>
    <t>20221160NFE/1.2</t>
  </si>
  <si>
    <t>20221162NFE/1.2</t>
  </si>
  <si>
    <t>202273NFE/1.1</t>
  </si>
  <si>
    <t>20221423NFE/1.1</t>
  </si>
  <si>
    <t>0013441/1.1</t>
  </si>
  <si>
    <t>00026126/1.1</t>
  </si>
  <si>
    <t>SAME/2022</t>
  </si>
  <si>
    <t>PATROCINIO SAME</t>
  </si>
  <si>
    <t>00026140/1.2</t>
  </si>
  <si>
    <t>3509711/1.1</t>
  </si>
  <si>
    <t>3509721/1.1</t>
  </si>
  <si>
    <t>202214440NFE/1.1</t>
  </si>
  <si>
    <t>007622NFE/1.1</t>
  </si>
  <si>
    <t>20221467NFE/1.1</t>
  </si>
  <si>
    <t>20221474NFE/1.1</t>
  </si>
  <si>
    <t>20221501NFE/1.1</t>
  </si>
  <si>
    <t>00026202/1.1</t>
  </si>
  <si>
    <t>20221513NFE/1.1</t>
  </si>
  <si>
    <t>20221232NFE/1.2</t>
  </si>
  <si>
    <t>023515NFE/1.1</t>
  </si>
  <si>
    <t>2022402NFE/1.1</t>
  </si>
  <si>
    <t>06/2022</t>
  </si>
  <si>
    <t>SERVIÇO GESTÃO DO ARQUIVO</t>
  </si>
  <si>
    <t>20221539NFE/1.1</t>
  </si>
  <si>
    <t>00026229/1.2</t>
  </si>
  <si>
    <t>00026276/1.1</t>
  </si>
  <si>
    <t>00026275/1.1</t>
  </si>
  <si>
    <t>00026233/1.1</t>
  </si>
  <si>
    <t>10905610B/1.1</t>
  </si>
  <si>
    <t>10905674B/1.1</t>
  </si>
  <si>
    <t>20221575NFE/1.1</t>
  </si>
  <si>
    <t>00026243/1.1</t>
  </si>
  <si>
    <t>202290NFE/1.1</t>
  </si>
  <si>
    <t>20221627NFE/1.1</t>
  </si>
  <si>
    <t>20221648NFE/1.1</t>
  </si>
  <si>
    <t>2022232NFE/1.1</t>
  </si>
  <si>
    <t>007649NFE/1.1</t>
  </si>
  <si>
    <t>2382774NFE/1.1</t>
  </si>
  <si>
    <t>00026323/1.1</t>
  </si>
  <si>
    <t>20221679NFE/1.1</t>
  </si>
  <si>
    <t>006303NFE/1.2</t>
  </si>
  <si>
    <t>20221706NFE/1.1</t>
  </si>
  <si>
    <t>202292NFE/1.1</t>
  </si>
  <si>
    <t>2022262NFE/1.1</t>
  </si>
  <si>
    <t>2022354NFE/1.1</t>
  </si>
  <si>
    <t>20222870NFE/1.1</t>
  </si>
  <si>
    <t>20221722NFE/1.1</t>
  </si>
  <si>
    <t>00026403/1.1</t>
  </si>
  <si>
    <t>002199NFE/1.1</t>
  </si>
  <si>
    <t>20227334NFE/1.1</t>
  </si>
  <si>
    <t>20227335NFE/1.1</t>
  </si>
  <si>
    <t>000560NFE/1.1</t>
  </si>
  <si>
    <t>031812NFE/1.1</t>
  </si>
  <si>
    <t>2022356NFE/1.1</t>
  </si>
  <si>
    <t>20222723NFE/1.2</t>
  </si>
  <si>
    <t>00026338/1.1</t>
  </si>
  <si>
    <t>20222723NFE/2.2</t>
  </si>
  <si>
    <t>202275NFE/1.1</t>
  </si>
  <si>
    <t>202277NFE/1.1</t>
  </si>
  <si>
    <t>202279NFE/1.1</t>
  </si>
  <si>
    <t>3546911/1.1</t>
  </si>
  <si>
    <t>0001181/1.1</t>
  </si>
  <si>
    <t>1003113NFE/1.1</t>
  </si>
  <si>
    <t>1183758NFE/1.1</t>
  </si>
  <si>
    <t>1183754NFE/1.1</t>
  </si>
  <si>
    <t>20221753NFE/1.1</t>
  </si>
  <si>
    <t>0031060/1.1</t>
  </si>
  <si>
    <t>20223510NFE/1.1</t>
  </si>
  <si>
    <t>20221076NFE/1.1</t>
  </si>
  <si>
    <t>2022177NFE/1.1</t>
  </si>
  <si>
    <t>20221770NFE/1.1</t>
  </si>
  <si>
    <t>000321NFE/1.1</t>
  </si>
  <si>
    <t>00026357/1.2</t>
  </si>
  <si>
    <t>00026788/1.2</t>
  </si>
  <si>
    <t>00026369/1.1</t>
  </si>
  <si>
    <t>00026368/1.1</t>
  </si>
  <si>
    <t>20223461NFE/1.2</t>
  </si>
  <si>
    <t>00026372/1.2</t>
  </si>
  <si>
    <t>20221478NFE/1.2</t>
  </si>
  <si>
    <t>00026418/1.1</t>
  </si>
  <si>
    <t>20221858NFE/1.1</t>
  </si>
  <si>
    <t>024626NFE/1.1</t>
  </si>
  <si>
    <t>20221878NFE/1.1</t>
  </si>
  <si>
    <t>0148811/1.1</t>
  </si>
  <si>
    <t>AVK VÁLVULAS DO BRASIL LTDA</t>
  </si>
  <si>
    <t>08/2022</t>
  </si>
  <si>
    <t>AQUISIÇÃO VALVULAS E CONEXÕES EM PEAD</t>
  </si>
  <si>
    <t>20221900NFE/1.1</t>
  </si>
  <si>
    <t>2022483NFE/1.1</t>
  </si>
  <si>
    <t>20221536NFE/1.2</t>
  </si>
  <si>
    <t>2022216NFE/1.1</t>
  </si>
  <si>
    <t>10913369B/1.1</t>
  </si>
  <si>
    <t>10913308B/1.1</t>
  </si>
  <si>
    <t>20221546NFE/1.2</t>
  </si>
  <si>
    <t>00026473/1.1</t>
  </si>
  <si>
    <t>00026471/1.1</t>
  </si>
  <si>
    <t>20221975NFE/1.1</t>
  </si>
  <si>
    <t>007710NFE/1.1</t>
  </si>
  <si>
    <t>2444094NFE/1.1</t>
  </si>
  <si>
    <t>20221984NFE/1.1</t>
  </si>
  <si>
    <t>202282NFE/1.1</t>
  </si>
  <si>
    <t>23/2022</t>
  </si>
  <si>
    <t>TRANSBORDO ODORANTE E MOVIMENTAÇÃO DE CARGAS</t>
  </si>
  <si>
    <t>2022114NFE/1.1</t>
  </si>
  <si>
    <t>007715NFE/1.1</t>
  </si>
  <si>
    <t>00026544/1.1</t>
  </si>
  <si>
    <t>2022314NFE/1.1</t>
  </si>
  <si>
    <t>20222009NFE/1.1</t>
  </si>
  <si>
    <t>2022118NFE/1.1</t>
  </si>
  <si>
    <t>20223256NFE/2.2</t>
  </si>
  <si>
    <t>2022411NFE/1.1</t>
  </si>
  <si>
    <t>20223256NFE/1.2</t>
  </si>
  <si>
    <t>2022410NFE/1.1</t>
  </si>
  <si>
    <t>00026516/1.1</t>
  </si>
  <si>
    <t>20223311NFE/1.1</t>
  </si>
  <si>
    <t>20221576NFE/1.2</t>
  </si>
  <si>
    <t>00026539/1.1</t>
  </si>
  <si>
    <t>00026534/1.1</t>
  </si>
  <si>
    <t>00026535/1.1</t>
  </si>
  <si>
    <t>00026537/1.1</t>
  </si>
  <si>
    <t>202259NFE/1.1</t>
  </si>
  <si>
    <t>202263NFE/1.1</t>
  </si>
  <si>
    <t>00026362/1.1</t>
  </si>
  <si>
    <t>00026538/1.1</t>
  </si>
  <si>
    <t>00026363/1.1</t>
  </si>
  <si>
    <t>00026536/1.1</t>
  </si>
  <si>
    <t>00026630/1.1</t>
  </si>
  <si>
    <t>20228743NFE/1.1</t>
  </si>
  <si>
    <t>000572NFE/1.1</t>
  </si>
  <si>
    <t>20228742NFE/1.1</t>
  </si>
  <si>
    <t>202286NFE/1.1</t>
  </si>
  <si>
    <t>202284NFE/1.1</t>
  </si>
  <si>
    <t>202283NFE/1.1</t>
  </si>
  <si>
    <t>3588001/1.1</t>
  </si>
  <si>
    <t>031923NFE/1.1</t>
  </si>
  <si>
    <t>PENTAGONO EMPREENDIMENTOS EM OBRAS LTDA</t>
  </si>
  <si>
    <t>2022125NFE/1.1</t>
  </si>
  <si>
    <t>20221240NFE/1.1</t>
  </si>
  <si>
    <t>002232NFE/1.1</t>
  </si>
  <si>
    <t>1003199NFE/1.1</t>
  </si>
  <si>
    <t>1221309NFE/1.1</t>
  </si>
  <si>
    <t>1221310NFE/1.1</t>
  </si>
  <si>
    <t>2022210NFE/1.1</t>
  </si>
  <si>
    <t>0032570/1.1</t>
  </si>
  <si>
    <t>20224359NFE/1.1</t>
  </si>
  <si>
    <t>2022113NFE/1.1</t>
  </si>
  <si>
    <t>26/2022</t>
  </si>
  <si>
    <t>SERVIÇOS ADVOCATÍCIOS E CONSULTORIA JURÍDICA</t>
  </si>
  <si>
    <t>20222068NFE/1.1</t>
  </si>
  <si>
    <t>0015261/1.1</t>
  </si>
  <si>
    <t>18/2022</t>
  </si>
  <si>
    <t>AQUISIÇÃO TUBOS EM PEAD</t>
  </si>
  <si>
    <t>0015271/1.1</t>
  </si>
  <si>
    <t>20221624NFE/1.2</t>
  </si>
  <si>
    <t>20222092NFE/1.1</t>
  </si>
  <si>
    <t>20221659NFE/1.2</t>
  </si>
  <si>
    <t>00026636/1.1</t>
  </si>
  <si>
    <t>20222127NFE/1.1</t>
  </si>
  <si>
    <t>20222122NFE/1.1</t>
  </si>
  <si>
    <t>20222173NFE/1.1</t>
  </si>
  <si>
    <t>00026648/1.1</t>
  </si>
  <si>
    <t>20222188NFE/1.1</t>
  </si>
  <si>
    <t>0026871/1.1</t>
  </si>
  <si>
    <t>SMART FITTINGS COMERCIO ATACADISTA DE TUBOS E CONEXOES</t>
  </si>
  <si>
    <t>30/2022</t>
  </si>
  <si>
    <t xml:space="preserve">Conexões em PEAD </t>
  </si>
  <si>
    <t>000027NFE/1.1</t>
  </si>
  <si>
    <t>15/2022</t>
  </si>
  <si>
    <t>CAPTAÇÃO DE NOVOS CLIENTES</t>
  </si>
  <si>
    <t>PROSPECTA SERVIÇOS E ENGENHARIA LTDA</t>
  </si>
  <si>
    <t>0041861/1.1</t>
  </si>
  <si>
    <t xml:space="preserve">fornecimento e instalação de roda teto </t>
  </si>
  <si>
    <t>2022582NFE/1.1</t>
  </si>
  <si>
    <t>008874NFE/1.1</t>
  </si>
  <si>
    <t>MILVUS.COM LTDA</t>
  </si>
  <si>
    <t>17/2022</t>
  </si>
  <si>
    <t>Aquisição de licenças de software de helpdesk</t>
  </si>
  <si>
    <t>20222201NFE/1.1</t>
  </si>
  <si>
    <t>20222219NFE/1.1</t>
  </si>
  <si>
    <t>10919998B/1.1</t>
  </si>
  <si>
    <t>10919937B/1.1</t>
  </si>
  <si>
    <t>20222261NFE/1.1</t>
  </si>
  <si>
    <t>20222287NFE/1.1</t>
  </si>
  <si>
    <t>20222310NFE/1.1</t>
  </si>
  <si>
    <t>00026805/1.1</t>
  </si>
  <si>
    <t>00026806/1.1</t>
  </si>
  <si>
    <t>2022405NFE/1.1</t>
  </si>
  <si>
    <t>20224786NFE/1.2</t>
  </si>
  <si>
    <t>20224787NFE/1.2</t>
  </si>
  <si>
    <t>00026790/1.2</t>
  </si>
  <si>
    <t>00026717/1.1</t>
  </si>
  <si>
    <t>2543184NFE/1.1</t>
  </si>
  <si>
    <t>20221776NFE/1.2</t>
  </si>
  <si>
    <t>007763NFE/1.1</t>
  </si>
  <si>
    <t>202289NFE/1.2</t>
  </si>
  <si>
    <t>202289NFE/2.2</t>
  </si>
  <si>
    <t>006380NFS/1.2</t>
  </si>
  <si>
    <t>002882NFE/1.1</t>
  </si>
  <si>
    <t>SERVIÇO DE INSPEÇÃO DE DUTOS</t>
  </si>
  <si>
    <t>2022375NFE/1.1</t>
  </si>
  <si>
    <t>202264NFE/1.1</t>
  </si>
  <si>
    <t>202270NFE/1.1</t>
  </si>
  <si>
    <t>202272NFE/1.1</t>
  </si>
  <si>
    <t>202271NFE/1.1</t>
  </si>
  <si>
    <t>20221805NFE/1.2</t>
  </si>
  <si>
    <t>007769NFE/1.1</t>
  </si>
  <si>
    <t>000583NFE/1.1</t>
  </si>
  <si>
    <t>20223798NFE/1.2</t>
  </si>
  <si>
    <t>20223798NFE/2.2</t>
  </si>
  <si>
    <t>202291NFE/1.1</t>
  </si>
  <si>
    <t>202293NFE/1.1</t>
  </si>
  <si>
    <t>20223799NFE/1.1</t>
  </si>
  <si>
    <t>00026834/1.1</t>
  </si>
  <si>
    <t>20222407NFE/1.1</t>
  </si>
  <si>
    <t>032032NFE/1.1</t>
  </si>
  <si>
    <t>2022480NFE/1.1</t>
  </si>
  <si>
    <t>2022481NFE/1.1</t>
  </si>
  <si>
    <t>3629351/1.1</t>
  </si>
  <si>
    <t>000574NFE/1.1</t>
  </si>
  <si>
    <t>16/2022</t>
  </si>
  <si>
    <t>Construção e montagem de ramais</t>
  </si>
  <si>
    <t>20221807NFE/1.2</t>
  </si>
  <si>
    <t>1003299NFE/1.1</t>
  </si>
  <si>
    <t>00026759/1.1</t>
  </si>
  <si>
    <t>1258615NFE/1.1</t>
  </si>
  <si>
    <t>1258614NFE/1.1</t>
  </si>
  <si>
    <t>2022149NFE/1.1</t>
  </si>
  <si>
    <t>2022150NFE/1.1</t>
  </si>
  <si>
    <t>000573NFE/1.1</t>
  </si>
  <si>
    <t>2022130NFE/1.1</t>
  </si>
  <si>
    <t>0033210/1.1</t>
  </si>
  <si>
    <t>20225124NFE/1.1</t>
  </si>
  <si>
    <t>20221485NFE/1.1</t>
  </si>
  <si>
    <t>000339NFE/1.1</t>
  </si>
  <si>
    <t>202210397NFE/1.1</t>
  </si>
  <si>
    <t>202210398NFE/1.1</t>
  </si>
  <si>
    <t>20222433NFS/1.1</t>
  </si>
  <si>
    <t>00026784/1.1</t>
  </si>
  <si>
    <t>002233NFE/1.1</t>
  </si>
  <si>
    <t>20222451NFE/1.1</t>
  </si>
  <si>
    <t>00026737/1.1</t>
  </si>
  <si>
    <t>00026730/1.1</t>
  </si>
  <si>
    <t>00026731/1.1</t>
  </si>
  <si>
    <t>20222469NFE/1.1</t>
  </si>
  <si>
    <t>20222492NFE/1.1</t>
  </si>
  <si>
    <t>2022261NFE/1.1</t>
  </si>
  <si>
    <t>202271NFS/1.1</t>
  </si>
  <si>
    <t>20224843NFE/1.2</t>
  </si>
  <si>
    <t>00027065/1.2</t>
  </si>
  <si>
    <t>000590NFE/1.1</t>
  </si>
  <si>
    <t>000029NFE/1.1</t>
  </si>
  <si>
    <t>002305NFE/1.1</t>
  </si>
  <si>
    <t>20221870NFE/1.2</t>
  </si>
  <si>
    <t>202274NFS/1.1</t>
  </si>
  <si>
    <t>00026860/1.1</t>
  </si>
  <si>
    <t>2022292NFE/1.1</t>
  </si>
  <si>
    <t>00026903/1.1</t>
  </si>
  <si>
    <t>00026904/1.1</t>
  </si>
  <si>
    <t>10926612B/1.1</t>
  </si>
  <si>
    <t>10926673B/1.1</t>
  </si>
  <si>
    <t>0675161/1.1</t>
  </si>
  <si>
    <t>FGS BRASIL INDUSTRIA E COMERCIO LTDA.</t>
  </si>
  <si>
    <t>29/2022</t>
  </si>
  <si>
    <t>2614233NFE/1.1</t>
  </si>
  <si>
    <t>20222696NFE/1.1</t>
  </si>
  <si>
    <t>0155441/1.1</t>
  </si>
  <si>
    <t>2022487NFE/1.1</t>
  </si>
  <si>
    <t>20222737NFE/1.1</t>
  </si>
  <si>
    <t>00026893/1.1</t>
  </si>
  <si>
    <t>00026892/1.1</t>
  </si>
  <si>
    <t>2022160NFE/1.1</t>
  </si>
  <si>
    <t>2022433NFE/1.1</t>
  </si>
  <si>
    <t>20224345NFE/2.2</t>
  </si>
  <si>
    <t>20224345NFE/1.2</t>
  </si>
  <si>
    <t>000743400/1.1</t>
  </si>
  <si>
    <t>032137NFE/1.1</t>
  </si>
  <si>
    <t>2022300NFE/1.1</t>
  </si>
  <si>
    <t>2022145NFE/1.1</t>
  </si>
  <si>
    <t>2022157NFE/1.1</t>
  </si>
  <si>
    <t>2022158NFE/1.1</t>
  </si>
  <si>
    <t>2022546NFE/1.1</t>
  </si>
  <si>
    <t>2022547NFE/1.1</t>
  </si>
  <si>
    <t>00026901/1.1</t>
  </si>
  <si>
    <t>000594NFE/1.1</t>
  </si>
  <si>
    <t>24/2022</t>
  </si>
  <si>
    <t>Limpeza de faixas de servidão e passagem</t>
  </si>
  <si>
    <t>202288NFE/1.1</t>
  </si>
  <si>
    <t>202287NFE/1.1</t>
  </si>
  <si>
    <t>007832NFE/1.1</t>
  </si>
  <si>
    <t>202281NFE/1.1</t>
  </si>
  <si>
    <t>202211787NFE/1.1</t>
  </si>
  <si>
    <t>202211788NFE/1.1</t>
  </si>
  <si>
    <t>00026943/1.1</t>
  </si>
  <si>
    <t>00026952/1.1</t>
  </si>
  <si>
    <t>202299NFE/1.1</t>
  </si>
  <si>
    <t>202298NFE/1.1</t>
  </si>
  <si>
    <t>2022101NFE/1.1</t>
  </si>
  <si>
    <t>000600NFE/1.1</t>
  </si>
  <si>
    <t>2022100NFE/1.1</t>
  </si>
  <si>
    <t>3675771/1.1</t>
  </si>
  <si>
    <t>20222797NFE/1.1</t>
  </si>
  <si>
    <t>0486657/1.1</t>
  </si>
  <si>
    <t>25/2022</t>
  </si>
  <si>
    <t>Aquisição de reguladores de pressão</t>
  </si>
  <si>
    <t>1302185NFE/1.1</t>
  </si>
  <si>
    <t>1302184NFE/1.1</t>
  </si>
  <si>
    <t>1003405NFE/1.1</t>
  </si>
  <si>
    <t>20221676NFE/1.1</t>
  </si>
  <si>
    <t>20225770NFE/1.1</t>
  </si>
  <si>
    <t>0033970/1.1</t>
  </si>
  <si>
    <t>20222839NFE/1.1</t>
  </si>
  <si>
    <t>002256NFE/1.1</t>
  </si>
  <si>
    <t>20226458NFE/1.1</t>
  </si>
  <si>
    <t>INEX 05/2022</t>
  </si>
  <si>
    <t>RENOVAÇÃO NASAJON</t>
  </si>
  <si>
    <t>0028691/1.1</t>
  </si>
  <si>
    <t>0005923/1.1</t>
  </si>
  <si>
    <t>28/2022</t>
  </si>
  <si>
    <t>AQUISIÇÃO DE LUVAS DE TRANSIÇÃO</t>
  </si>
  <si>
    <t>20222028NFE/1.2</t>
  </si>
  <si>
    <t>004891NFE/1.1</t>
  </si>
  <si>
    <t>QUALITY CONTADORES ASSOCIADOS S/S</t>
  </si>
  <si>
    <t>07/2022</t>
  </si>
  <si>
    <t>CONSULTORIA CONTÁBIL E TRIBUTÁRIA</t>
  </si>
  <si>
    <t>20225540NFE/1.2</t>
  </si>
  <si>
    <t>00027067/1.2</t>
  </si>
  <si>
    <t>20222880NFE/1.1</t>
  </si>
  <si>
    <t>003128NFE/1.1</t>
  </si>
  <si>
    <t>20222903NFE/1.1</t>
  </si>
  <si>
    <t>000034NFE/1.1</t>
  </si>
  <si>
    <t>20222919NFE/1.1</t>
  </si>
  <si>
    <t>20222044NFE/1.2</t>
  </si>
  <si>
    <t>0001010/1.1</t>
  </si>
  <si>
    <t>SERVICE BRASIL ANALITTICA LTDA</t>
  </si>
  <si>
    <t>32/2022</t>
  </si>
  <si>
    <t>ANALISADOR PORTÁTIL DE ODORANTE</t>
  </si>
  <si>
    <t>0268231/1.1</t>
  </si>
  <si>
    <t>36/2022</t>
  </si>
  <si>
    <t>NOTEBOOKS</t>
  </si>
  <si>
    <t>20222954NFE/1.1</t>
  </si>
  <si>
    <t>20222967NFE/1.1</t>
  </si>
  <si>
    <t>00027212/1.1</t>
  </si>
  <si>
    <t>202289NFE/1.1</t>
  </si>
  <si>
    <t>0029131/1.1</t>
  </si>
  <si>
    <t>44/2022</t>
  </si>
  <si>
    <t>Aquisição de válvulas e conexões em PEAD</t>
  </si>
  <si>
    <t>00027211/1.1</t>
  </si>
  <si>
    <t>007911NFE/1.1</t>
  </si>
  <si>
    <t>31/2022</t>
  </si>
  <si>
    <t>Serviços de calibração e manutenção de medidores</t>
  </si>
  <si>
    <t>2022351NFE/1.1</t>
  </si>
  <si>
    <t>20223033NFE/1.1</t>
  </si>
  <si>
    <t>20223042NFE/1.1</t>
  </si>
  <si>
    <t>0488777/1.1</t>
  </si>
  <si>
    <t>0488767/1.1</t>
  </si>
  <si>
    <t>2022600NFE/1.1</t>
  </si>
  <si>
    <t>2686033NFE/1.1</t>
  </si>
  <si>
    <t>000605NFE/1.1</t>
  </si>
  <si>
    <t>20223074NFE/1.1</t>
  </si>
  <si>
    <t>000150600/1.1</t>
  </si>
  <si>
    <t>0006003/1.1</t>
  </si>
  <si>
    <t>45/2022</t>
  </si>
  <si>
    <t xml:space="preserve">Aquisição de medidores para rede de gás natural </t>
  </si>
  <si>
    <t>0005993/1.1</t>
  </si>
  <si>
    <t>00027100/1.1</t>
  </si>
  <si>
    <t>20224884NFE/1.2</t>
  </si>
  <si>
    <t>00027107/1.1</t>
  </si>
  <si>
    <t>20224884NFE/2.2</t>
  </si>
  <si>
    <t>2022104NFE/1.1</t>
  </si>
  <si>
    <t>00027106/1.1</t>
  </si>
  <si>
    <t>MONGERAL AEGON SEGUROS E PREVIDÊNCIA S/A</t>
  </si>
  <si>
    <t>43/2022</t>
  </si>
  <si>
    <t>007932NFE/1.1</t>
  </si>
  <si>
    <t>2022176NFE/1.1</t>
  </si>
  <si>
    <t>2022164NFE/1.1</t>
  </si>
  <si>
    <t>202213287NFE/1.1</t>
  </si>
  <si>
    <t>032248NFE/1.1</t>
  </si>
  <si>
    <t>202213286NFE/1.1</t>
  </si>
  <si>
    <t>2022503NFE/1.1</t>
  </si>
  <si>
    <t>2022610NFE/1.1</t>
  </si>
  <si>
    <t>2022609NFE/1.1</t>
  </si>
  <si>
    <t>202294NFE/1.1</t>
  </si>
  <si>
    <t>202296NFE/1.1</t>
  </si>
  <si>
    <t>202295NFE/1.1</t>
  </si>
  <si>
    <t>202297NFE/1.1</t>
  </si>
  <si>
    <t>2022296NFE/1.1</t>
  </si>
  <si>
    <t xml:space="preserve">EQUILIBRIU S PSICOLOGIA CLINICA E ORGANIZACIONAL LTDA - ME </t>
  </si>
  <si>
    <t>38/2022</t>
  </si>
  <si>
    <t>Avaliação psicológica dos empregados da SERGAS</t>
  </si>
  <si>
    <t>00027205/1.1</t>
  </si>
  <si>
    <t>2022107NFE/1.1</t>
  </si>
  <si>
    <t>2022105NFE/1.1</t>
  </si>
  <si>
    <t>000622NFE/1.1</t>
  </si>
  <si>
    <t>3721641/1.1</t>
  </si>
  <si>
    <t>6520760/1.1</t>
  </si>
  <si>
    <t>QUANTIQ DISTRIBUIDORA LTDA</t>
  </si>
  <si>
    <t>42/2022</t>
  </si>
  <si>
    <t>Aquisição de 2800 kg de odorante</t>
  </si>
  <si>
    <t>6520780/1.1</t>
  </si>
  <si>
    <t>6520790/1.1</t>
  </si>
  <si>
    <t>6520770/1.1</t>
  </si>
  <si>
    <t>0328661/1.1</t>
  </si>
  <si>
    <t>LAO INDUSTRIA LTDA</t>
  </si>
  <si>
    <t>33/2022</t>
  </si>
  <si>
    <t>Aquisição de medidores diafragma</t>
  </si>
  <si>
    <t>0328671/1.1</t>
  </si>
  <si>
    <t>39/2022</t>
  </si>
  <si>
    <t xml:space="preserve">Aquisição de medidores diafragma </t>
  </si>
  <si>
    <t>0328981/1.1</t>
  </si>
  <si>
    <t>00027134/1.1</t>
  </si>
  <si>
    <t>1003496NFE/1.1</t>
  </si>
  <si>
    <t>0034590/1.1</t>
  </si>
  <si>
    <t>20226766NFE/1.1</t>
  </si>
  <si>
    <t>1334316NFE/1.1</t>
  </si>
  <si>
    <t>1334317NFE/1.1</t>
  </si>
  <si>
    <t>00027155/1.1</t>
  </si>
  <si>
    <t>DER 13/2021</t>
  </si>
  <si>
    <t>PERMISSÃO DE USO DE FAIXA DE DOMINIO ROD SE 050</t>
  </si>
  <si>
    <t>000037NFE/1.1</t>
  </si>
  <si>
    <t>00027157/1.1</t>
  </si>
  <si>
    <t>00027162/1.1</t>
  </si>
  <si>
    <t>00027160/1.1</t>
  </si>
  <si>
    <t>00027158/1.1</t>
  </si>
  <si>
    <t>00027167/1.1</t>
  </si>
  <si>
    <t>20223162NFE/1.1</t>
  </si>
  <si>
    <t>20226196NFE/1.2</t>
  </si>
  <si>
    <t>00027247/1.2</t>
  </si>
  <si>
    <t>5016831B/1.1</t>
  </si>
  <si>
    <t>05658547B/1.1</t>
  </si>
  <si>
    <t>20223191NFE/1.1</t>
  </si>
  <si>
    <t>004397NFE/1.1</t>
  </si>
  <si>
    <t>0044501/1.1</t>
  </si>
  <si>
    <t>0044491/1.1</t>
  </si>
  <si>
    <t>2022343NFE/1.1</t>
  </si>
  <si>
    <t>20222164NFE/1.2</t>
  </si>
  <si>
    <t>002282NFE/1.1</t>
  </si>
  <si>
    <t>2022199NFE/1.1</t>
  </si>
  <si>
    <t>20223223NFE/1.1</t>
  </si>
  <si>
    <t>0030081/1.1</t>
  </si>
  <si>
    <t>0030071/1.1</t>
  </si>
  <si>
    <t>2022819NFE/1.1</t>
  </si>
  <si>
    <t>20223252NFE/1.1</t>
  </si>
  <si>
    <t>20222181NFE/1.2</t>
  </si>
  <si>
    <t>00027386/1.1</t>
  </si>
  <si>
    <t>002842NFE/1.1</t>
  </si>
  <si>
    <t>CONVICTA AUDITORES INDEPENDENTES S/S LTDA</t>
  </si>
  <si>
    <t>35/2022</t>
  </si>
  <si>
    <t>SERVIÇOS DE AUDITORIA</t>
  </si>
  <si>
    <t>10940100B/1.1</t>
  </si>
  <si>
    <t>10940040B/1.1</t>
  </si>
  <si>
    <t>0426751/1.1</t>
  </si>
  <si>
    <t>INEX 04/2022</t>
  </si>
  <si>
    <t>0428953/1.1</t>
  </si>
  <si>
    <t xml:space="preserve">APOLO TUBULARS S/A </t>
  </si>
  <si>
    <t>ARP 02/2022</t>
  </si>
  <si>
    <t>EVENTUAL AQUISIÇÃO DE TUBOS EM AÇO CARBONO</t>
  </si>
  <si>
    <t>0429133/1.1</t>
  </si>
  <si>
    <t>0429123/1.1</t>
  </si>
  <si>
    <t>202294NFEISP</t>
  </si>
  <si>
    <t>2022425NFE/1.1</t>
  </si>
  <si>
    <t>IT PROJETOS CONSULTORIA LTDA</t>
  </si>
  <si>
    <t>37/2022</t>
  </si>
  <si>
    <t>Implantação do power BI (240 horas</t>
  </si>
  <si>
    <t>3756471/1.1</t>
  </si>
  <si>
    <t>2022719NFE/1.1</t>
  </si>
  <si>
    <t>2757713NFE/1.1</t>
  </si>
  <si>
    <t>2022304NFE/1.1</t>
  </si>
  <si>
    <t>00027363/1.1</t>
  </si>
  <si>
    <t>20223399NFE/1.1</t>
  </si>
  <si>
    <t>001594400/1.1</t>
  </si>
  <si>
    <t>2022200NFE/1.1</t>
  </si>
  <si>
    <t>20223416NFE/1.1</t>
  </si>
  <si>
    <t>2022185NFE/1.1</t>
  </si>
  <si>
    <t>0476570/1.1</t>
  </si>
  <si>
    <t>INSTRUVAL INSTRUMENTOS E SERVICOS</t>
  </si>
  <si>
    <t>INEX 03/2022</t>
  </si>
  <si>
    <t>SOBRESSALENTES MIRBLA</t>
  </si>
  <si>
    <t>2022110NFE/1.1</t>
  </si>
  <si>
    <t>2022111NFE/1.1</t>
  </si>
  <si>
    <t>2022109NFE/1.1</t>
  </si>
  <si>
    <t>2022563NFE/1.1</t>
  </si>
  <si>
    <t>032360NFE/1.1</t>
  </si>
  <si>
    <t>20225422NFE/1.2</t>
  </si>
  <si>
    <t>20225422NFE/2.2</t>
  </si>
  <si>
    <t>00027309/1.1</t>
  </si>
  <si>
    <t>00027387/1.1</t>
  </si>
  <si>
    <t>2022663NFE/1.1</t>
  </si>
  <si>
    <t>2022662NFE/1.1</t>
  </si>
  <si>
    <t>000015NFE/1.1</t>
  </si>
  <si>
    <t>202214759NFE/1.1</t>
  </si>
  <si>
    <t>202214760NFE/1.1</t>
  </si>
  <si>
    <t>000647NFE/1.1</t>
  </si>
  <si>
    <t>3773041/1.1</t>
  </si>
  <si>
    <t>PC 2840/2022</t>
  </si>
  <si>
    <t>FORNECIMENTO DE ÁGUA MINERAL SEM GÁS</t>
  </si>
  <si>
    <t>00027435/1.1</t>
  </si>
  <si>
    <t>BMB BESTY MERCHAND BANK CONSULTORIAS EIRELI</t>
  </si>
  <si>
    <t>1003607NFE/1.1</t>
  </si>
  <si>
    <t>1381413NFE/1.1</t>
  </si>
  <si>
    <t>1381414NFE/1.1</t>
  </si>
  <si>
    <t>20223453NFE/1.1</t>
  </si>
  <si>
    <t>20227574NFE/1.1</t>
  </si>
  <si>
    <t>20223490NFE/1.1</t>
  </si>
  <si>
    <t>00027365/1.1</t>
  </si>
  <si>
    <t>2022117NFE/1.1</t>
  </si>
  <si>
    <t>000047NFE/1.1</t>
  </si>
  <si>
    <t>2022386NFE/1.1</t>
  </si>
  <si>
    <t>20222283NFE/1.2</t>
  </si>
  <si>
    <t>20222285NFE/1.2</t>
  </si>
  <si>
    <t>00027383/1.1</t>
  </si>
  <si>
    <t>002301NFE/1.1</t>
  </si>
  <si>
    <t>00027411/1.1</t>
  </si>
  <si>
    <t>20226838NFE/1.2</t>
  </si>
  <si>
    <t>00027427/1.2</t>
  </si>
  <si>
    <t>005729NFE/1.1</t>
  </si>
  <si>
    <t>0010441/1.1</t>
  </si>
  <si>
    <t>40/2022</t>
  </si>
  <si>
    <t>AQUISIÇÃO DE CROMATOGRAFO</t>
  </si>
  <si>
    <t>20222237NFE/1.1</t>
  </si>
  <si>
    <t>PC 2823/2022</t>
  </si>
  <si>
    <t>SERVIÇOS DE CONTROLE DE PRAGAS NA ÁREA ADMINISTRATIVA E OPERACIONAL</t>
  </si>
  <si>
    <t>20222236NFE/1.1</t>
  </si>
  <si>
    <t>20222238NFE/1.1</t>
  </si>
  <si>
    <t>086130NFE/1.1</t>
  </si>
  <si>
    <t>19/2022</t>
  </si>
  <si>
    <t>AUDITORIA CONTÁBIL E FINANCEIRA</t>
  </si>
  <si>
    <t>00027439/1.1</t>
  </si>
  <si>
    <t>47/2022</t>
  </si>
  <si>
    <t>008013NFE/1.1</t>
  </si>
  <si>
    <t>2022887NFE/1.1</t>
  </si>
  <si>
    <t>10946816B/1.1</t>
  </si>
  <si>
    <t>10946879B/1.1</t>
  </si>
  <si>
    <t>20223641NFE/1.1</t>
  </si>
  <si>
    <t>2022452NFE/1.1</t>
  </si>
  <si>
    <t>00027473/1.1</t>
  </si>
  <si>
    <t>00027474/1.1</t>
  </si>
  <si>
    <t>00027481/1.1</t>
  </si>
  <si>
    <t>00027496/1.1</t>
  </si>
  <si>
    <t>00027497/1.1</t>
  </si>
  <si>
    <t>20223670NFE/1.1</t>
  </si>
  <si>
    <t>2022814NFE/1.1</t>
  </si>
  <si>
    <t>003528NFE/1.1</t>
  </si>
  <si>
    <t>2830839NFE/1.1</t>
  </si>
  <si>
    <t>20223694NFE/1.1</t>
  </si>
  <si>
    <t>2022198NFE/1.1</t>
  </si>
  <si>
    <t>2022455NFE/1.1</t>
  </si>
  <si>
    <t>1406839NFE/1.1</t>
  </si>
  <si>
    <t>1406838NFE/1.1</t>
  </si>
  <si>
    <t>2022221NFE/1.1</t>
  </si>
  <si>
    <t>2022224NFE/1.1</t>
  </si>
  <si>
    <t>2022225NFE/1.1</t>
  </si>
  <si>
    <t>2022724NFE/1.1</t>
  </si>
  <si>
    <t>20225962NFE/1.2</t>
  </si>
  <si>
    <t>00027555/1.1</t>
  </si>
  <si>
    <t>20225962NFE/2.2</t>
  </si>
  <si>
    <t>2022725NFE/1.1</t>
  </si>
  <si>
    <t>00027498/1.1</t>
  </si>
  <si>
    <t>00027499/1.1</t>
  </si>
  <si>
    <t>000028NFE/1.1</t>
  </si>
  <si>
    <t>2022120NFE/1.1</t>
  </si>
  <si>
    <t>2022119NFE/1.1</t>
  </si>
  <si>
    <t>2022121NFE/1.1</t>
  </si>
  <si>
    <t>2022116NFE/1.1</t>
  </si>
  <si>
    <t>202216147NFE/1.1</t>
  </si>
  <si>
    <t>032474NFE/1.1</t>
  </si>
  <si>
    <t>2022635NFE/1.1</t>
  </si>
  <si>
    <t>202216148NFE/1.1</t>
  </si>
  <si>
    <t>20222267NFE/1.1</t>
  </si>
  <si>
    <t>00027542/1.1</t>
  </si>
  <si>
    <t>000670NFE/1.1</t>
  </si>
  <si>
    <t>3823851/1.1</t>
  </si>
  <si>
    <t>0481080/1.1</t>
  </si>
  <si>
    <t>20223743NFE/1.1</t>
  </si>
  <si>
    <t>1003766NFE/1.1</t>
  </si>
  <si>
    <t>1420798NFE/1.1</t>
  </si>
  <si>
    <t>1420795NFE/1.1</t>
  </si>
  <si>
    <t>20228616NFE/1.1</t>
  </si>
  <si>
    <t>00027566/1.1</t>
  </si>
  <si>
    <t>20227458NFE/1.2</t>
  </si>
  <si>
    <t>000051NFE/1.1</t>
  </si>
  <si>
    <t>002306NFE/1.1</t>
  </si>
  <si>
    <t>00027576/1.1</t>
  </si>
  <si>
    <t>000002NFE/1.1</t>
  </si>
  <si>
    <t>BMB 2020/2025</t>
  </si>
  <si>
    <t xml:space="preserve">CONTRATO FIANÇA </t>
  </si>
  <si>
    <t>20222507NFE/1.2</t>
  </si>
  <si>
    <t>006686NFE/1.1</t>
  </si>
  <si>
    <t>41/2022</t>
  </si>
  <si>
    <t>008074NFE/1.1</t>
  </si>
  <si>
    <t>2022432NFE/1.1</t>
  </si>
  <si>
    <t>00027652/1.2</t>
  </si>
  <si>
    <t>2022910NFE/1.1</t>
  </si>
  <si>
    <t>006594NFS/1.2</t>
  </si>
  <si>
    <t>00027687/1.1</t>
  </si>
  <si>
    <t xml:space="preserve">IMBUACA PRODUCOES ARTISTICAS </t>
  </si>
  <si>
    <t>IMBUACA/2022</t>
  </si>
  <si>
    <t>PATROCINIO GRUPO IMBUACA</t>
  </si>
  <si>
    <t>50/2022</t>
  </si>
  <si>
    <t xml:space="preserve">Coordenação do PCMSO </t>
  </si>
  <si>
    <t>2022507NFE/1.1</t>
  </si>
  <si>
    <t>2022688NFE/1.1</t>
  </si>
  <si>
    <t>54/2022</t>
  </si>
  <si>
    <t>Outsourcing de impressão,</t>
  </si>
  <si>
    <t>2022992NFE/1.1</t>
  </si>
  <si>
    <t>20223263NFe/1.1</t>
  </si>
  <si>
    <t>CRISLAB CLINICA DE DIAGNOSTICO E SAUDE LTDA</t>
  </si>
  <si>
    <t>51/2022</t>
  </si>
  <si>
    <t>Exames ocupacionais e medicina do trabalho para os empregados da SERGAS</t>
  </si>
  <si>
    <t>000040NFE/1.1</t>
  </si>
  <si>
    <t>1003822NFE/1.1</t>
  </si>
  <si>
    <t>032574NFE/1.1</t>
  </si>
  <si>
    <t>202217541NFE/1.1</t>
  </si>
  <si>
    <t>00027702/1.1</t>
  </si>
  <si>
    <t>026163NFE/1.1</t>
  </si>
  <si>
    <t xml:space="preserve">FSF TECNOLOGIA LTDA - EPP </t>
  </si>
  <si>
    <t>49/2022</t>
  </si>
  <si>
    <t>Serviço de link dedicado de internet 200MB</t>
  </si>
  <si>
    <t>2022126NFE/1.1</t>
  </si>
  <si>
    <t>2022127NFE/1.1</t>
  </si>
  <si>
    <t>2022129NFE/1.1</t>
  </si>
  <si>
    <t>2022123NFE/1.1</t>
  </si>
  <si>
    <t>2022122NFE/1.1</t>
  </si>
  <si>
    <t>2022124NFE/1.1</t>
  </si>
  <si>
    <t>2022128NFE/1.1</t>
  </si>
  <si>
    <t>2022376NFE/1.1</t>
  </si>
  <si>
    <t>2022254NFE/1.1</t>
  </si>
  <si>
    <t>2022255NFE/1.1</t>
  </si>
  <si>
    <t>53/2022</t>
  </si>
  <si>
    <t>55/2022</t>
  </si>
  <si>
    <t>58/2022</t>
  </si>
  <si>
    <t>60/2022</t>
  </si>
  <si>
    <t>56/2022</t>
  </si>
  <si>
    <t>02/2023</t>
  </si>
  <si>
    <t>46/2022</t>
  </si>
  <si>
    <t>61/2022</t>
  </si>
  <si>
    <t>34/2022</t>
  </si>
  <si>
    <t>12/2023</t>
  </si>
  <si>
    <t>09/2023</t>
  </si>
  <si>
    <t>05/2023</t>
  </si>
  <si>
    <t>SAME - LAR DOS IDOSOS NOSSA SENHORA DA CONCEIÇÃO</t>
  </si>
  <si>
    <t>SAME 01/2023</t>
  </si>
  <si>
    <t>ARP 01/2023</t>
  </si>
  <si>
    <t>08/2023</t>
  </si>
  <si>
    <t>52/2022</t>
  </si>
  <si>
    <t>20/2022</t>
  </si>
  <si>
    <t>16/2023</t>
  </si>
  <si>
    <t>20/2023</t>
  </si>
  <si>
    <t>18/2023</t>
  </si>
  <si>
    <t>06/2023</t>
  </si>
  <si>
    <t>Borderô</t>
  </si>
  <si>
    <t>Título</t>
  </si>
  <si>
    <t>Data de Emissão</t>
  </si>
  <si>
    <t>Valor do Título</t>
  </si>
  <si>
    <t>Código</t>
  </si>
  <si>
    <t>Nome do Fornecedor</t>
  </si>
  <si>
    <t>Data de Vencimento</t>
  </si>
  <si>
    <t>Data de Liquidação</t>
  </si>
  <si>
    <t>Valor Pago</t>
  </si>
  <si>
    <t>Contrato</t>
  </si>
  <si>
    <t>contrato</t>
  </si>
  <si>
    <t>objeto</t>
  </si>
  <si>
    <t>Origem</t>
  </si>
  <si>
    <t>Serviços conservação, limpeza e apoio adm</t>
  </si>
  <si>
    <t>Pregão 04/16</t>
  </si>
  <si>
    <t>Construção de rede e ligação de clientes</t>
  </si>
  <si>
    <t>Concor. 01/17</t>
  </si>
  <si>
    <t>Serviços de analise e desenvolvimento GGAS</t>
  </si>
  <si>
    <t>TP 02/18</t>
  </si>
  <si>
    <t>Aquisição de filtros</t>
  </si>
  <si>
    <t>Pregão 01/18</t>
  </si>
  <si>
    <t>Buffet para aniversariantes do mês</t>
  </si>
  <si>
    <t>Dispensa 01/19</t>
  </si>
  <si>
    <t>Aquisição de odorante para rede de gás natural</t>
  </si>
  <si>
    <t>Pregão 02/19</t>
  </si>
  <si>
    <t>Construção e montagem de dutos</t>
  </si>
  <si>
    <t>Dispensa 02/19</t>
  </si>
  <si>
    <t>Serviços de limpeza de estações</t>
  </si>
  <si>
    <t>Pregão 06/19</t>
  </si>
  <si>
    <t>Serviços de tecnologia da informação para compor Datacenter</t>
  </si>
  <si>
    <t>Pregão 09/19</t>
  </si>
  <si>
    <t>Pregão 07/19</t>
  </si>
  <si>
    <t>Aquisição de reguladores de pressão para rede de gás natural</t>
  </si>
  <si>
    <t>Pregão 19/2019</t>
  </si>
  <si>
    <t>Serviços de levantamento integral do ativo fixo da SERGAS</t>
  </si>
  <si>
    <t>Pregão 17/2019</t>
  </si>
  <si>
    <t>Serviços de engenharia para reforma da sede</t>
  </si>
  <si>
    <t>Licitação 01/20</t>
  </si>
  <si>
    <t>Dispensa 02/20</t>
  </si>
  <si>
    <t>Serviço Locação de veículos</t>
  </si>
  <si>
    <t>Pregão 01/2020</t>
  </si>
  <si>
    <t xml:space="preserve">Aquisição de datalogger para rede de gás natural </t>
  </si>
  <si>
    <t>Pregão 02/2019</t>
  </si>
  <si>
    <t>Serviço de manutenção do gerador</t>
  </si>
  <si>
    <t>Pregão 05/2020</t>
  </si>
  <si>
    <t>Servço de Construção e montagem de ramais em PEAD</t>
  </si>
  <si>
    <t>Licitação 03/20</t>
  </si>
  <si>
    <t>Serviços de telefonia móvel</t>
  </si>
  <si>
    <t>Dispensa 03/20</t>
  </si>
  <si>
    <t>Serviço de análise cromatográfica</t>
  </si>
  <si>
    <t>Pregão 10/20</t>
  </si>
  <si>
    <t>SUPORTE LOCAL, SUPORTE REMOTO E MANUTENÇÕES DO SISTEMA ERP</t>
  </si>
  <si>
    <t>Serviços na sede da SERGAS, especificamente na recuperação do piso, guias, canteiros, barreiras de estacionamento, readequação dos banheiros e impermeabilização de calhas</t>
  </si>
  <si>
    <t>LICITAÇÃO 07/2020</t>
  </si>
  <si>
    <t>Aquisição de smartphones para o parque tecnológico da SERGAS</t>
  </si>
  <si>
    <t>PREGÃO 02/2021</t>
  </si>
  <si>
    <t>Serviços de agente de integração para intermediar processo de recrutamento, seleção e gestão de jovens aprendizes na SERGAS</t>
  </si>
  <si>
    <t>PREGÃO 03/2021</t>
  </si>
  <si>
    <t>Serviços de inspeção de revestimentos externo anticorrosivo</t>
  </si>
  <si>
    <t>DISPENSA 01/21</t>
  </si>
  <si>
    <t>PREGÃO 01/2021</t>
  </si>
  <si>
    <t>Serviços de calibração de instrumentos</t>
  </si>
  <si>
    <t>DISPENSA 02/21</t>
  </si>
  <si>
    <t>Aquisição de 1800 kg de odorante para rede de gás natural da SERGAS</t>
  </si>
  <si>
    <t>PREGÃO 08/2021</t>
  </si>
  <si>
    <t>Aquisição de válvulas reguladoras para rede de gás natural da SERGAS</t>
  </si>
  <si>
    <t>PREGÃO 09/2021</t>
  </si>
  <si>
    <t>serviços de conservação, limpeza e apoio administrativo na sede da SERGAS</t>
  </si>
  <si>
    <t>PREGÃO 04/2021</t>
  </si>
  <si>
    <t>Aquisição de reguladores de pressão para rede de gás natural da SERGAS</t>
  </si>
  <si>
    <t>PREGÃO 10/2021</t>
  </si>
  <si>
    <t>Aquisição de conexões em PEAD para rede de gás natural da SERGAS</t>
  </si>
  <si>
    <t>PREGÃO 07/2021</t>
  </si>
  <si>
    <t>Aquisição de gás hélio</t>
  </si>
  <si>
    <t>Pregão 33/2021</t>
  </si>
  <si>
    <t>Consultoria jurídica em direito tributário</t>
  </si>
  <si>
    <t>Cabeamento estruturado da SERGAS</t>
  </si>
  <si>
    <t>Pregão 36/2021</t>
  </si>
  <si>
    <t>Assessoria jurídica fase pré-arbitral</t>
  </si>
  <si>
    <t>Gestão do arquivo</t>
  </si>
  <si>
    <t>Dispensa 02/2022</t>
  </si>
  <si>
    <t>Dispensa 03/2022</t>
  </si>
  <si>
    <t>Aquisição válvulas e conexões</t>
  </si>
  <si>
    <t>Pregão 02/2022</t>
  </si>
  <si>
    <t xml:space="preserve">Fornecimento e instalação de placas para forro modulado </t>
  </si>
  <si>
    <t>Pregão 05/2022</t>
  </si>
  <si>
    <t>10/2022</t>
  </si>
  <si>
    <t>aquisição de caixas metálicas abrigo de medidores em alumínio</t>
  </si>
  <si>
    <t>Pregão 03/2022</t>
  </si>
  <si>
    <t>Implantação do Sistema Fotovoltaico Conectado à Rede (On Grid)</t>
  </si>
  <si>
    <t>Pregão 31/2022</t>
  </si>
  <si>
    <t>Defesa interesses da SERGAS na fase arbitral com a Petrobras</t>
  </si>
  <si>
    <t>Apoio na prevenção à inadimplência e cobrança administrativa de inadimplentes da carteira de clientes da SERGAS</t>
  </si>
  <si>
    <t>Dispensa 01/2023</t>
  </si>
  <si>
    <t>Serviços de hospedagem externa de equipamentos de TI em redundância (colocation) para a SERGAS</t>
  </si>
  <si>
    <t>Pregão 27/2022</t>
  </si>
  <si>
    <t>Locação de cilindros de amostragem</t>
  </si>
  <si>
    <t>Dispensa 02/2023</t>
  </si>
  <si>
    <t xml:space="preserve">serviços de engenharia, conservação e ligação de clientes na Rede de Distribuição de Gás Natural </t>
  </si>
  <si>
    <t>Licitação 03/2022</t>
  </si>
  <si>
    <t>Aquisição de baterias estacionárias para a SERGAS</t>
  </si>
  <si>
    <t>Pregão 03/2023</t>
  </si>
  <si>
    <t>Serviços de manutenção preventiva, corretiva e emergencial do prédio sede da SERGAS</t>
  </si>
  <si>
    <t>Pregão 01/2023</t>
  </si>
  <si>
    <t>MANUTENÇÃO DE PLANTIO DE COMPENSAÇÃO AMBIENTAL EM 3 EXECUÇÕES</t>
  </si>
  <si>
    <t>Dispensa 03/2023</t>
  </si>
  <si>
    <t>SERVIÇO DE CONCEPÇÃO E EXECUÇÃO EDITORIAL DE LIVRO 30 ANOS SERGAS</t>
  </si>
  <si>
    <t>Uso de faixa de domínio</t>
  </si>
  <si>
    <t>Dispensa de Licitação</t>
  </si>
  <si>
    <t>Manutenção da sede</t>
  </si>
  <si>
    <t>Dispensa 03/19</t>
  </si>
  <si>
    <t>Aquisição de tubos em PEAD</t>
  </si>
  <si>
    <t>Pregão 09/20</t>
  </si>
  <si>
    <t>Serviço de inspeção de rede para rede de gás natural da SERGAS</t>
  </si>
  <si>
    <t>PREGÃO 11/2021</t>
  </si>
  <si>
    <t>13/2022</t>
  </si>
  <si>
    <t>Fornecimento e instalação de gradil em alumínio com vidro temperado na sede da SERGAS</t>
  </si>
  <si>
    <t>Pregão 07/2022</t>
  </si>
  <si>
    <t>13/2023</t>
  </si>
  <si>
    <t xml:space="preserve">Aquisição de caixas metálicas em alumínio </t>
  </si>
  <si>
    <t>Pregão 02/2023</t>
  </si>
  <si>
    <t>Testes COVID-19</t>
  </si>
  <si>
    <t>Pregão 11/20</t>
  </si>
  <si>
    <t>PREGÃO 06/2021</t>
  </si>
  <si>
    <t>Dispensa 04/20</t>
  </si>
  <si>
    <t>Aquisição de medidores para rede de gás natural da SERGAS</t>
  </si>
  <si>
    <t>PREGÃO 13/2021</t>
  </si>
  <si>
    <t>Serviços de captação de novos clientes residenciais na área de abrangência da Concessão da Sergipe Gás S.A. - SERGAS</t>
  </si>
  <si>
    <t>Pregão 06/2022</t>
  </si>
  <si>
    <t>Serviços de manutenção de gerador</t>
  </si>
  <si>
    <t>TP 03/15</t>
  </si>
  <si>
    <t>Pregão 13/19</t>
  </si>
  <si>
    <t>Serviço de alarme e patrulha 24h, manutenção cerca elétrica e CFTV</t>
  </si>
  <si>
    <t>Dispensa 05/20</t>
  </si>
  <si>
    <t>Exames para Covid-19</t>
  </si>
  <si>
    <t>DISPENSA 03/2021</t>
  </si>
  <si>
    <t>Construção e montagem de ramais para adensamento da rede de gás natural</t>
  </si>
  <si>
    <t>LI 01/2022</t>
  </si>
  <si>
    <t>Dispensa 06/2023</t>
  </si>
  <si>
    <t>Serviço de vigilância patrimonial desarmada</t>
  </si>
  <si>
    <t>Pregão 14/19</t>
  </si>
  <si>
    <t>Serviço de medicina do trabalho</t>
  </si>
  <si>
    <t>Pregão 08/20</t>
  </si>
  <si>
    <t>Serviços de engenharia para construção e montagem de ramais</t>
  </si>
  <si>
    <t>LICITAÇÃO 01/2021</t>
  </si>
  <si>
    <t>Serviço de software de helpdesk, inventário e acesso remoto</t>
  </si>
  <si>
    <t>Dispensa 06/2022</t>
  </si>
  <si>
    <t>Suporte local, suporte remoto e manutenções do ERP</t>
  </si>
  <si>
    <t>Serviço de limpeza de faixa de servidão e passagem de gasodutos</t>
  </si>
  <si>
    <t>Pregão 03/20</t>
  </si>
  <si>
    <t>Conversores de volume</t>
  </si>
  <si>
    <t>PREGÃO 12/2021</t>
  </si>
  <si>
    <t xml:space="preserve">Aquisição de tubos em PEAD </t>
  </si>
  <si>
    <t>Pregão 08/2022</t>
  </si>
  <si>
    <t>Contratação de Escritório de Proteção de Dados para prover o serviço de DPO as a Service (DPOaaS).</t>
  </si>
  <si>
    <t>Dispensa 07/2023</t>
  </si>
  <si>
    <t>Exames laboratoriais</t>
  </si>
  <si>
    <t>Dispensa 06/17</t>
  </si>
  <si>
    <t>Dispensa 04/19</t>
  </si>
  <si>
    <t>Serviço de limpeza das estações</t>
  </si>
  <si>
    <t>Pregão 04/20</t>
  </si>
  <si>
    <t>Consultoria na LGPD</t>
  </si>
  <si>
    <t>Dispensa 04/2021</t>
  </si>
  <si>
    <t>Auditoria contábil e financeira</t>
  </si>
  <si>
    <t>Dispensa 07/2022</t>
  </si>
  <si>
    <t>Aquisição de baterias estacionárias e seladas</t>
  </si>
  <si>
    <t>Pregão 13/20</t>
  </si>
  <si>
    <t>Acesso a legislação ambiental</t>
  </si>
  <si>
    <t>Dispensa 05/2021</t>
  </si>
  <si>
    <t>Treinamento e-learning para administradores Lei 13.303</t>
  </si>
  <si>
    <t>Dispensa 08/2022</t>
  </si>
  <si>
    <t>Consultoria e acompanhamento de causas judiciais presentes e futuras da SERGAS na área trabalhista</t>
  </si>
  <si>
    <t>Pregão 11/15</t>
  </si>
  <si>
    <t>Acesso a legislação</t>
  </si>
  <si>
    <t>Dispensa 04/18</t>
  </si>
  <si>
    <t>Serviço de pintura industrial em estações e vasos de pressão</t>
  </si>
  <si>
    <t>PREGÃO 14/2021</t>
  </si>
  <si>
    <t>Serviços de transbordo de odorante e movimentação de carga</t>
  </si>
  <si>
    <t>Pregão 14/17</t>
  </si>
  <si>
    <t>Publicações de materiais de interesse da SERGAS</t>
  </si>
  <si>
    <t>Serviço de engenharia para construção de acesso à estação SERGAS/EMED/FAFEN no município de Laranjeiras/SE</t>
  </si>
  <si>
    <t>Licitação 04/20</t>
  </si>
  <si>
    <t>PREGÃO 17/2021</t>
  </si>
  <si>
    <t>FORNECIMENTO E INSTALAÇÃO DE RODA TETO EM POLIESTIRENO PARA TODA SEDE</t>
  </si>
  <si>
    <t>Dispensa 09/2022</t>
  </si>
  <si>
    <t>22/2023</t>
  </si>
  <si>
    <t>Leitura de medidores</t>
  </si>
  <si>
    <t>Pregão 05/2023</t>
  </si>
  <si>
    <t>Manutenção dos sistemas de ar condicionado</t>
  </si>
  <si>
    <t>Dispensa 03/16</t>
  </si>
  <si>
    <t>Aquisição de conexões em PEAD</t>
  </si>
  <si>
    <t>Pregão 14/20</t>
  </si>
  <si>
    <t>Dispensa 06/2021</t>
  </si>
  <si>
    <t>Serviço de transbordo de odorante e movimentação de carga</t>
  </si>
  <si>
    <t>Dispensa 10/2022</t>
  </si>
  <si>
    <t>Aquisição de notebooks</t>
  </si>
  <si>
    <t>Registro de Preços</t>
  </si>
  <si>
    <t>Dispensa 07/2021</t>
  </si>
  <si>
    <t>Limpeza de faixa</t>
  </si>
  <si>
    <t>Dispensa 11/2022</t>
  </si>
  <si>
    <t>Pregão 20/15</t>
  </si>
  <si>
    <t>Serviço de pintura industrial em estações</t>
  </si>
  <si>
    <t>Pregão 06/20</t>
  </si>
  <si>
    <t>Aquisição de soluções de tecnologia da informação e comunicação</t>
  </si>
  <si>
    <t>PREGÃO 18/2021</t>
  </si>
  <si>
    <t>Reguladores de pressão</t>
  </si>
  <si>
    <t>Pregão 11/2022</t>
  </si>
  <si>
    <t>25/2023</t>
  </si>
  <si>
    <t>Dispensa 09/2023</t>
  </si>
  <si>
    <t>Serviços de medico do trabalho</t>
  </si>
  <si>
    <t>Pregão 19/15</t>
  </si>
  <si>
    <t>Serviços de auditoria demonstrações financeiras</t>
  </si>
  <si>
    <t>Convite 01/18</t>
  </si>
  <si>
    <t>Serviços complementares nas estações</t>
  </si>
  <si>
    <t>Pregão 07/20</t>
  </si>
  <si>
    <t>Serviço de limpeza de faixa de servidão de passagem de gasodutos</t>
  </si>
  <si>
    <t>Dispensa 08/2021</t>
  </si>
  <si>
    <t>Dispensa 06/20</t>
  </si>
  <si>
    <t>Auditoria da planilha de custos no cálculo da margem</t>
  </si>
  <si>
    <t>Dispensa 09/2021</t>
  </si>
  <si>
    <t>Serviço inspeção de rede</t>
  </si>
  <si>
    <t>Dispensa 12/2022</t>
  </si>
  <si>
    <t>Seguro Saúde para empregados da SERGAS</t>
  </si>
  <si>
    <t>Pregão 22/16</t>
  </si>
  <si>
    <t xml:space="preserve">Serviço de telefonia móvel e transferência de dados e via GPRS e 3G </t>
  </si>
  <si>
    <t>Pregão 16/20</t>
  </si>
  <si>
    <t>Seguros de responsabilidade civil de executivos (Directors &amp; Officers – D&amp;O) e responsabilidade civil sobre práticas trabalhistas</t>
  </si>
  <si>
    <t>PREGÃO 19/2021</t>
  </si>
  <si>
    <t>Luvas de transição</t>
  </si>
  <si>
    <t>Pregão 10/2022</t>
  </si>
  <si>
    <t>Serviços de administração e emissão do vale alimentação</t>
  </si>
  <si>
    <t>Pregão 26/18</t>
  </si>
  <si>
    <t>Pregão 12/20</t>
  </si>
  <si>
    <t>PREGÃO 21/2021</t>
  </si>
  <si>
    <t>Aquisição de conexões em PEAD (Lote 01)</t>
  </si>
  <si>
    <t>Pregão 14/2022</t>
  </si>
  <si>
    <t>Pregão 19/20</t>
  </si>
  <si>
    <t xml:space="preserve">Aquisição de desktops </t>
  </si>
  <si>
    <t>ATA RP 018/2020 - BANESE</t>
  </si>
  <si>
    <t>Aquisição de conexões em PEAD (Lote 02)</t>
  </si>
  <si>
    <t>Serviços de redundância para guarda dos dados do datacenter</t>
  </si>
  <si>
    <t>Pregão 27/15</t>
  </si>
  <si>
    <t>Link de dados de secundário</t>
  </si>
  <si>
    <t>Dispensa 05/18</t>
  </si>
  <si>
    <t>Serviços de PABX em nuvem</t>
  </si>
  <si>
    <t>Pregão 18/20</t>
  </si>
  <si>
    <t>Aquisição de medidor ultrassônico</t>
  </si>
  <si>
    <t>PREGÃO 16/2021</t>
  </si>
  <si>
    <t>Calibração e manutenção de medidores</t>
  </si>
  <si>
    <t>Pregão 15/2022</t>
  </si>
  <si>
    <t>Pregão 28/15</t>
  </si>
  <si>
    <t>Dispensa 06/18</t>
  </si>
  <si>
    <t>Plataforma digital de gestão e tramitação de documentos</t>
  </si>
  <si>
    <t>Dispensa 07/20</t>
  </si>
  <si>
    <t>Serviços de calibração de elementos secundários</t>
  </si>
  <si>
    <t>PREGÃO 22/2021</t>
  </si>
  <si>
    <t>Aquisição de analisador de odorante</t>
  </si>
  <si>
    <t>Pregão 12/2022</t>
  </si>
  <si>
    <t>Serviço de calibração de elementos secundários</t>
  </si>
  <si>
    <t>Pregão 20/20</t>
  </si>
  <si>
    <t>Seguro sede da SERGAS</t>
  </si>
  <si>
    <t>Dispensa 11/2021</t>
  </si>
  <si>
    <t>Pregão 13/2022</t>
  </si>
  <si>
    <t>Serviços de calibração de medidores</t>
  </si>
  <si>
    <t>Pregão 18/17</t>
  </si>
  <si>
    <t>Serviços de comunicação social e marketing</t>
  </si>
  <si>
    <t>Licitação 02/20</t>
  </si>
  <si>
    <t>PREGÃO 24/2021</t>
  </si>
  <si>
    <t>Aquisição de conversores de volume tipo I</t>
  </si>
  <si>
    <t>Dispensa 13/2022</t>
  </si>
  <si>
    <t>Seguro de vida para empregados</t>
  </si>
  <si>
    <t>Pregão 23/17</t>
  </si>
  <si>
    <t>Serviço de engenharia para construção de spools estação SERGAS/EMED/FAFEN</t>
  </si>
  <si>
    <t>Licitação 06/20</t>
  </si>
  <si>
    <t>Seguro saúde para empregados</t>
  </si>
  <si>
    <t>PREGÃO 25/2021</t>
  </si>
  <si>
    <t>Dispensa 14/2022</t>
  </si>
  <si>
    <t>Pregão 24/07</t>
  </si>
  <si>
    <t>Serviço de agenciamento de viagens para uso da SERGAS</t>
  </si>
  <si>
    <t>Pregão 17/2020</t>
  </si>
  <si>
    <t>Link de Internet</t>
  </si>
  <si>
    <t>Dispensa 12/2021</t>
  </si>
  <si>
    <t>Serviços de assistência à fiscalização na construção do acesso viário à estação de medição SERGAS-FAFEN</t>
  </si>
  <si>
    <t>Licitação 05/20</t>
  </si>
  <si>
    <t>Painel de descompressão</t>
  </si>
  <si>
    <t>Dispensa 13/2021</t>
  </si>
  <si>
    <t>Implantação do power BI</t>
  </si>
  <si>
    <t>Dispensa 15/2022</t>
  </si>
  <si>
    <t>Pregão 27/17</t>
  </si>
  <si>
    <t>Pregão 22/2020</t>
  </si>
  <si>
    <t>Locação de carreta GNC</t>
  </si>
  <si>
    <t>Dispensa 14/2021</t>
  </si>
  <si>
    <t>Dispensa 16/2022</t>
  </si>
  <si>
    <t>Serviços de dedetização da sede</t>
  </si>
  <si>
    <t>Dispensa 11/17</t>
  </si>
  <si>
    <t>Aquisição de licenças Veeam</t>
  </si>
  <si>
    <t>Pregão 24/2020</t>
  </si>
  <si>
    <t xml:space="preserve">Aquisição de válvulas em aço </t>
  </si>
  <si>
    <t>PREGÃO 23/2021</t>
  </si>
  <si>
    <t>Aquisição dos medidores diafragma</t>
  </si>
  <si>
    <t>Dispensa 17/2022</t>
  </si>
  <si>
    <t>Aquisição de caixas metálicas</t>
  </si>
  <si>
    <t>Pregão 23/2020</t>
  </si>
  <si>
    <t>Aquisição do cromatógrafo para análise do teor de odorante</t>
  </si>
  <si>
    <t>Pregão 18/2022</t>
  </si>
  <si>
    <t>Pregão 21/20</t>
  </si>
  <si>
    <t>Reforma da sede</t>
  </si>
  <si>
    <t>Licitação 02/2021</t>
  </si>
  <si>
    <t>Aquisição de solução de storage de armazenamento</t>
  </si>
  <si>
    <t>Pregão 19/2022</t>
  </si>
  <si>
    <t>Manutenção do PABX</t>
  </si>
  <si>
    <t>Dispensa 12/17</t>
  </si>
  <si>
    <t>Assessoria e consultoria no estudo sobre recursos FAFEN</t>
  </si>
  <si>
    <t>PREGÃO 26/2021</t>
  </si>
  <si>
    <t>Aquisição de 2800 kg de odorante para rede de gás natural da SERGAS</t>
  </si>
  <si>
    <t>Pregão 17/2022</t>
  </si>
  <si>
    <t>Remanejamento de ar condicionados</t>
  </si>
  <si>
    <t>Dispensa 15/2021</t>
  </si>
  <si>
    <t>Seguro de vida</t>
  </si>
  <si>
    <t>Pregão 16/2022</t>
  </si>
  <si>
    <t>Serviços de link dedicado de internet</t>
  </si>
  <si>
    <t>Pregão 32/17</t>
  </si>
  <si>
    <t>Serviço de treinamento EAD, sobre temas elencados na Lei 13.303 para dirigentes</t>
  </si>
  <si>
    <t>Dispensa 08/2020</t>
  </si>
  <si>
    <t>Aquisição de sistema de cromatografia</t>
  </si>
  <si>
    <t>PREGÃO 20/2021</t>
  </si>
  <si>
    <t>Aquisição de válvulas e conexões em PEAD para rede de gás natural da SERGAS</t>
  </si>
  <si>
    <t>Pregão 21/2022</t>
  </si>
  <si>
    <t>Aquisição conexões em PEAD</t>
  </si>
  <si>
    <t>Pregão 25/20</t>
  </si>
  <si>
    <t>Aquisição de localizador de tubulações enterradas</t>
  </si>
  <si>
    <t>PREGÃO 30/2021</t>
  </si>
  <si>
    <t>Consultoria trabalhista e negociação sindical</t>
  </si>
  <si>
    <t>Construção de dutos</t>
  </si>
  <si>
    <t>Licitação 03/2021</t>
  </si>
  <si>
    <t>Pregão 20/2022</t>
  </si>
  <si>
    <t>PREGÃO 28/2021</t>
  </si>
  <si>
    <t>Pregão 22/2022</t>
  </si>
  <si>
    <t>Aquisição de equipamento de rede</t>
  </si>
  <si>
    <t>ATA RP 037/2021 - DESO</t>
  </si>
  <si>
    <t>Link dedicado internet 200mb</t>
  </si>
  <si>
    <t>Dispensa 18/2022</t>
  </si>
  <si>
    <t>Materiais elétricos</t>
  </si>
  <si>
    <t>PREGÃO 31/2021</t>
  </si>
  <si>
    <t>Coordenação PCMSO da SERGAS</t>
  </si>
  <si>
    <t>Dispensa 19/2022</t>
  </si>
  <si>
    <t>Aquisição de software Microsoft</t>
  </si>
  <si>
    <t>PREGÃO 32/2021</t>
  </si>
  <si>
    <t>Exames ocupacionais e medicina do trabalho</t>
  </si>
  <si>
    <t>Dispensa 20/2022</t>
  </si>
  <si>
    <t>Extensão garantia storages</t>
  </si>
  <si>
    <t>Dispensa 17/2021</t>
  </si>
  <si>
    <t>Assessoria trabalhista e sindical</t>
  </si>
  <si>
    <t>Dispensa 21/2022</t>
  </si>
  <si>
    <t xml:space="preserve">Serviços complementares em estações e em caixas subterrâneas da rede de gás natural </t>
  </si>
  <si>
    <t>Pregão 23/2022</t>
  </si>
  <si>
    <t>Outsourcing de impressão</t>
  </si>
  <si>
    <t>Dispensa 22/2022</t>
  </si>
  <si>
    <t>Aquisição de válvulas manuais</t>
  </si>
  <si>
    <t>Pregão 24/2022</t>
  </si>
  <si>
    <t>Fornecimento de licenças de uso ERP</t>
  </si>
  <si>
    <t>Licitação 02/2022</t>
  </si>
  <si>
    <t>Conexões PEAD</t>
  </si>
  <si>
    <t>Pregão 26/2022</t>
  </si>
  <si>
    <t>Conexões em aço</t>
  </si>
  <si>
    <t>Pregão 25/2022</t>
  </si>
  <si>
    <t>Pregão 29/2022</t>
  </si>
  <si>
    <t>Serviços de taxi</t>
  </si>
  <si>
    <t>Válvulas reguladoras de pressão automáticas</t>
  </si>
  <si>
    <t>Aquisição de tubos de PEAD</t>
  </si>
  <si>
    <t>Aquisição de conexão de aço</t>
  </si>
  <si>
    <t>Aquisição de tubos de Aço Carbono revestidos</t>
  </si>
  <si>
    <t>Aquisição de conexões de PEAD</t>
  </si>
  <si>
    <t>Aquisição de transição AC PEAD</t>
  </si>
  <si>
    <t>Contratação de fiança bancária</t>
  </si>
  <si>
    <t>Programa Jovem Aprendiz</t>
  </si>
  <si>
    <t>Convênio</t>
  </si>
  <si>
    <t>Programa de integração de estagiários</t>
  </si>
  <si>
    <t>Convênio para patrocínio</t>
  </si>
  <si>
    <t>Sobressalentes para válvulas reguladoras</t>
  </si>
  <si>
    <t>Aquisição de reguladoras para odoradoras</t>
  </si>
  <si>
    <t>Licença de software contábil</t>
  </si>
  <si>
    <t>INEX 07/2020</t>
  </si>
  <si>
    <t>Aquisição de obra de arte plástica</t>
  </si>
  <si>
    <t>INEX 08/2020</t>
  </si>
  <si>
    <t>Assinatura de publicações e revistas (IOB)</t>
  </si>
  <si>
    <t>INEX 10/2023</t>
  </si>
  <si>
    <t>Contratação de palestra e workshop</t>
  </si>
  <si>
    <t>Aquisição de água mineral</t>
  </si>
  <si>
    <t>Fornecimento de gás hélio</t>
  </si>
  <si>
    <t>Locação de equipamentos de informática</t>
  </si>
  <si>
    <t>Ginástica laboral</t>
  </si>
  <si>
    <t>Consultoria financeira para chamada pública</t>
  </si>
  <si>
    <t>Bem Fornecido ou Serviço Prestado</t>
  </si>
  <si>
    <t>Inexigibilidade de licitação 03/2020</t>
  </si>
  <si>
    <t>Inexigibilidade de licitação 03/2022</t>
  </si>
  <si>
    <t>Inexigibilidade de licitação 04/2020</t>
  </si>
  <si>
    <t>Inexigibilidade de licitação 04/2021</t>
  </si>
  <si>
    <t>Inexigibilidade de licitação 04/2022</t>
  </si>
  <si>
    <t>Inexigibilidade de licitação 05/2020</t>
  </si>
  <si>
    <t>Inexigibilidade de licitação 05/2022</t>
  </si>
  <si>
    <t>Inexigibilidade de licitação 07/2020</t>
  </si>
  <si>
    <t>Inexigibilidade de licitação 08/2020</t>
  </si>
  <si>
    <t>Inexigibilidade de licitação 10/2020</t>
  </si>
  <si>
    <t>Inexigibilidade de licitação 10/2023</t>
  </si>
  <si>
    <t>Inexigibilidade de licitação 11/2020</t>
  </si>
  <si>
    <t>Inexigibilidade de licitação 01/2021</t>
  </si>
  <si>
    <t>Inexigibilidade de licitação 08/2021</t>
  </si>
  <si>
    <t>Inexigibilidade de licitação 01/2022</t>
  </si>
  <si>
    <t>Inexigibilidade de licitação 01/2023</t>
  </si>
  <si>
    <t>Inexigibilidade de licitação 02/2023</t>
  </si>
  <si>
    <t>Inexigibilidade de licitação 03/2023</t>
  </si>
  <si>
    <t>Inexigibilidade de licitação 02/2022</t>
  </si>
  <si>
    <t>Inexigibilidade de licitação 01/2015</t>
  </si>
  <si>
    <t>Inexigibilidade de licitação 01/2017</t>
  </si>
  <si>
    <t>Inexigibilidade de licitação 01/2020</t>
  </si>
  <si>
    <t>Inexigibilidade de licitação 07/2019</t>
  </si>
  <si>
    <t>Inexigibilidade de licitação 03/2018</t>
  </si>
  <si>
    <t>Inexigibilidade de licitação 12/2020</t>
  </si>
  <si>
    <t>Inexigibilidade de licitação 13/2020</t>
  </si>
  <si>
    <t>Inexigibilidade de licitação 14/2020</t>
  </si>
  <si>
    <t>Serviços de assessoria jurídica</t>
  </si>
  <si>
    <t>Serviços de atendimento a emergências na rede de gás</t>
  </si>
  <si>
    <t>Aquisição de servidores rack para o parque tecnológico da SERGAS</t>
  </si>
  <si>
    <t>Consultoria contábil e tributaria</t>
  </si>
  <si>
    <t>Assistência odontológica empregados da SERGAS</t>
  </si>
  <si>
    <t>Aquisição de passagens aéreas</t>
  </si>
  <si>
    <t>Agenciamento hotéis</t>
  </si>
  <si>
    <t>Analise cromatográfica</t>
  </si>
  <si>
    <t>Consultoria na classificação contábil do acordo com a Petrobras</t>
  </si>
  <si>
    <t>Consultoria na área de seguros</t>
  </si>
  <si>
    <t>Locação de veículos</t>
  </si>
  <si>
    <t>Transbordo de odorante E MOVIMENTAÇÃO DE CARGA</t>
  </si>
  <si>
    <t>serviços advocatícios</t>
  </si>
  <si>
    <t>Serviços de inserção em vasos de pressão</t>
  </si>
  <si>
    <t>Aquisição de conversores de volume</t>
  </si>
  <si>
    <t>Serviços de transferência de dados via GPRS e 3G</t>
  </si>
  <si>
    <t>Fornecimento, gerenciamento e controle de combustíveis</t>
  </si>
  <si>
    <t>Serviços de vigilância eletrônica</t>
  </si>
  <si>
    <t>Fornecimento e instalação de piso vinílico</t>
  </si>
  <si>
    <t>Serviços de captura transmissão de dados e imagem estações</t>
  </si>
  <si>
    <t>Serviços de assistência odontológica aos empregados da SERGAS</t>
  </si>
  <si>
    <t>Serviços de fornecimento, gerenciamento e controle de combustíveis</t>
  </si>
  <si>
    <t>Serviço de hospedagem externa de equipamentos de TI</t>
  </si>
  <si>
    <t>Seguros RN e RCG</t>
  </si>
  <si>
    <t>Assessoria jurídica na analise da minuta do contrato Proquigel</t>
  </si>
  <si>
    <t>Serviço pintura industrial das tubulações</t>
  </si>
  <si>
    <t>Calibração de manômetros e termômetros</t>
  </si>
  <si>
    <t>Serviços advocatícios</t>
  </si>
  <si>
    <t>Assessoria Jurídica na Area Trabalhista</t>
  </si>
  <si>
    <t>CAMARA DE DIRIGENTES LOJISTAS DE ARACAJU</t>
  </si>
  <si>
    <t>A SILVA SERVICOS POSTAIS LTDA</t>
  </si>
  <si>
    <t>RICARDO MENDONCA NUNES</t>
  </si>
  <si>
    <t>P S PARAFUSOS E SEGURANCA LTDA EPP</t>
  </si>
  <si>
    <t>JUNTA COMERCIAL DE SERGIPE - JUCESE</t>
  </si>
  <si>
    <t>NELSON TAVARES DOS SANTOS SOBRINHO</t>
  </si>
  <si>
    <t>AFONSO JOSE DE BARROS AGRA</t>
  </si>
  <si>
    <t>DEYSE SOUZA GOMES</t>
  </si>
  <si>
    <t>JORGE SWAMI SANTANA DE ARAUJO</t>
  </si>
  <si>
    <t>ALINE MARIA GOIS DA PAIXÃO SANTOS</t>
  </si>
  <si>
    <t>SARAH FERREIRA DE SOUZA</t>
  </si>
  <si>
    <t>JOSY DE JESUS SANTOS SOUZA</t>
  </si>
  <si>
    <t>UNIMED ARACAJU COOP. TRAB MEDICO</t>
  </si>
  <si>
    <t>MARIA DO CARMO COSTA NARCISO</t>
  </si>
  <si>
    <t>GARDILSON DE OLIVEIRA SOARES</t>
  </si>
  <si>
    <t>FIEL FERRAMENTAS E MAQUINAS LTDA - ME</t>
  </si>
  <si>
    <t>VALMOR BARBOSA BEZERRA</t>
  </si>
  <si>
    <t>EMPRESA GRAFICA JORNAL DA CIDADE LTDA</t>
  </si>
  <si>
    <t>ALBERTO SANTOS FILHO</t>
  </si>
  <si>
    <t>MARCELO HENRIQUE ALVES</t>
  </si>
  <si>
    <t>JAILSON XAVIER DA SILVA</t>
  </si>
  <si>
    <t>RODRIGO CUNHA BARROSO</t>
  </si>
  <si>
    <t>LEIDEVANE DE SOUZA MACEDO</t>
  </si>
  <si>
    <t>ROSELANIA ALMEIDA DIAS</t>
  </si>
  <si>
    <t>AILTON DOS SANTOS OLIVEIRA</t>
  </si>
  <si>
    <t>CONSELHO REGIONAL DE ENGENHARIA, ARQUITETURA E AGRONOMIA</t>
  </si>
  <si>
    <t>DISGAL MULTPRODUTOS COMERCIO E SERVICOS LTDA - EPP</t>
  </si>
  <si>
    <t>PETROLEO BRASILEIRO S.A.</t>
  </si>
  <si>
    <t>PETROLEO BRASILEIRO S.A</t>
  </si>
  <si>
    <t>MR GERENCIAMENTO DE RESIDUOS E LOGISTICA REVERSA LTDA</t>
  </si>
  <si>
    <t>GONZAGA DISTRIBUIDORA DE ALIMENTOS EIRELE - EPP</t>
  </si>
  <si>
    <t>JOSE DOS SANTOS FILHO</t>
  </si>
  <si>
    <t>FABIANO BARROSO SANTANA</t>
  </si>
  <si>
    <t>LUIZ EDUARDO CANTANHEDE NERI</t>
  </si>
  <si>
    <t>ALEXANDRE VALERIO DA COSTA SANTOS</t>
  </si>
  <si>
    <t>EMPRESA MUNICIPAL DE OBRAS E URBANIZACAO</t>
  </si>
  <si>
    <t>ARACAJUCARD LTDA</t>
  </si>
  <si>
    <t>JOAO LUIZ CAVALCANTI DE FARIAS</t>
  </si>
  <si>
    <t>FUNDACAO PETROBRAS DE SEGURIDADE SOCIAL PETROS</t>
  </si>
  <si>
    <t>PETROLEO BRASILEIRO SA</t>
  </si>
  <si>
    <t>GUSTAVO DOS SANTOS ROSA</t>
  </si>
  <si>
    <t>BRAYANT GONCALVES DO NASCIMENTO</t>
  </si>
  <si>
    <t>ADRIANA DINIZ FIGUEIREDO BARROS</t>
  </si>
  <si>
    <t>OSVALDO SOUZA SANTANA</t>
  </si>
  <si>
    <t xml:space="preserve">INFO GRAPHIC'S GRAFICA &amp; EDITORA LTDA </t>
  </si>
  <si>
    <t>DIMENSIONAL BRASIL SOLUCOES LTDA</t>
  </si>
  <si>
    <t>ARTFIBRA COMERCIO E SERVICOS LTDA</t>
  </si>
  <si>
    <t>JONH KENEDY DE MELO</t>
  </si>
  <si>
    <t>MYCHELL SILVA LIMA</t>
  </si>
  <si>
    <t>INSTITUTO BRASILEIRO DO MEIO AMBIENTE E DOS RECURSOS NATURAIS RENOVAVEIS</t>
  </si>
  <si>
    <t>SSB SELOS DE SEGURANCA DO BRASIL EIRELI EPP</t>
  </si>
  <si>
    <t>EQUITEC EQUIPAMENTOS DE SEGURANCA COMERCIO E SERVICOS LTDA</t>
  </si>
  <si>
    <t>SERDIJUL SERVIÇO DE RECORTE DO DIARIO DA JUST LTDA - ME</t>
  </si>
  <si>
    <t xml:space="preserve">SECRETARIA MUNICIPAL DO MEIO AMBIENTE-SEMA </t>
  </si>
  <si>
    <t>AJN AGENCIA JORNAL DE NOTICIAS LTDA</t>
  </si>
  <si>
    <t>ALVES BARRETO COMERCIO E CONSTRUCOES LTDA</t>
  </si>
  <si>
    <t>SUPERINTENDENCIA MUNICIPAL DE TRANSPORTES E TRANSITO DE ARACAJU</t>
  </si>
  <si>
    <t>DELISA PLASTICOS INDÚSTRIA E COMÉRCIO LTDA</t>
  </si>
  <si>
    <t>ALR INDUSTRIA E COMERCIO DE EQUIPAMENTOS ELETRONICOS LTDA - EPP (ABS)</t>
  </si>
  <si>
    <t>ADMINISTRACAO ESTADUAL DE MEIO AMBIENTE - ADEMA</t>
  </si>
  <si>
    <t>COMPANHIA DE SANEAMENTO DE SERGIPE</t>
  </si>
  <si>
    <t>ALAN VASCONCELOS ANDRADE</t>
  </si>
  <si>
    <t>MÁXIMO COMERCIO E DIST. EIRELI  EPP</t>
  </si>
  <si>
    <t>CASA DAS TINTAS COMERCIAL LTDA</t>
  </si>
  <si>
    <t>ASSOCIACAO BRASILEIRA DE NORMAS TECNICAS ABNT</t>
  </si>
  <si>
    <t>ENERGISA SERGIPE DISTRIBUIDORA ENERGIA S.A</t>
  </si>
  <si>
    <t>WSL COMERCIAL LTDA EPP</t>
  </si>
  <si>
    <t>SERPAF - FERRAGENS E FERRAMENTAS LTDA</t>
  </si>
  <si>
    <t>DANNYNE SERVICOS EMPRESARIAIS EIRELI</t>
  </si>
  <si>
    <t>SHOPPING DAS FERRAMENTAS EIRELI</t>
  </si>
  <si>
    <t>WLADIMIR ALVES TORRES</t>
  </si>
  <si>
    <t>PREFEITURA MUNICIPAL DE SÃO CRISTÓVÃO</t>
  </si>
  <si>
    <t>CASA SILVESTRE LTDA</t>
  </si>
  <si>
    <t>JORNAL DO DIA EMPRESA JORNALISTICA E EDITORA LTDA</t>
  </si>
  <si>
    <t>GPX INDUSTRIA &amp; COMERCIO EIRELI - EPP</t>
  </si>
  <si>
    <t>PANASONIC DO BRASIL LIMITADA</t>
  </si>
  <si>
    <t>VORTICE COMUNICACAO VISUAL LTDA</t>
  </si>
  <si>
    <t>MARIO NOGUEIRA REBOUCAS</t>
  </si>
  <si>
    <t>CASA DA MOLDURA LTDA</t>
  </si>
  <si>
    <t>HGS GAS E AGUA DO BRASIL LTDA</t>
  </si>
  <si>
    <t>ATELIER DECOR LTDA ME</t>
  </si>
  <si>
    <t>MARCOS FONTES CARVALHO (IDEIALUX)</t>
  </si>
  <si>
    <t>JEORGELIS MARTINS DE MATOS</t>
  </si>
  <si>
    <t>CIL COMERCIO DE INFORMATICA LTDA</t>
  </si>
  <si>
    <t>00022877/4.4</t>
  </si>
  <si>
    <t>EXECUTIVO BRINDES E PRESENTES LTDA</t>
  </si>
  <si>
    <t>DJ COMERCIO E SERVICO EM GERAL EIRELI</t>
  </si>
  <si>
    <t>PREFEITURA MUNICIPAL DE NOSSA SENHORA DO SOCORRO</t>
  </si>
  <si>
    <t>AGUIAR MARMORES E MOVEIS LTDA</t>
  </si>
  <si>
    <t>RAFAELA SOUZA NOVA</t>
  </si>
  <si>
    <t>SECON COMPONENTES E EQUIPAMENTOS ELETRONICOS LTDA</t>
  </si>
  <si>
    <t>D E F COMERCIO DE EPIS FERRAMENTAS E EQUIPAMENTOS INDUSTRIAIS</t>
  </si>
  <si>
    <t>ESPECTRO IND. COM. DE PRODUTOS ERGONOMICOS LTDA</t>
  </si>
  <si>
    <t>EDITORA BRASIL ENERGIA LTDA</t>
  </si>
  <si>
    <t>ALEXANDRE AMADO FRANCA</t>
  </si>
  <si>
    <t xml:space="preserve">TECMETAL COMERCIO DE VALVULAS TUBOS E CONEXOES INDUSTRIAIS LTDA EPP </t>
  </si>
  <si>
    <t>0005151/1.1</t>
  </si>
  <si>
    <t>FABIO DOS SANTOS RAMOS</t>
  </si>
  <si>
    <t>DIGITROL INDUSTRIA E COMERCIO LTDA</t>
  </si>
  <si>
    <t>JOSE BONIFACIO QUARANTA</t>
  </si>
  <si>
    <t>CIN - CONFECÇÃO INDUSTRIAL DO NORDESTE LTDA</t>
  </si>
  <si>
    <t>0003851/1.1</t>
  </si>
  <si>
    <t>R&amp;S PESSOA CONSULTORIA E SERVICOS EM PREVENCAO LTDA</t>
  </si>
  <si>
    <t>AMARAL E PRADO LTDA - EPP</t>
  </si>
  <si>
    <t xml:space="preserve">OMEGA COMERCIAL LTDA - ME </t>
  </si>
  <si>
    <t>0004931/1.1</t>
  </si>
  <si>
    <t>RENATA QUARESMA CAMPOS E SILVA CARNEIRO 02100403516</t>
  </si>
  <si>
    <t xml:space="preserve">ARQUIVEI SERVICOS ON LINE LTDA </t>
  </si>
  <si>
    <t>MAGNO SANTOS DA SILVA</t>
  </si>
  <si>
    <t>ZONA SUL COMERCIO DE MATERIAL PARA PINTURA LTDA - ME</t>
  </si>
  <si>
    <t>PISOLAR COMERCIO DE TINTAS LTDA</t>
  </si>
  <si>
    <t>0035472/3.3</t>
  </si>
  <si>
    <t>FERRAMENTAS GERAIS COMERCIO E IMPORTACAO DE FERRAMENTAS E MAQUINAS</t>
  </si>
  <si>
    <t>SERGIFER SEGURANCA E FERRAMENTAS LTDA</t>
  </si>
  <si>
    <t>FRAZILLIO SOLUCOES DE TECNOLOGIA LTDA (FF SOLUTIONS)</t>
  </si>
  <si>
    <t>JOSE CASTILHO DE ALMEIDA JESUS</t>
  </si>
  <si>
    <t>SEGURO COMPREENCIVO DA SEDE</t>
  </si>
  <si>
    <t>IEDO FLAVIO DE ANDRADE FILHO</t>
  </si>
  <si>
    <t>0122691/1.1</t>
  </si>
  <si>
    <t>ECCOPOWER SISTEMAS ENERGIA IMPORTAÇÃO E EXPORTAÇÃO EIRELI</t>
  </si>
  <si>
    <t>0042051/1.1</t>
  </si>
  <si>
    <t>FX CONTROL INSTRUMENTACAO E MEDICAO DE VAZAO LTDA. EPP (FLUXCON)</t>
  </si>
  <si>
    <t>1227286/1.1</t>
  </si>
  <si>
    <t>040449003/1.1</t>
  </si>
  <si>
    <t>0019111/1.1</t>
  </si>
  <si>
    <t>EAUT COMERCIO DE MATERIAL ELETRICO E SERVICOS LTDA - EPP</t>
  </si>
  <si>
    <t>0019681/1.1</t>
  </si>
  <si>
    <t>9626521/1.1</t>
  </si>
  <si>
    <t>PISOLAR COMERCIO DE TINTAS LTDA - LOJA 04</t>
  </si>
  <si>
    <t>041620002B/1.1</t>
  </si>
  <si>
    <t>36941511/1.1</t>
  </si>
  <si>
    <t>SEARA ALIMENTOS LTDA</t>
  </si>
  <si>
    <t>1235196/1.1</t>
  </si>
  <si>
    <t>041623562B/1.1</t>
  </si>
  <si>
    <t>1236486/1.1</t>
  </si>
  <si>
    <t>MOODYS LOCAL BR AGENCIA DE CLASSIFICACAO DE RISCO LTDA</t>
  </si>
  <si>
    <t>041762807B/1.1</t>
  </si>
  <si>
    <t>0346821/1.1</t>
  </si>
  <si>
    <t>040671003/1.1</t>
  </si>
  <si>
    <t>00025097/1.1</t>
  </si>
  <si>
    <t>INDUSTRIA DE CONFECCOES L E A LTDA</t>
  </si>
  <si>
    <t>040695003/1.1</t>
  </si>
  <si>
    <t>9640061/1.1</t>
  </si>
  <si>
    <t>20219249NFE/1.2</t>
  </si>
  <si>
    <t>00025116/1.1</t>
  </si>
  <si>
    <t>0019151/1.1</t>
  </si>
  <si>
    <t>NORBAT COMERCIO DE PECAS AUTOMOTIVAS LTDA ME</t>
  </si>
  <si>
    <t>0037852/1.1</t>
  </si>
  <si>
    <t>20211991NFE/1.1</t>
  </si>
  <si>
    <t>RESIDENCIAL VEREDAS MARIVAN MÓDULO III</t>
  </si>
  <si>
    <t>0039051/1.1</t>
  </si>
  <si>
    <t>0194331/1.1</t>
  </si>
  <si>
    <t>0067772/1.1</t>
  </si>
  <si>
    <t>0006060/1.1</t>
  </si>
  <si>
    <t>AMAZONAS DECOR LTDA</t>
  </si>
  <si>
    <t>42148379B/1.1</t>
  </si>
  <si>
    <t>2090991/1.1</t>
  </si>
  <si>
    <t>00025152/1.1</t>
  </si>
  <si>
    <t>00025300/1.1</t>
  </si>
  <si>
    <t>0030931/1.1</t>
  </si>
  <si>
    <t>0149162/1.1</t>
  </si>
  <si>
    <t>IVANETE BARBOSA DE SANTA ME</t>
  </si>
  <si>
    <t>MARTAN WORK SOLUCOES CORPORATIVAS LTDA</t>
  </si>
  <si>
    <t>0038221/1.1</t>
  </si>
  <si>
    <t>4301982/1.1</t>
  </si>
  <si>
    <t>0047144/1.1</t>
  </si>
  <si>
    <t>00478624/1.1</t>
  </si>
  <si>
    <t>0104346/1.1</t>
  </si>
  <si>
    <t>00478224/1.1</t>
  </si>
  <si>
    <t>0104226/1.1</t>
  </si>
  <si>
    <t>00315828/1.1</t>
  </si>
  <si>
    <t>00316328/1.1</t>
  </si>
  <si>
    <t>0104316/1.1</t>
  </si>
  <si>
    <t>4301992/1.1</t>
  </si>
  <si>
    <t>00478424/1.1</t>
  </si>
  <si>
    <t>00478524/1.1</t>
  </si>
  <si>
    <t>0104336/1.1</t>
  </si>
  <si>
    <t>0104256/1.1</t>
  </si>
  <si>
    <t>0047174/1.1</t>
  </si>
  <si>
    <t>0047124/1.1</t>
  </si>
  <si>
    <t>0104236/1.1</t>
  </si>
  <si>
    <t>00478124/1.1</t>
  </si>
  <si>
    <t>0104326/1.1</t>
  </si>
  <si>
    <t>00316428/1.1</t>
  </si>
  <si>
    <t>0047164/1.1</t>
  </si>
  <si>
    <t>4301922/1.1</t>
  </si>
  <si>
    <t>4301962/1.1</t>
  </si>
  <si>
    <t>4301932/1.1</t>
  </si>
  <si>
    <t>0104296/1.1</t>
  </si>
  <si>
    <t>0047154/1.1</t>
  </si>
  <si>
    <t>0104356/1.1</t>
  </si>
  <si>
    <t>0104266/1.1</t>
  </si>
  <si>
    <t>00315728/1.1</t>
  </si>
  <si>
    <t>0104246/1.1</t>
  </si>
  <si>
    <t>0047134/1.1</t>
  </si>
  <si>
    <t>4301952/1.1</t>
  </si>
  <si>
    <t>4301942/1.1</t>
  </si>
  <si>
    <t>00316128/1.1</t>
  </si>
  <si>
    <t>00316028/1.1</t>
  </si>
  <si>
    <t>00316228/1.1</t>
  </si>
  <si>
    <t>0104206/1.1</t>
  </si>
  <si>
    <t>0104216/1.1</t>
  </si>
  <si>
    <t>4301972/1.1</t>
  </si>
  <si>
    <t>0047114/1.1</t>
  </si>
  <si>
    <t>0104306/1.1</t>
  </si>
  <si>
    <t>00478324/1.1</t>
  </si>
  <si>
    <t>00478824/1.1</t>
  </si>
  <si>
    <t>00315928/1.1</t>
  </si>
  <si>
    <t>00478724/1.1</t>
  </si>
  <si>
    <t>0104286/1.1</t>
  </si>
  <si>
    <t>0047104/1.1</t>
  </si>
  <si>
    <t>0104276/1.1</t>
  </si>
  <si>
    <t>00025218/1.1</t>
  </si>
  <si>
    <t>00025246/1.1</t>
  </si>
  <si>
    <t>00025208/1.1</t>
  </si>
  <si>
    <t>00025214/1.1</t>
  </si>
  <si>
    <t>00025213/1.1</t>
  </si>
  <si>
    <t>00025215/1.1</t>
  </si>
  <si>
    <t>00025207/1.1</t>
  </si>
  <si>
    <t>00025216/1.1</t>
  </si>
  <si>
    <t>00025212/1.1</t>
  </si>
  <si>
    <t>00025211/1.1</t>
  </si>
  <si>
    <t>00025210/1.1</t>
  </si>
  <si>
    <t>00025231/1.1</t>
  </si>
  <si>
    <t>00025232/1.1</t>
  </si>
  <si>
    <t>00025233/1.1</t>
  </si>
  <si>
    <t>00025230/1.1</t>
  </si>
  <si>
    <t>0001021/1.1</t>
  </si>
  <si>
    <t>JCN RESTAURANTE LTDA</t>
  </si>
  <si>
    <t>202228NFE/1.2</t>
  </si>
  <si>
    <t>00025299/1.1</t>
  </si>
  <si>
    <t>018935NFE/1.1</t>
  </si>
  <si>
    <t>012022B/1.1</t>
  </si>
  <si>
    <t>1258626/1.2</t>
  </si>
  <si>
    <t>42511162B/1.1</t>
  </si>
  <si>
    <t>1258626/2.2</t>
  </si>
  <si>
    <t>42560958B/1.1</t>
  </si>
  <si>
    <t>00025312/1.1</t>
  </si>
  <si>
    <t>00025314/1.1</t>
  </si>
  <si>
    <t>00025315/1.1</t>
  </si>
  <si>
    <t>00025313/1.1</t>
  </si>
  <si>
    <t>00025311/1.1</t>
  </si>
  <si>
    <t>00025309/1.2</t>
  </si>
  <si>
    <t>00025310/1.2</t>
  </si>
  <si>
    <t>00025307/1.2</t>
  </si>
  <si>
    <t>00025306/1.1</t>
  </si>
  <si>
    <t>00025308/1.2</t>
  </si>
  <si>
    <t>42651425B/1.1</t>
  </si>
  <si>
    <t>00025344/1.4</t>
  </si>
  <si>
    <t>00025344/2.4</t>
  </si>
  <si>
    <t>00025344/3.4</t>
  </si>
  <si>
    <t>00025325/1.1</t>
  </si>
  <si>
    <t>00025326/1.1</t>
  </si>
  <si>
    <t>00025322/1.1</t>
  </si>
  <si>
    <t>00025328/1.1</t>
  </si>
  <si>
    <t>00025321/1.1</t>
  </si>
  <si>
    <t>00025327/1.1</t>
  </si>
  <si>
    <t>00025323/1.1</t>
  </si>
  <si>
    <t>00025324/1.1</t>
  </si>
  <si>
    <t>00025329/1.1</t>
  </si>
  <si>
    <t>0021861/1.1</t>
  </si>
  <si>
    <t>ALBUQUERQUE MARMORES E GRANITOS LTDA</t>
  </si>
  <si>
    <t>00025349/1.1</t>
  </si>
  <si>
    <t>00025350/1.1</t>
  </si>
  <si>
    <t>00025347/1.1</t>
  </si>
  <si>
    <t>00025346/1.1</t>
  </si>
  <si>
    <t>00025348/1.1</t>
  </si>
  <si>
    <t>MARIVALDO LUIZ DE CARVALHO</t>
  </si>
  <si>
    <t>00025351/1.1</t>
  </si>
  <si>
    <t>2022181NFE/1.1</t>
  </si>
  <si>
    <t>PRIME ESCRITORIOS ARACAJU LTDA</t>
  </si>
  <si>
    <t>00025358/1.2</t>
  </si>
  <si>
    <t>00025361/1.10</t>
  </si>
  <si>
    <t>00025361/2.10</t>
  </si>
  <si>
    <t>00025361/3.10</t>
  </si>
  <si>
    <t>00025361/4.10</t>
  </si>
  <si>
    <t>00025361/5.10</t>
  </si>
  <si>
    <t>00025361/6.10</t>
  </si>
  <si>
    <t>00025361/7.10</t>
  </si>
  <si>
    <t>00025361/8.10</t>
  </si>
  <si>
    <t>00025361/9.10</t>
  </si>
  <si>
    <t>00025361/10.10</t>
  </si>
  <si>
    <t>00025370/1.1</t>
  </si>
  <si>
    <t>00025366/1.1</t>
  </si>
  <si>
    <t>00025369/1.1</t>
  </si>
  <si>
    <t>00025365/1.1</t>
  </si>
  <si>
    <t>00025368/1.1</t>
  </si>
  <si>
    <t>00025364/1.1</t>
  </si>
  <si>
    <t>00025367/1.1</t>
  </si>
  <si>
    <t>1386521/1.1</t>
  </si>
  <si>
    <t>00025380/1.1</t>
  </si>
  <si>
    <t>00025379/1.1</t>
  </si>
  <si>
    <t>00025382/1.1</t>
  </si>
  <si>
    <t>00025381/1.1</t>
  </si>
  <si>
    <t>00025385/1.1</t>
  </si>
  <si>
    <t>43038232B/1.1</t>
  </si>
  <si>
    <t>0558051/1.1</t>
  </si>
  <si>
    <t>00025540/1.1</t>
  </si>
  <si>
    <t>0248571/1.1</t>
  </si>
  <si>
    <t>00025386/1.1</t>
  </si>
  <si>
    <t>0558091/1.1</t>
  </si>
  <si>
    <t>0130211/1.1</t>
  </si>
  <si>
    <t>041238003/1.1</t>
  </si>
  <si>
    <t>2339251/1.1</t>
  </si>
  <si>
    <t>00025401/1.1</t>
  </si>
  <si>
    <t>OCEANIC BAR EIRELI</t>
  </si>
  <si>
    <t>0105486/1.1</t>
  </si>
  <si>
    <t>00485524/1.1</t>
  </si>
  <si>
    <t>00321828/1.1</t>
  </si>
  <si>
    <t>4303272/1.1</t>
  </si>
  <si>
    <t>00485624/1.1</t>
  </si>
  <si>
    <t>00485724/1.1</t>
  </si>
  <si>
    <t>4303282/1.1</t>
  </si>
  <si>
    <t>00485324/1.1</t>
  </si>
  <si>
    <t>00322128/1.1</t>
  </si>
  <si>
    <t>0047834/1.1</t>
  </si>
  <si>
    <t>0047864/1.1</t>
  </si>
  <si>
    <t>4303262/1.1</t>
  </si>
  <si>
    <t>00321628/1.1</t>
  </si>
  <si>
    <t>00485424/1.1</t>
  </si>
  <si>
    <t>00321928/1.1</t>
  </si>
  <si>
    <t>0047884/1.1</t>
  </si>
  <si>
    <t>00321728/1.1</t>
  </si>
  <si>
    <t>4303232/1.1</t>
  </si>
  <si>
    <t>0105476/1.1</t>
  </si>
  <si>
    <t>0047854/1.1</t>
  </si>
  <si>
    <t>00321528/1.1</t>
  </si>
  <si>
    <t>0105496/1.1</t>
  </si>
  <si>
    <t>4303222/1.1</t>
  </si>
  <si>
    <t>4303212/1.1</t>
  </si>
  <si>
    <t>0105526/1.1</t>
  </si>
  <si>
    <t>0047894/1.1</t>
  </si>
  <si>
    <t>0105466/1.1</t>
  </si>
  <si>
    <t>0105516/1.1</t>
  </si>
  <si>
    <t>0047844/1.1</t>
  </si>
  <si>
    <t>4303252/1.1</t>
  </si>
  <si>
    <t>00485824/1.1</t>
  </si>
  <si>
    <t>00322228/1.1</t>
  </si>
  <si>
    <t>0105456/1.1</t>
  </si>
  <si>
    <t>0047904/1.1</t>
  </si>
  <si>
    <t>0105536/1.1</t>
  </si>
  <si>
    <t>00322028/1.1</t>
  </si>
  <si>
    <t>0105506/1.1</t>
  </si>
  <si>
    <t>0047874/1.1</t>
  </si>
  <si>
    <t>4303242/1.1</t>
  </si>
  <si>
    <t>00025559/1.1</t>
  </si>
  <si>
    <t>2022197NFE/1.1</t>
  </si>
  <si>
    <t>00025431/1.1</t>
  </si>
  <si>
    <t>00025432/1.1</t>
  </si>
  <si>
    <t>00025428/1.1</t>
  </si>
  <si>
    <t>00025426/1.1</t>
  </si>
  <si>
    <t>00025427/1.1</t>
  </si>
  <si>
    <t>0005071/1.1</t>
  </si>
  <si>
    <t>000143NFE/1.1</t>
  </si>
  <si>
    <t>022022B/1.1</t>
  </si>
  <si>
    <t>00025462/1.1</t>
  </si>
  <si>
    <t>00025458/1.1</t>
  </si>
  <si>
    <t>00025459/1.1</t>
  </si>
  <si>
    <t>00025463/1.1</t>
  </si>
  <si>
    <t>00025464/1.1</t>
  </si>
  <si>
    <t>00025461/1.1</t>
  </si>
  <si>
    <t>00025460/1.1</t>
  </si>
  <si>
    <t>00025489/1.1</t>
  </si>
  <si>
    <t>00025488/1.1</t>
  </si>
  <si>
    <t>00025492/1.1</t>
  </si>
  <si>
    <t>ANDRE LUCAS SANTOS MENESES</t>
  </si>
  <si>
    <t>00025490/1.1</t>
  </si>
  <si>
    <t>00025479/1.1</t>
  </si>
  <si>
    <t>00025493/1.1</t>
  </si>
  <si>
    <t>00025481/1.1</t>
  </si>
  <si>
    <t>ROMEU MAGGIONI E CIA LTDA.</t>
  </si>
  <si>
    <t>00486424/1.1</t>
  </si>
  <si>
    <t>00486324/1.1</t>
  </si>
  <si>
    <t>00025522/1.1</t>
  </si>
  <si>
    <t>00025519/1.1</t>
  </si>
  <si>
    <t>00025524/1.1</t>
  </si>
  <si>
    <t>43355544B/1.1</t>
  </si>
  <si>
    <t>00025544/1.1</t>
  </si>
  <si>
    <t>00025548/1.1</t>
  </si>
  <si>
    <t>0058411/1.1</t>
  </si>
  <si>
    <t>43496687B/1.1</t>
  </si>
  <si>
    <t>00025562/1.1</t>
  </si>
  <si>
    <t>00025563/1.1</t>
  </si>
  <si>
    <t>00025560/1.1</t>
  </si>
  <si>
    <t>00025561/1.1</t>
  </si>
  <si>
    <t>00025564/1.1</t>
  </si>
  <si>
    <t>00025566/1.1</t>
  </si>
  <si>
    <t>00025565/1.1</t>
  </si>
  <si>
    <t>00025567/1.1</t>
  </si>
  <si>
    <t>43498090B/1.1</t>
  </si>
  <si>
    <t>00025569/1.1</t>
  </si>
  <si>
    <t>00025571/1.1</t>
  </si>
  <si>
    <t>0270233/1.1</t>
  </si>
  <si>
    <t>R PEREIRA COMERCIAL LTDA</t>
  </si>
  <si>
    <t>0564301/1.1</t>
  </si>
  <si>
    <t>00025575/1.1</t>
  </si>
  <si>
    <t>00025574/1.1</t>
  </si>
  <si>
    <t>00025577/1.1</t>
  </si>
  <si>
    <t>00025578/1.1</t>
  </si>
  <si>
    <t>00025579/1.1</t>
  </si>
  <si>
    <t>00025580/1.1</t>
  </si>
  <si>
    <t>00025581/1.1</t>
  </si>
  <si>
    <t>00025584/1.1</t>
  </si>
  <si>
    <t>00025592/1.1</t>
  </si>
  <si>
    <t>00025583/1.1</t>
  </si>
  <si>
    <t>00025595/1.1</t>
  </si>
  <si>
    <t>00025594/1.1</t>
  </si>
  <si>
    <t>00025593/1.1</t>
  </si>
  <si>
    <t>2022523NFE/1.1</t>
  </si>
  <si>
    <t>00025607/1.1</t>
  </si>
  <si>
    <t>00025606/1.1</t>
  </si>
  <si>
    <t>LAR INFANTIL NOSSA SENHORA SANTANA</t>
  </si>
  <si>
    <t>0004061/1.1</t>
  </si>
  <si>
    <t>0195041/1.1</t>
  </si>
  <si>
    <t>43882303B/1.1</t>
  </si>
  <si>
    <t>00025772/1.1</t>
  </si>
  <si>
    <t>00025659/1.1</t>
  </si>
  <si>
    <t>1299586/1.1</t>
  </si>
  <si>
    <t>4304122/1.1</t>
  </si>
  <si>
    <t>0048274/1.1</t>
  </si>
  <si>
    <t>0106186/1.1</t>
  </si>
  <si>
    <t>0048284/1.1</t>
  </si>
  <si>
    <t>4304152/1.1</t>
  </si>
  <si>
    <t>0106126/1.1</t>
  </si>
  <si>
    <t>0048264/1.1</t>
  </si>
  <si>
    <t>4304132/1.1</t>
  </si>
  <si>
    <t>0106146/1.1</t>
  </si>
  <si>
    <t>0106136/1.1</t>
  </si>
  <si>
    <t>0106196/1.1</t>
  </si>
  <si>
    <t>0048314/1.1</t>
  </si>
  <si>
    <t>0106156/1.1</t>
  </si>
  <si>
    <t>4304112/1.1</t>
  </si>
  <si>
    <t>00025661/1.1</t>
  </si>
  <si>
    <t>00025576/1.1</t>
  </si>
  <si>
    <t>00025572/1.1</t>
  </si>
  <si>
    <t>00025631/1.1</t>
  </si>
  <si>
    <t>00025630/1.1</t>
  </si>
  <si>
    <t>00025634/1.1</t>
  </si>
  <si>
    <t>00025635/1.1</t>
  </si>
  <si>
    <t>00025632/1.1</t>
  </si>
  <si>
    <t>00025636/1.1</t>
  </si>
  <si>
    <t>00025640/1.1</t>
  </si>
  <si>
    <t>00025641/1.1</t>
  </si>
  <si>
    <t>00025643/1.1</t>
  </si>
  <si>
    <t>00025645/1.1</t>
  </si>
  <si>
    <t>032022NFE/1.1</t>
  </si>
  <si>
    <t>2322442/1.1</t>
  </si>
  <si>
    <t>SIPAR FERRAMENTAS LTDA</t>
  </si>
  <si>
    <t>00025648/1.1</t>
  </si>
  <si>
    <t>00025647/1.1</t>
  </si>
  <si>
    <t>00025663/1.1</t>
  </si>
  <si>
    <t>00025649/1.1</t>
  </si>
  <si>
    <t>00025658/1.1</t>
  </si>
  <si>
    <t>00025671/1.1</t>
  </si>
  <si>
    <t>00025670/1.1</t>
  </si>
  <si>
    <t>00025669/1.1</t>
  </si>
  <si>
    <t>00025718/1.1</t>
  </si>
  <si>
    <t>00025673/1.1</t>
  </si>
  <si>
    <t>00025715/1.1</t>
  </si>
  <si>
    <t>00025672/1.1</t>
  </si>
  <si>
    <t>00025675/1.1</t>
  </si>
  <si>
    <t>00025674/1.1</t>
  </si>
  <si>
    <t>0022041/1.1</t>
  </si>
  <si>
    <t>2022558NFE/1.1</t>
  </si>
  <si>
    <t>00025748/1.1</t>
  </si>
  <si>
    <t>00025752/1.1</t>
  </si>
  <si>
    <t>00025750/1.1</t>
  </si>
  <si>
    <t>00025751/1.1</t>
  </si>
  <si>
    <t>00025749/1.1</t>
  </si>
  <si>
    <t>2022259NFE/1.1</t>
  </si>
  <si>
    <t>00025758/1.1</t>
  </si>
  <si>
    <t>00025760/1.1</t>
  </si>
  <si>
    <t>00025759/1.1</t>
  </si>
  <si>
    <t>0213291/1.1</t>
  </si>
  <si>
    <t>ELETRICIDADE INDUSTRIAL LTDA</t>
  </si>
  <si>
    <t>00025765/1.1</t>
  </si>
  <si>
    <t>2022278NFE/1.1</t>
  </si>
  <si>
    <t>44242447B/1.1</t>
  </si>
  <si>
    <t>00025771/1.1</t>
  </si>
  <si>
    <t>00025769/1.1</t>
  </si>
  <si>
    <t>JOSE RICARDO DA SILVA MEIRA 27539015896</t>
  </si>
  <si>
    <t>00025774/1.1</t>
  </si>
  <si>
    <t>44288966B/1.1</t>
  </si>
  <si>
    <t>00025785/1.1</t>
  </si>
  <si>
    <t>00025777/1.1</t>
  </si>
  <si>
    <t>00025778/1.1</t>
  </si>
  <si>
    <t>097441200/1.1</t>
  </si>
  <si>
    <t>44386325B/1.1</t>
  </si>
  <si>
    <t>00025797/1.1</t>
  </si>
  <si>
    <t>THIAGO TAKUMI TAN</t>
  </si>
  <si>
    <t>00025796/1.1</t>
  </si>
  <si>
    <t>00025801/1.1</t>
  </si>
  <si>
    <t>00025794/1.1</t>
  </si>
  <si>
    <t>00025795/1.1</t>
  </si>
  <si>
    <t>00025812/1.1</t>
  </si>
  <si>
    <t>00025808/1.1</t>
  </si>
  <si>
    <t>00025822/1.1</t>
  </si>
  <si>
    <t>00025814/1.1</t>
  </si>
  <si>
    <t>00025815/1.1</t>
  </si>
  <si>
    <t>2022779NFE/1.1</t>
  </si>
  <si>
    <t>0467317/1.1</t>
  </si>
  <si>
    <t>00025897/1.1</t>
  </si>
  <si>
    <t>000433NFE/1.1</t>
  </si>
  <si>
    <t>00025831/1.1</t>
  </si>
  <si>
    <t>00025833/1.1</t>
  </si>
  <si>
    <t>00025832/1.1</t>
  </si>
  <si>
    <t>00025824/1.1</t>
  </si>
  <si>
    <t>00025826/1.1</t>
  </si>
  <si>
    <t>00025829/1.1</t>
  </si>
  <si>
    <t>00025825/1.1</t>
  </si>
  <si>
    <t>00025830/1.1</t>
  </si>
  <si>
    <t>00025827/1.1</t>
  </si>
  <si>
    <t>00025828/1.1</t>
  </si>
  <si>
    <t>01486120/1.1</t>
  </si>
  <si>
    <t>PROQUIGEL QUIMICA S.A. - FILIAL</t>
  </si>
  <si>
    <t>00025837/1.1</t>
  </si>
  <si>
    <t>00025838/1.1</t>
  </si>
  <si>
    <t>2377981/1.1</t>
  </si>
  <si>
    <t>00025843/1.1</t>
  </si>
  <si>
    <t>ANDRE LUIZ SANTOS DE MORAES</t>
  </si>
  <si>
    <t>2022348NFE/1.1</t>
  </si>
  <si>
    <t>44770398B/1.1</t>
  </si>
  <si>
    <t>00025859/1.1</t>
  </si>
  <si>
    <t>00025858/1.1</t>
  </si>
  <si>
    <t>01515520/1.1</t>
  </si>
  <si>
    <t>0196271/1.1</t>
  </si>
  <si>
    <t>00025854/1.1</t>
  </si>
  <si>
    <t>00025873/1.1</t>
  </si>
  <si>
    <t>00025866/1.1</t>
  </si>
  <si>
    <t>00025867/1.1</t>
  </si>
  <si>
    <t>00025891/1.1</t>
  </si>
  <si>
    <t>00492724/1.1</t>
  </si>
  <si>
    <t>0107136/1.1</t>
  </si>
  <si>
    <t>00327528/1.1</t>
  </si>
  <si>
    <t>00492824/1.1</t>
  </si>
  <si>
    <t>0107086/1.1</t>
  </si>
  <si>
    <t>0000149/1.1</t>
  </si>
  <si>
    <t>0107096/1.1</t>
  </si>
  <si>
    <t>0107116/1.1</t>
  </si>
  <si>
    <t>00327328/1.1</t>
  </si>
  <si>
    <t>00492424/1.1</t>
  </si>
  <si>
    <t>0048684/1.1</t>
  </si>
  <si>
    <t>0107076/1.1</t>
  </si>
  <si>
    <t>0000119/1.1</t>
  </si>
  <si>
    <t>00327428/1.1</t>
  </si>
  <si>
    <t>00493324/1.1</t>
  </si>
  <si>
    <t>0107066/1.1</t>
  </si>
  <si>
    <t>0107106/1.1</t>
  </si>
  <si>
    <t>0107126/1.1</t>
  </si>
  <si>
    <t>0048664/1.1</t>
  </si>
  <si>
    <t>0048654/1.1</t>
  </si>
  <si>
    <t>00492524/1.1</t>
  </si>
  <si>
    <t>0000139/1.1</t>
  </si>
  <si>
    <t>0048674/1.1</t>
  </si>
  <si>
    <t>0000129/1.1</t>
  </si>
  <si>
    <t>041816003/1.1</t>
  </si>
  <si>
    <t>00025917/1.1</t>
  </si>
  <si>
    <t>0005701/1.1</t>
  </si>
  <si>
    <t>MF COMERCIO DE VALVULAS E ACESSORIOS INDUSTRIAIS EIRELI</t>
  </si>
  <si>
    <t>0009651/1.1</t>
  </si>
  <si>
    <t>GRAMAS &amp; GRAMADOS PAISAGISMO E URBANISMO LTDA</t>
  </si>
  <si>
    <t>00025905/1.1</t>
  </si>
  <si>
    <t>00025910/1.1</t>
  </si>
  <si>
    <t>00025908/1.1</t>
  </si>
  <si>
    <t>00025907/1.1</t>
  </si>
  <si>
    <t>00025909/1.1</t>
  </si>
  <si>
    <t>042022B/1.1</t>
  </si>
  <si>
    <t>0059091/1.1</t>
  </si>
  <si>
    <t>00025923/1.1</t>
  </si>
  <si>
    <t>00025921/1.1</t>
  </si>
  <si>
    <t>00025925/1.1</t>
  </si>
  <si>
    <t>00025927/1.1</t>
  </si>
  <si>
    <t>00025924/1.1</t>
  </si>
  <si>
    <t>00025931/1.1</t>
  </si>
  <si>
    <t>00025922/1.1</t>
  </si>
  <si>
    <t>00025920/1.1</t>
  </si>
  <si>
    <t>00025928/1.1</t>
  </si>
  <si>
    <t>00025929/1.1</t>
  </si>
  <si>
    <t>00025930/1.1</t>
  </si>
  <si>
    <t>00025950/1.1</t>
  </si>
  <si>
    <t>00025954/1.1</t>
  </si>
  <si>
    <t>00025952/1.1</t>
  </si>
  <si>
    <t>00025951/1.1</t>
  </si>
  <si>
    <t>00025953/1.1</t>
  </si>
  <si>
    <t>00025936/1.1</t>
  </si>
  <si>
    <t>2720991/1.1</t>
  </si>
  <si>
    <t>00025984/1.1</t>
  </si>
  <si>
    <t>00025985/1.1</t>
  </si>
  <si>
    <t>00025982/1.1</t>
  </si>
  <si>
    <t>00025981/1.1</t>
  </si>
  <si>
    <t>00025983/1.1</t>
  </si>
  <si>
    <t>2022758NFE/1.1</t>
  </si>
  <si>
    <t>0363851/1.1</t>
  </si>
  <si>
    <t>GETROTECH COML. ELETRICA IMP. E EXP. LTDA</t>
  </si>
  <si>
    <t>00025989/1.1</t>
  </si>
  <si>
    <t>00025990/1.1</t>
  </si>
  <si>
    <t>00025987/1.1</t>
  </si>
  <si>
    <t>00025992/1.1</t>
  </si>
  <si>
    <t>CONDOMINIO PRAIAS DO MÉXICO</t>
  </si>
  <si>
    <t>00025988/1.1</t>
  </si>
  <si>
    <t>00025993/1.1</t>
  </si>
  <si>
    <t>2022381NFE/1.2</t>
  </si>
  <si>
    <t>45470576B/1.1</t>
  </si>
  <si>
    <t>0031531/1.1</t>
  </si>
  <si>
    <t>TOTAL TUBOS DE ACO LTDA</t>
  </si>
  <si>
    <t>00026003/1.1</t>
  </si>
  <si>
    <t>00026002/1.1</t>
  </si>
  <si>
    <t>00026004/1.1</t>
  </si>
  <si>
    <t>00026005/1.1</t>
  </si>
  <si>
    <t>00026007/1.1</t>
  </si>
  <si>
    <t>00025994/1.1</t>
  </si>
  <si>
    <t>0092601/1.1</t>
  </si>
  <si>
    <t>00026008/1.1</t>
  </si>
  <si>
    <t>0105781/1.1</t>
  </si>
  <si>
    <t>00026018/1.1</t>
  </si>
  <si>
    <t>00026023/1.1</t>
  </si>
  <si>
    <t>00026022/1.1</t>
  </si>
  <si>
    <t>00026024/1.1</t>
  </si>
  <si>
    <t>00026025/1.1</t>
  </si>
  <si>
    <t>00026014/1.1</t>
  </si>
  <si>
    <t>45568749B/1.1</t>
  </si>
  <si>
    <t>0146341/1.1</t>
  </si>
  <si>
    <t>WARME DO BRASIL INSTRUMENTACAO E AUTOMACAO INDUSTRIAL LTDA - EPP</t>
  </si>
  <si>
    <t>041966003/1.1</t>
  </si>
  <si>
    <t>45569860B/1.1</t>
  </si>
  <si>
    <t>01579820/1.1</t>
  </si>
  <si>
    <t>00026030/1.1</t>
  </si>
  <si>
    <t>00026027/1.1</t>
  </si>
  <si>
    <t>00026032/1.2</t>
  </si>
  <si>
    <t>00026147/1.1</t>
  </si>
  <si>
    <t>00026146/1.1</t>
  </si>
  <si>
    <t>00026148/1.1</t>
  </si>
  <si>
    <t>00026034/1.1</t>
  </si>
  <si>
    <t>20221015NFE/1.1</t>
  </si>
  <si>
    <t>2022186NFE/1.1</t>
  </si>
  <si>
    <t>0054461/1.1</t>
  </si>
  <si>
    <t>00026039/1.1</t>
  </si>
  <si>
    <t>00026041/1.1</t>
  </si>
  <si>
    <t>00026038/1.1</t>
  </si>
  <si>
    <t>00026040/1.1</t>
  </si>
  <si>
    <t>00026036/1.1</t>
  </si>
  <si>
    <t>LAUTER PRUDENTE REZENDE JUNIOR 98698958591</t>
  </si>
  <si>
    <t>0040001/1.1</t>
  </si>
  <si>
    <t>0006700/1.1</t>
  </si>
  <si>
    <t>00026048/1.1</t>
  </si>
  <si>
    <t>00026052/1.1</t>
  </si>
  <si>
    <t>2022437NFE/1.2</t>
  </si>
  <si>
    <t>00026071/1.1</t>
  </si>
  <si>
    <t>20221318NFE/1.2</t>
  </si>
  <si>
    <t>0704043/1.1</t>
  </si>
  <si>
    <t>CREDIMOVEIS LTDA</t>
  </si>
  <si>
    <t>00026066/1.1</t>
  </si>
  <si>
    <t>2022414NFE/1.1</t>
  </si>
  <si>
    <t>00026067/1.1</t>
  </si>
  <si>
    <t>0001741/1.1</t>
  </si>
  <si>
    <t>SYLWIA RHENATA ROSENDO OLIVEIRA</t>
  </si>
  <si>
    <t>00026083/1.1</t>
  </si>
  <si>
    <t>00026082/1.1</t>
  </si>
  <si>
    <t>00026081/1.1</t>
  </si>
  <si>
    <t>00026078/1.1</t>
  </si>
  <si>
    <t>00026077/1.1</t>
  </si>
  <si>
    <t>00026079/1.1</t>
  </si>
  <si>
    <t>00026076/1.1</t>
  </si>
  <si>
    <t>00026075/1.1</t>
  </si>
  <si>
    <t>00026074/1.1</t>
  </si>
  <si>
    <t>00026073/1.1</t>
  </si>
  <si>
    <t>45956345B/1.1</t>
  </si>
  <si>
    <t>0027631/1.1</t>
  </si>
  <si>
    <t>0028151/1.1</t>
  </si>
  <si>
    <t>0049394/1.1</t>
  </si>
  <si>
    <t>00329728/1.1</t>
  </si>
  <si>
    <t>0108136/1.1</t>
  </si>
  <si>
    <t>00329628/1.1</t>
  </si>
  <si>
    <t>0000749/1.1</t>
  </si>
  <si>
    <t>0000759/1.1</t>
  </si>
  <si>
    <t>0000769/1.1</t>
  </si>
  <si>
    <t>00329528/1.1</t>
  </si>
  <si>
    <t>00496124/1.1</t>
  </si>
  <si>
    <t>0108156/1.1</t>
  </si>
  <si>
    <t>0049384/1.1</t>
  </si>
  <si>
    <t>0049364/1.1</t>
  </si>
  <si>
    <t>00329828/1.1</t>
  </si>
  <si>
    <t>0108146/1.1</t>
  </si>
  <si>
    <t>0108116/1.1</t>
  </si>
  <si>
    <t>0000739/1.1</t>
  </si>
  <si>
    <t>0108126/1.1</t>
  </si>
  <si>
    <t>00496224/1.1</t>
  </si>
  <si>
    <t>0108166/1.1</t>
  </si>
  <si>
    <t>00496424/1.1</t>
  </si>
  <si>
    <t>0108186/1.1</t>
  </si>
  <si>
    <t>00496324/1.1</t>
  </si>
  <si>
    <t>0049374/1.1</t>
  </si>
  <si>
    <t>0108176/1.1</t>
  </si>
  <si>
    <t>00026152/1.1</t>
  </si>
  <si>
    <t>00026116/1.1</t>
  </si>
  <si>
    <t>00026114/1.1</t>
  </si>
  <si>
    <t>00026125/1.1</t>
  </si>
  <si>
    <t>00026124/1.1</t>
  </si>
  <si>
    <t>00026121/1.1</t>
  </si>
  <si>
    <t>CONDOMÍNIO EDIFÍCIO BARCELONA</t>
  </si>
  <si>
    <t>202260NFE/1.2</t>
  </si>
  <si>
    <t>052022NFE/1.1</t>
  </si>
  <si>
    <t>00026135/1.1</t>
  </si>
  <si>
    <t>00026137/1.1</t>
  </si>
  <si>
    <t>00026132/1.1</t>
  </si>
  <si>
    <t>00026133/1.1</t>
  </si>
  <si>
    <t>00026134/1.1</t>
  </si>
  <si>
    <t>00026130/1.1</t>
  </si>
  <si>
    <t>0004221/1.1</t>
  </si>
  <si>
    <t>00026151/1.1</t>
  </si>
  <si>
    <t>00026155/1.1</t>
  </si>
  <si>
    <t>00026154/1.1</t>
  </si>
  <si>
    <t>00026131/1.1</t>
  </si>
  <si>
    <t>00026150/1.1</t>
  </si>
  <si>
    <t>2022957NFE/1.1</t>
  </si>
  <si>
    <t>00026175/1.1</t>
  </si>
  <si>
    <t>00026190/1.1</t>
  </si>
  <si>
    <t>00026160/1.1</t>
  </si>
  <si>
    <t>0040411/1.1</t>
  </si>
  <si>
    <t>00026195/1.1</t>
  </si>
  <si>
    <t>00026194/1.1</t>
  </si>
  <si>
    <t>00026199/1.1</t>
  </si>
  <si>
    <t>2426257NFE/1.1</t>
  </si>
  <si>
    <t>PONTIFICA UNIVERSIDADE CATOLICA DO RIO DE JANEIRO</t>
  </si>
  <si>
    <t>01667520/1.1</t>
  </si>
  <si>
    <t>00026208/1.1</t>
  </si>
  <si>
    <t>00026206/1.1</t>
  </si>
  <si>
    <t>00026209/1.1</t>
  </si>
  <si>
    <t>00026205/1.1</t>
  </si>
  <si>
    <t>00026216/1.1</t>
  </si>
  <si>
    <t>00026214/1.1</t>
  </si>
  <si>
    <t>00026210/1.1</t>
  </si>
  <si>
    <t>00026212/1.1</t>
  </si>
  <si>
    <t>00026215/1.1</t>
  </si>
  <si>
    <t>00026207/1.1</t>
  </si>
  <si>
    <t>00026213/1.1</t>
  </si>
  <si>
    <t>00026204/1.1</t>
  </si>
  <si>
    <t>00026211/1.1</t>
  </si>
  <si>
    <t>00026203/1.1</t>
  </si>
  <si>
    <t>46361908B/1.1</t>
  </si>
  <si>
    <t>0005191/1.1</t>
  </si>
  <si>
    <t>0341131/1.1</t>
  </si>
  <si>
    <t>ASALIT LTDA</t>
  </si>
  <si>
    <t>46411084B/1.1</t>
  </si>
  <si>
    <t>00026227/1.1</t>
  </si>
  <si>
    <t>00026226/1.1</t>
  </si>
  <si>
    <t>00026225/1.1</t>
  </si>
  <si>
    <t>00026228/1.1</t>
  </si>
  <si>
    <t>00026230/1.1</t>
  </si>
  <si>
    <t>00026232/1.1</t>
  </si>
  <si>
    <t>00026231/1.1</t>
  </si>
  <si>
    <t>46460488B/1.1</t>
  </si>
  <si>
    <t>00026234/1.1</t>
  </si>
  <si>
    <t>0009371/1.1</t>
  </si>
  <si>
    <t>00026241/1.1</t>
  </si>
  <si>
    <t>00026249/1.1</t>
  </si>
  <si>
    <t>2200951/1.1</t>
  </si>
  <si>
    <t>00026255/1.1</t>
  </si>
  <si>
    <t>00026253/1.1</t>
  </si>
  <si>
    <t>00026252/1.1</t>
  </si>
  <si>
    <t>00026259/1.1</t>
  </si>
  <si>
    <t>00026260/1.1</t>
  </si>
  <si>
    <t>00026258/1.1</t>
  </si>
  <si>
    <t>00026257/1.1</t>
  </si>
  <si>
    <t>COMANT COMERCIAL E MANUTENCAO TECNICA LTDA - EPP</t>
  </si>
  <si>
    <t>001759NFE/1.1</t>
  </si>
  <si>
    <t>00026268/1.1</t>
  </si>
  <si>
    <t>00026277/1.1</t>
  </si>
  <si>
    <t>46846977B/1.1</t>
  </si>
  <si>
    <t>00026301/1.1</t>
  </si>
  <si>
    <t>0109066/1.1</t>
  </si>
  <si>
    <t>00350412/1.1</t>
  </si>
  <si>
    <t>0050044/1.1</t>
  </si>
  <si>
    <t>0109036/1.1</t>
  </si>
  <si>
    <t>00334528/1.1</t>
  </si>
  <si>
    <t>00350312/1.1</t>
  </si>
  <si>
    <t>00502124/1.1</t>
  </si>
  <si>
    <t>0050084/1.1</t>
  </si>
  <si>
    <t>00502224/1.1</t>
  </si>
  <si>
    <t>0050054/1.1</t>
  </si>
  <si>
    <t>0109056/1.1</t>
  </si>
  <si>
    <t>00350612/1.1</t>
  </si>
  <si>
    <t>00502024/1.1</t>
  </si>
  <si>
    <t>00334628/1.1</t>
  </si>
  <si>
    <t>0109046/1.1</t>
  </si>
  <si>
    <t>00350512/1.1</t>
  </si>
  <si>
    <t>00501924/1.1</t>
  </si>
  <si>
    <t>0050074/1.1</t>
  </si>
  <si>
    <t>00026335/1.1</t>
  </si>
  <si>
    <t>00026302/1.1</t>
  </si>
  <si>
    <t>00026310/1.1</t>
  </si>
  <si>
    <t>FAZENDA PARQUE RESERVA 10.300 LTDA</t>
  </si>
  <si>
    <t>00026333/1.1</t>
  </si>
  <si>
    <t>0013801/1.1</t>
  </si>
  <si>
    <t>COMPLEMENTUS HOME COMERCIAL LTDA</t>
  </si>
  <si>
    <t>00026331/1.1</t>
  </si>
  <si>
    <t>00026330/1.1</t>
  </si>
  <si>
    <t>2022597NFE/1.2</t>
  </si>
  <si>
    <t>CELIO MENEZES SANTOS</t>
  </si>
  <si>
    <t>0041071/1.1</t>
  </si>
  <si>
    <t>0004281/1.1</t>
  </si>
  <si>
    <t>00026320/1.1</t>
  </si>
  <si>
    <t>00026318/1.1</t>
  </si>
  <si>
    <t>00026319/1.1</t>
  </si>
  <si>
    <t>00026348/1.1</t>
  </si>
  <si>
    <t>00026349/1.1</t>
  </si>
  <si>
    <t>202235159890/1.1</t>
  </si>
  <si>
    <t>CLEBER DOS SANTOS TINTILIANO</t>
  </si>
  <si>
    <t>062022B/1.1</t>
  </si>
  <si>
    <t>5931250/1.1</t>
  </si>
  <si>
    <t>CIL - COMERCIO DE INFORMATICA LTDA</t>
  </si>
  <si>
    <t>8093461/1.1</t>
  </si>
  <si>
    <t>CIL COMERCIO DE INFORMÁTICA LTDA</t>
  </si>
  <si>
    <t>8091781/1.1</t>
  </si>
  <si>
    <t>00026356/1.1</t>
  </si>
  <si>
    <t>00026354/1.1</t>
  </si>
  <si>
    <t>00026352/1.1</t>
  </si>
  <si>
    <t>00026353/1.1</t>
  </si>
  <si>
    <t>BARRETO &amp; MELO LTDA - ME (BRISAMAR TURISMO)</t>
  </si>
  <si>
    <t>0000751/1.1</t>
  </si>
  <si>
    <t>GALP ENERGIA BRASIL S.A.</t>
  </si>
  <si>
    <t>20221165NFE/1.1</t>
  </si>
  <si>
    <t>00026395/1.1</t>
  </si>
  <si>
    <t>00026396/1.1</t>
  </si>
  <si>
    <t>00026398/1.1</t>
  </si>
  <si>
    <t>00026408/1.1</t>
  </si>
  <si>
    <t>00026412/1.1</t>
  </si>
  <si>
    <t>00026409/1.1</t>
  </si>
  <si>
    <t>2022614NFE/1.2</t>
  </si>
  <si>
    <t>00026417/1.1</t>
  </si>
  <si>
    <t>00026416/1.1</t>
  </si>
  <si>
    <t>00000411/1.1</t>
  </si>
  <si>
    <t>A. B. ALIMENTOS E BEBIDAS BOA LUZ LTDA</t>
  </si>
  <si>
    <t>OSCAR WAGNER DE SOUZA FERREIRA</t>
  </si>
  <si>
    <t>47507987B/1.1</t>
  </si>
  <si>
    <t>00026428/1.1</t>
  </si>
  <si>
    <t>00026427/1.1</t>
  </si>
  <si>
    <t>00026426/1.1</t>
  </si>
  <si>
    <t>00026425/1.1</t>
  </si>
  <si>
    <t>0004771/1.1</t>
  </si>
  <si>
    <t>MARIA DE FATIMA PEREIRA DOS SANTOS ME (FLORA SANTA MARIA)</t>
  </si>
  <si>
    <t>00026436/1.1</t>
  </si>
  <si>
    <t>00026437/1.1</t>
  </si>
  <si>
    <t>00026434/1.2</t>
  </si>
  <si>
    <t>VIDAM HOTEL ARACAJU LTDA</t>
  </si>
  <si>
    <t>0024142/1.1</t>
  </si>
  <si>
    <t>0006301/1.1</t>
  </si>
  <si>
    <t>LIBORIO E BRITO COMERCIO DE ALIMENTOS LTDA</t>
  </si>
  <si>
    <t>47605855B/1.1</t>
  </si>
  <si>
    <t>01833620/1.1</t>
  </si>
  <si>
    <t>00026446/1.1</t>
  </si>
  <si>
    <t>00026444/1.1</t>
  </si>
  <si>
    <t>00026443/1.1</t>
  </si>
  <si>
    <t>47695967B/1.1</t>
  </si>
  <si>
    <t>0062011/1.1</t>
  </si>
  <si>
    <t>C.P.B. HOTEIS E TURISMO LTDA - EPP</t>
  </si>
  <si>
    <t>0208731/1.1</t>
  </si>
  <si>
    <t>3198601/1.1</t>
  </si>
  <si>
    <t>FELAP MAQUINAS E EQUIPAMENTOS LTDA</t>
  </si>
  <si>
    <t>0679230/1.1</t>
  </si>
  <si>
    <t>0067272/1.1</t>
  </si>
  <si>
    <t>FARTESE FABRICA DE ARTEFATOS DE CIMENTO DE SE LTDA</t>
  </si>
  <si>
    <t>00026458/1.1</t>
  </si>
  <si>
    <t>00026460/1.1</t>
  </si>
  <si>
    <t>00026461/1.1</t>
  </si>
  <si>
    <t>00026459/1.1</t>
  </si>
  <si>
    <t>00026457/1.1</t>
  </si>
  <si>
    <t>00026467/1.1</t>
  </si>
  <si>
    <t>00026469/1.1</t>
  </si>
  <si>
    <t>0000134/1.1</t>
  </si>
  <si>
    <t>RESTAURANTE LA TAVOLA LTDA</t>
  </si>
  <si>
    <t>00026476/1.1</t>
  </si>
  <si>
    <t>0679680/1.1</t>
  </si>
  <si>
    <t>2022665NFE/1.2</t>
  </si>
  <si>
    <t>0000151/1.1</t>
  </si>
  <si>
    <t>JAIRA MARCELO SANTOS DIAS ACARAJE</t>
  </si>
  <si>
    <t>0679920/1.1</t>
  </si>
  <si>
    <t>00026484/1.1</t>
  </si>
  <si>
    <t>00026618/1.1</t>
  </si>
  <si>
    <t>0067342/1.1</t>
  </si>
  <si>
    <t>0041511/1.1</t>
  </si>
  <si>
    <t>48085295B/1.1</t>
  </si>
  <si>
    <t>0049972/1.1</t>
  </si>
  <si>
    <t>0049932/1.1</t>
  </si>
  <si>
    <t>00026498/1.1</t>
  </si>
  <si>
    <t>0050424/1.1</t>
  </si>
  <si>
    <t>00352512/1.1</t>
  </si>
  <si>
    <t>00352212/1.1</t>
  </si>
  <si>
    <t>4307222/1.1</t>
  </si>
  <si>
    <t>4307112/1.1</t>
  </si>
  <si>
    <t>00353112/1.1</t>
  </si>
  <si>
    <t>4307092/1.1</t>
  </si>
  <si>
    <t>4307242/1.1</t>
  </si>
  <si>
    <t>0050324/1.1</t>
  </si>
  <si>
    <t>0109326/1.1</t>
  </si>
  <si>
    <t>00353312/1.1</t>
  </si>
  <si>
    <t>00352312/1.1</t>
  </si>
  <si>
    <t>00352412/1.1</t>
  </si>
  <si>
    <t>00353612/1.1</t>
  </si>
  <si>
    <t>4307082/1.1</t>
  </si>
  <si>
    <t>0109306/1.1</t>
  </si>
  <si>
    <t>0050434/1.1</t>
  </si>
  <si>
    <t>0050414/1.1</t>
  </si>
  <si>
    <t>0050344/1.1</t>
  </si>
  <si>
    <t>0109336/1.1</t>
  </si>
  <si>
    <t>0050404/1.1</t>
  </si>
  <si>
    <t>4307232/1.1</t>
  </si>
  <si>
    <t>0109316/1.1</t>
  </si>
  <si>
    <t>0050334/1.1</t>
  </si>
  <si>
    <t>4307262/1.1</t>
  </si>
  <si>
    <t>0050354/1.1</t>
  </si>
  <si>
    <t>4307102/1.1</t>
  </si>
  <si>
    <t>00353212/1.1</t>
  </si>
  <si>
    <t>00026510/1.1</t>
  </si>
  <si>
    <t>00026512/1.1</t>
  </si>
  <si>
    <t>00026511/1.1</t>
  </si>
  <si>
    <t>00026508/1.1</t>
  </si>
  <si>
    <t>00026509/1.1</t>
  </si>
  <si>
    <t>00026506/1.1</t>
  </si>
  <si>
    <t>RESIDENCIAL VEREDAS MARIVAN - MODULO I</t>
  </si>
  <si>
    <t>M &amp; C ENGENHARIA LTDA</t>
  </si>
  <si>
    <t>00026529/1.1</t>
  </si>
  <si>
    <t>00026548/1.1</t>
  </si>
  <si>
    <t>00026527/1.1</t>
  </si>
  <si>
    <t>20221239NFE/1.1</t>
  </si>
  <si>
    <t>00026528/1.1</t>
  </si>
  <si>
    <t>0005231/1.1</t>
  </si>
  <si>
    <t>00026620/1.1</t>
  </si>
  <si>
    <t>00026549/1.1</t>
  </si>
  <si>
    <t>00026546/1.1</t>
  </si>
  <si>
    <t>0004351/1.1</t>
  </si>
  <si>
    <t>00026558/1.1</t>
  </si>
  <si>
    <t>00026557/1.1</t>
  </si>
  <si>
    <t>00026556/1.1</t>
  </si>
  <si>
    <t>00026559/1.1</t>
  </si>
  <si>
    <t>1416506/1.1</t>
  </si>
  <si>
    <t>0376141/1.1</t>
  </si>
  <si>
    <t>00026585/1.1</t>
  </si>
  <si>
    <t>020815NFE/1.1</t>
  </si>
  <si>
    <t>PRESYS INSTRUMENTOS E SISTEMAS LTDA</t>
  </si>
  <si>
    <t>020816NFE/1.1</t>
  </si>
  <si>
    <t>00026593/1.1</t>
  </si>
  <si>
    <t>0000921/1.1</t>
  </si>
  <si>
    <t>0228831/1.1</t>
  </si>
  <si>
    <t>E. E. COMERCIO E SERVICOS LTDA EPP</t>
  </si>
  <si>
    <t>072022B/1.1</t>
  </si>
  <si>
    <t>042854003/1.1</t>
  </si>
  <si>
    <t>0228481/1.1</t>
  </si>
  <si>
    <t>CARLOS ANDRÉ BOA VENTURA BARRETO</t>
  </si>
  <si>
    <t>001011NFE/1.1</t>
  </si>
  <si>
    <t>00026624/1.1</t>
  </si>
  <si>
    <t>00026631/1.1</t>
  </si>
  <si>
    <t>00026622/1.1</t>
  </si>
  <si>
    <t>01954220/1.1</t>
  </si>
  <si>
    <t>00026637/1.1</t>
  </si>
  <si>
    <t xml:space="preserve">CONDOMINIO RESIDENCIAL RIO POXIM </t>
  </si>
  <si>
    <t>0015161/1.1</t>
  </si>
  <si>
    <t>00026639/1.1</t>
  </si>
  <si>
    <t>00026640/1.1</t>
  </si>
  <si>
    <t>00026641/1.1</t>
  </si>
  <si>
    <t>003926001/1.1</t>
  </si>
  <si>
    <t>48402899B/1.1</t>
  </si>
  <si>
    <t>00026645/1.1</t>
  </si>
  <si>
    <t>00026653/1.1</t>
  </si>
  <si>
    <t>0022701/1.1</t>
  </si>
  <si>
    <t>48497925B/1.1</t>
  </si>
  <si>
    <t>00026659/1.1</t>
  </si>
  <si>
    <t>00026660/1.1</t>
  </si>
  <si>
    <t>48548166B/1.1</t>
  </si>
  <si>
    <t>00026668/1.1</t>
  </si>
  <si>
    <t>00026667/1.1</t>
  </si>
  <si>
    <t>00026666/1.1</t>
  </si>
  <si>
    <t>00026663/1.1</t>
  </si>
  <si>
    <t>00026669/1.1</t>
  </si>
  <si>
    <t>0004371/1.1</t>
  </si>
  <si>
    <t>00026674/1.1</t>
  </si>
  <si>
    <t>00026673/1.1</t>
  </si>
  <si>
    <t>00026672/1.1</t>
  </si>
  <si>
    <t>0481007/1.1</t>
  </si>
  <si>
    <t>1961202/1.1</t>
  </si>
  <si>
    <t>6790501B/1.1</t>
  </si>
  <si>
    <t>COMPANHIA SUL SERGIPANA DE ELETRICIDADE</t>
  </si>
  <si>
    <t>00026688/1.1</t>
  </si>
  <si>
    <t>00026689/1.1</t>
  </si>
  <si>
    <t>00026682/1.1</t>
  </si>
  <si>
    <t>2022288NFE/1.1</t>
  </si>
  <si>
    <t>LABORATÓRIO HMARTINS ANÁLISES DE ALIMENTOS E ÁGUA LTDA</t>
  </si>
  <si>
    <t>00026699/1.1</t>
  </si>
  <si>
    <t>20221159NFE/1.1</t>
  </si>
  <si>
    <t>00026706/1.2</t>
  </si>
  <si>
    <t>00026700/1.1</t>
  </si>
  <si>
    <t>48936047B/1.1</t>
  </si>
  <si>
    <t>1963622/1.1</t>
  </si>
  <si>
    <t>00026710/1.2</t>
  </si>
  <si>
    <t>GIL CASE - CASES E SUPORTES LTDA</t>
  </si>
  <si>
    <t>00026722/1.1</t>
  </si>
  <si>
    <t>00026721/1.1</t>
  </si>
  <si>
    <t>00026720/1.1</t>
  </si>
  <si>
    <t>00026719/1.1</t>
  </si>
  <si>
    <t>CONDOMINIO DOMANI CITTA</t>
  </si>
  <si>
    <t>00026493/1.1</t>
  </si>
  <si>
    <t>GUTO &amp; CACAL INDUSTRIA E COMERCIO E SERVIÇOS LTDA</t>
  </si>
  <si>
    <t>0051044/1.1</t>
  </si>
  <si>
    <t>4308412/1.1</t>
  </si>
  <si>
    <t>4308462/1.1</t>
  </si>
  <si>
    <t>0051024/1.1</t>
  </si>
  <si>
    <t>0110136/1.1</t>
  </si>
  <si>
    <t>0110126/1.1</t>
  </si>
  <si>
    <t>0110116/1.1</t>
  </si>
  <si>
    <t>0110146/1.1</t>
  </si>
  <si>
    <t>4308482/1.1</t>
  </si>
  <si>
    <t>0051034/1.1</t>
  </si>
  <si>
    <t>4308402/1.1</t>
  </si>
  <si>
    <t>0051054/1.1</t>
  </si>
  <si>
    <t>4308472/1.1</t>
  </si>
  <si>
    <t>00026774/1.1</t>
  </si>
  <si>
    <t>00026742/1.1</t>
  </si>
  <si>
    <t>00026736/1.1</t>
  </si>
  <si>
    <t>00026739/1.1</t>
  </si>
  <si>
    <t>00026743/1.1</t>
  </si>
  <si>
    <t>00026735/1.1</t>
  </si>
  <si>
    <t>00026738/1.1</t>
  </si>
  <si>
    <t>00026741/1.1</t>
  </si>
  <si>
    <t>00026791/1.1</t>
  </si>
  <si>
    <t>00026858/1.1</t>
  </si>
  <si>
    <t>00026752/1.1</t>
  </si>
  <si>
    <t>PETROX COMERCIAL LTDA.</t>
  </si>
  <si>
    <t>02148320/1.1</t>
  </si>
  <si>
    <t>0245861/1.1</t>
  </si>
  <si>
    <t>PAULO JORGE DA SILVA ME</t>
  </si>
  <si>
    <t>00026800/1.1</t>
  </si>
  <si>
    <t>00026801/1.1</t>
  </si>
  <si>
    <t>00026795/1.1</t>
  </si>
  <si>
    <t>00026794/1.1</t>
  </si>
  <si>
    <t>00026799/1.1</t>
  </si>
  <si>
    <t>00026793/1.1</t>
  </si>
  <si>
    <t>00026796/1.1</t>
  </si>
  <si>
    <t>00026797/1.1</t>
  </si>
  <si>
    <t>082022B/1.1</t>
  </si>
  <si>
    <t>00026817/1.1</t>
  </si>
  <si>
    <t>0001071/1.1</t>
  </si>
  <si>
    <t>0000201/1.1</t>
  </si>
  <si>
    <t>20221594NFE/1.1</t>
  </si>
  <si>
    <t>00026840/1.1</t>
  </si>
  <si>
    <t>00026841/1.1</t>
  </si>
  <si>
    <t>00026842/1.1</t>
  </si>
  <si>
    <t>00026839/1.1</t>
  </si>
  <si>
    <t>00026846/1.1</t>
  </si>
  <si>
    <t>00026845/1.1</t>
  </si>
  <si>
    <t>00026847/1.1</t>
  </si>
  <si>
    <t>00026850/1.1</t>
  </si>
  <si>
    <t>00026848/1.1</t>
  </si>
  <si>
    <t>00026851/1.1</t>
  </si>
  <si>
    <t>049300243B/1.1</t>
  </si>
  <si>
    <t>049298590B/1.1</t>
  </si>
  <si>
    <t>00026864/1.1</t>
  </si>
  <si>
    <t>00026866/1.1</t>
  </si>
  <si>
    <t>5739811/1.1</t>
  </si>
  <si>
    <t>00026849/1.1</t>
  </si>
  <si>
    <t>077958NFE/1.1</t>
  </si>
  <si>
    <t>49444688B/1.1</t>
  </si>
  <si>
    <t>00026869/1.1</t>
  </si>
  <si>
    <t>SIGMARHOH DO BRASIL LTDA</t>
  </si>
  <si>
    <t>0060731/1.1</t>
  </si>
  <si>
    <t>0419911/1.1</t>
  </si>
  <si>
    <t>00026878/1.1</t>
  </si>
  <si>
    <t>00026872/1.1</t>
  </si>
  <si>
    <t>MIRIAN DOS SANTOS BAR E RESTAURANTE</t>
  </si>
  <si>
    <t>00026879/1.1</t>
  </si>
  <si>
    <t>BEST CLEAN LAVANDERIA INDUSTRIAL E HOSPITALAR EIRELI</t>
  </si>
  <si>
    <t>6946056B/1.1</t>
  </si>
  <si>
    <t>00026885/1.1</t>
  </si>
  <si>
    <t>00026898/1.1</t>
  </si>
  <si>
    <t>00026895/1.1</t>
  </si>
  <si>
    <t>202226NFE/1.2</t>
  </si>
  <si>
    <t>0216842/1.1</t>
  </si>
  <si>
    <t>00026891/1.1</t>
  </si>
  <si>
    <t>00026894/1.1</t>
  </si>
  <si>
    <t>00026896/1.1</t>
  </si>
  <si>
    <t>49878461B/1.1</t>
  </si>
  <si>
    <t>1981062/1.1</t>
  </si>
  <si>
    <t>00026897/1.1</t>
  </si>
  <si>
    <t>00026910/1.1</t>
  </si>
  <si>
    <t>00026907/1.1</t>
  </si>
  <si>
    <t>000767400/1.1</t>
  </si>
  <si>
    <t>00026929/1.1</t>
  </si>
  <si>
    <t>00026927/1.1</t>
  </si>
  <si>
    <t>00026924/1.1</t>
  </si>
  <si>
    <t>00026925/1.1</t>
  </si>
  <si>
    <t>00026930/1.1</t>
  </si>
  <si>
    <t>00026928/1.1</t>
  </si>
  <si>
    <t>0051454/1.1</t>
  </si>
  <si>
    <t>0110876/1.1</t>
  </si>
  <si>
    <t>4309122/1.1</t>
  </si>
  <si>
    <t>0110846/1.1</t>
  </si>
  <si>
    <t>0051444/1.1</t>
  </si>
  <si>
    <t>0110396/1.1</t>
  </si>
  <si>
    <t>0110866/1.1</t>
  </si>
  <si>
    <t>0051884/1.1</t>
  </si>
  <si>
    <t>0051864/1.1</t>
  </si>
  <si>
    <t>0110386/1.1</t>
  </si>
  <si>
    <t>0110406/1.1</t>
  </si>
  <si>
    <t>00361312/1.1</t>
  </si>
  <si>
    <t>0051854/1.1</t>
  </si>
  <si>
    <t>0110856/1.1</t>
  </si>
  <si>
    <t>0051464/1.1</t>
  </si>
  <si>
    <t>0051874/1.1</t>
  </si>
  <si>
    <t>00361512/1.1</t>
  </si>
  <si>
    <t>4309092/1.1</t>
  </si>
  <si>
    <t>00361612/1.1</t>
  </si>
  <si>
    <t>0051474/1.1</t>
  </si>
  <si>
    <t>4309112/1.1</t>
  </si>
  <si>
    <t>00361412/1.1</t>
  </si>
  <si>
    <t>4309102/1.1</t>
  </si>
  <si>
    <t>00026926/1.1</t>
  </si>
  <si>
    <t>0925271/1.1</t>
  </si>
  <si>
    <t>0227562/1.1</t>
  </si>
  <si>
    <t>0227552/1.1</t>
  </si>
  <si>
    <t>0690750/1.1</t>
  </si>
  <si>
    <t>2022174NFE/1.1</t>
  </si>
  <si>
    <t>00026959/1.1</t>
  </si>
  <si>
    <t>00026986/1.1</t>
  </si>
  <si>
    <t>00026960/1.1</t>
  </si>
  <si>
    <t>2022285NFE/1.1</t>
  </si>
  <si>
    <t>METALURGICA ACEJ LTDA ME</t>
  </si>
  <si>
    <t>092022B/1.1</t>
  </si>
  <si>
    <t>00026946/1.1</t>
  </si>
  <si>
    <t>00026973/1.1</t>
  </si>
  <si>
    <t>00026945/1.1</t>
  </si>
  <si>
    <t>00026947/1.1</t>
  </si>
  <si>
    <t>00027052/1.1</t>
  </si>
  <si>
    <t>0219471/1.1</t>
  </si>
  <si>
    <t>0908891/1.1</t>
  </si>
  <si>
    <t>00026962/1.1</t>
  </si>
  <si>
    <t>00026970/1.1</t>
  </si>
  <si>
    <t>00026964/1.2</t>
  </si>
  <si>
    <t>00026965/1.2</t>
  </si>
  <si>
    <t>00026972/1.1</t>
  </si>
  <si>
    <t>00026981/1.1</t>
  </si>
  <si>
    <t>00026982/1.1</t>
  </si>
  <si>
    <t>202257846890/1.1</t>
  </si>
  <si>
    <t>0638751/1.1</t>
  </si>
  <si>
    <t>00026983/1.1</t>
  </si>
  <si>
    <t>00026984/1.1</t>
  </si>
  <si>
    <t>00026985/1.1</t>
  </si>
  <si>
    <t>00026987/1.1</t>
  </si>
  <si>
    <t>0001201/1.1</t>
  </si>
  <si>
    <t>20221797NFE/1.1</t>
  </si>
  <si>
    <t>0639051/1.1</t>
  </si>
  <si>
    <t>0005101/1.1</t>
  </si>
  <si>
    <t>00027034/1.1</t>
  </si>
  <si>
    <t>00027032/1.1</t>
  </si>
  <si>
    <t>00027033/1.1</t>
  </si>
  <si>
    <t>00027035/1.1</t>
  </si>
  <si>
    <t>00027031/1.1</t>
  </si>
  <si>
    <t>00027037/1.1</t>
  </si>
  <si>
    <t>02434920/1.1</t>
  </si>
  <si>
    <t>00027040/1.1</t>
  </si>
  <si>
    <t>CONDOMÍNIO RESIDENCIAL ARTE NOVA</t>
  </si>
  <si>
    <t>00027042/1.1</t>
  </si>
  <si>
    <t>00027041/1.1</t>
  </si>
  <si>
    <t>LUIZ FILIPE FEITOSA MENEZES MACEDO</t>
  </si>
  <si>
    <t>000001NFE/1.1</t>
  </si>
  <si>
    <t>202260160890/1.1</t>
  </si>
  <si>
    <t>202260169890/1.1</t>
  </si>
  <si>
    <t>013025002/1.1</t>
  </si>
  <si>
    <t>00027048/1.1</t>
  </si>
  <si>
    <t>00027049/1.1</t>
  </si>
  <si>
    <t>JORDANA SANTOS PEREIRA</t>
  </si>
  <si>
    <t>0020531/1.1</t>
  </si>
  <si>
    <t>0173472/1.1</t>
  </si>
  <si>
    <t>0224892/1.1</t>
  </si>
  <si>
    <t>00027062/1.1</t>
  </si>
  <si>
    <t>00027063/1.1</t>
  </si>
  <si>
    <t>0005331/1.1</t>
  </si>
  <si>
    <t>00027068/1.1</t>
  </si>
  <si>
    <t>00027069/1.1</t>
  </si>
  <si>
    <t>AÇO DEZ INDUSTRIAL LTDA</t>
  </si>
  <si>
    <t>0693720/1.1</t>
  </si>
  <si>
    <t>150337NFE/1.1</t>
  </si>
  <si>
    <t>1972424/1.1</t>
  </si>
  <si>
    <t>1972444/1.1</t>
  </si>
  <si>
    <t>1972434/1.1</t>
  </si>
  <si>
    <t>006965NFE/1.1</t>
  </si>
  <si>
    <t>:ESCOLA SUPERIOR DE CONTABILIDADE TRIBUTOS E RH LTDA</t>
  </si>
  <si>
    <t>0004641/1.1</t>
  </si>
  <si>
    <t>00027086/1.1</t>
  </si>
  <si>
    <t>00027090/1.1</t>
  </si>
  <si>
    <t>0000451/1.1</t>
  </si>
  <si>
    <t>PROJECT INDUSTRIA E COMERCIO DE GRADES E ELEMENTOS METALICOS LTDA</t>
  </si>
  <si>
    <t>00027089/1.1</t>
  </si>
  <si>
    <t>7112730B/1.1</t>
  </si>
  <si>
    <t>2022429NFE/1.1</t>
  </si>
  <si>
    <t>2508701/1.1</t>
  </si>
  <si>
    <t>00027110/1.1</t>
  </si>
  <si>
    <t>00027104/1.1</t>
  </si>
  <si>
    <t>00027103/1.1</t>
  </si>
  <si>
    <t>00027102/1.1</t>
  </si>
  <si>
    <t>00027101/1.1</t>
  </si>
  <si>
    <t>0477242/1.1</t>
  </si>
  <si>
    <t>00027113/1.1</t>
  </si>
  <si>
    <t>00027116/1.1</t>
  </si>
  <si>
    <t>00027118/1.1</t>
  </si>
  <si>
    <t>00027115/1.1</t>
  </si>
  <si>
    <t>00027117/1.1</t>
  </si>
  <si>
    <t>20221083NFE/1.1</t>
  </si>
  <si>
    <t>102022B/1.1</t>
  </si>
  <si>
    <t>00027196/1.1</t>
  </si>
  <si>
    <t>024884001/1.1</t>
  </si>
  <si>
    <t>2000062/1.1</t>
  </si>
  <si>
    <t>00027097/1.1</t>
  </si>
  <si>
    <t>00027096/1.1</t>
  </si>
  <si>
    <t>00027071/1.1</t>
  </si>
  <si>
    <t>00027075/1.1</t>
  </si>
  <si>
    <t>00027079/1.1</t>
  </si>
  <si>
    <t>00027074/1.1</t>
  </si>
  <si>
    <t>00027072/1.1</t>
  </si>
  <si>
    <t>00027073/1.1</t>
  </si>
  <si>
    <t>0111706/1.1</t>
  </si>
  <si>
    <t>0052504/1.1</t>
  </si>
  <si>
    <t>0111696/1.1</t>
  </si>
  <si>
    <t>00516024/1.1</t>
  </si>
  <si>
    <t>00515824/1.1</t>
  </si>
  <si>
    <t>0111716/1.1</t>
  </si>
  <si>
    <t>4310302/1.1</t>
  </si>
  <si>
    <t>0052514/1.1</t>
  </si>
  <si>
    <t>00515924/1.1</t>
  </si>
  <si>
    <t>4310332/1.1</t>
  </si>
  <si>
    <t>4310312/1.1</t>
  </si>
  <si>
    <t>0111686/1.1</t>
  </si>
  <si>
    <t>00515724/1.1</t>
  </si>
  <si>
    <t>0052524/1.1</t>
  </si>
  <si>
    <t>4310322/1.1</t>
  </si>
  <si>
    <t>0052534/1.1</t>
  </si>
  <si>
    <t>00027150/1.1</t>
  </si>
  <si>
    <t>00027151/1.1</t>
  </si>
  <si>
    <t>00027172/1.1</t>
  </si>
  <si>
    <t>00027149/1.1</t>
  </si>
  <si>
    <t>0075551/1.1</t>
  </si>
  <si>
    <t>00027159/1.1</t>
  </si>
  <si>
    <t>00027154/1.1</t>
  </si>
  <si>
    <t>00027153/1.1</t>
  </si>
  <si>
    <t>00027161/1.1</t>
  </si>
  <si>
    <t>00027165/1.1</t>
  </si>
  <si>
    <t>00027164/1.1</t>
  </si>
  <si>
    <t>20221915NFE/1.1</t>
  </si>
  <si>
    <t>00027163/1.1</t>
  </si>
  <si>
    <t>0439921/1.1</t>
  </si>
  <si>
    <t>1981344/1.1</t>
  </si>
  <si>
    <t>1981334/1.1</t>
  </si>
  <si>
    <t>00027184/1.1</t>
  </si>
  <si>
    <t>00027181/1.1</t>
  </si>
  <si>
    <t>00027183/1.1</t>
  </si>
  <si>
    <t>00027202/1.1</t>
  </si>
  <si>
    <t>00027201/1.1</t>
  </si>
  <si>
    <t>00027207/1.1</t>
  </si>
  <si>
    <t>00027206/1.1</t>
  </si>
  <si>
    <t>20222582NFE/1.2</t>
  </si>
  <si>
    <t>20222002NFE/1.1</t>
  </si>
  <si>
    <t>20221012NFS/1.2</t>
  </si>
  <si>
    <t>00027210/1.1</t>
  </si>
  <si>
    <t>00027209/1.1</t>
  </si>
  <si>
    <t>0001491/1.1</t>
  </si>
  <si>
    <t>0696420/1.1</t>
  </si>
  <si>
    <t>2004392/1.1</t>
  </si>
  <si>
    <t>0331142/1.1</t>
  </si>
  <si>
    <t>00027242/1.1</t>
  </si>
  <si>
    <t>2022138NFE/1.1</t>
  </si>
  <si>
    <t>0044471/1.1</t>
  </si>
  <si>
    <t>00027248/1.1</t>
  </si>
  <si>
    <t>0001061/1.1</t>
  </si>
  <si>
    <t>0751572/1.1</t>
  </si>
  <si>
    <t>20221048NFE/1.1</t>
  </si>
  <si>
    <t>0778662/1.1</t>
  </si>
  <si>
    <t>6534370/1.1</t>
  </si>
  <si>
    <t>00027263/1.1</t>
  </si>
  <si>
    <t>00027265/1.1</t>
  </si>
  <si>
    <t>00027262/1.1</t>
  </si>
  <si>
    <t>00027264/1.1</t>
  </si>
  <si>
    <t>202268629890/1.1</t>
  </si>
  <si>
    <t>080769002/1.1</t>
  </si>
  <si>
    <t>0036581/1.1</t>
  </si>
  <si>
    <t>0081751/1.1</t>
  </si>
  <si>
    <t>GE EXTINTORES DO NORDETE LTDA</t>
  </si>
  <si>
    <t>00027270/1.1</t>
  </si>
  <si>
    <t>00027269/1.1</t>
  </si>
  <si>
    <t>CONSTRUTORA SANTA MARIA</t>
  </si>
  <si>
    <t>00027271/1.1</t>
  </si>
  <si>
    <t>00027272/1.1</t>
  </si>
  <si>
    <t>0365812/1.1</t>
  </si>
  <si>
    <t>0365942/1.1</t>
  </si>
  <si>
    <t>00027277/1.1</t>
  </si>
  <si>
    <t>0025041/1.1</t>
  </si>
  <si>
    <t>TM MADEIRAS E MATERIAL DE CONSTRUCAO EIRELI</t>
  </si>
  <si>
    <t>113160000/1.1</t>
  </si>
  <si>
    <t>0933691/1.1</t>
  </si>
  <si>
    <t>00027281/1.1</t>
  </si>
  <si>
    <t>00027280/1.1</t>
  </si>
  <si>
    <t>00027291/1.1</t>
  </si>
  <si>
    <t>00027290/1.1</t>
  </si>
  <si>
    <t>00027296/1.1</t>
  </si>
  <si>
    <t>00027289/1.1</t>
  </si>
  <si>
    <t>20222742NFE/1.2</t>
  </si>
  <si>
    <t>00027314/1.1</t>
  </si>
  <si>
    <t>106665002/1.1</t>
  </si>
  <si>
    <t>00027307/1.2</t>
  </si>
  <si>
    <t>00027313/1.1</t>
  </si>
  <si>
    <t>00027330/1.1</t>
  </si>
  <si>
    <t>00027315/1.1</t>
  </si>
  <si>
    <t>00027350/1.1</t>
  </si>
  <si>
    <t>00027266/1.1</t>
  </si>
  <si>
    <t>00027256/1.1</t>
  </si>
  <si>
    <t>00027255/1.1</t>
  </si>
  <si>
    <t>00027351/1.1</t>
  </si>
  <si>
    <t>00027239/1.1</t>
  </si>
  <si>
    <t>00027240/1.1</t>
  </si>
  <si>
    <t>00519624/1.1</t>
  </si>
  <si>
    <t>4311432/1.1</t>
  </si>
  <si>
    <t>0112366/1.1</t>
  </si>
  <si>
    <t>4311462/1.1</t>
  </si>
  <si>
    <t>0052964/1.1</t>
  </si>
  <si>
    <t>00343928/1.1</t>
  </si>
  <si>
    <t>00344028/1.1</t>
  </si>
  <si>
    <t>0112386/1.1</t>
  </si>
  <si>
    <t>0052974/1.1</t>
  </si>
  <si>
    <t>4311452/1.1</t>
  </si>
  <si>
    <t>00343728/1.1</t>
  </si>
  <si>
    <t>0112376/1.1</t>
  </si>
  <si>
    <t>00519724/1.1</t>
  </si>
  <si>
    <t>0052954/1.1</t>
  </si>
  <si>
    <t>4311442/1.1</t>
  </si>
  <si>
    <t>00343828/1.1</t>
  </si>
  <si>
    <t>0052944/1.1</t>
  </si>
  <si>
    <t>0112396/1.1</t>
  </si>
  <si>
    <t>112022B/1.1</t>
  </si>
  <si>
    <t>011766NFE/1.1</t>
  </si>
  <si>
    <t>00027342/1.1</t>
  </si>
  <si>
    <t>00027331/1.1</t>
  </si>
  <si>
    <t>00027443/1.1</t>
  </si>
  <si>
    <t>2022283NFE/1.1</t>
  </si>
  <si>
    <t>00027345/1.1</t>
  </si>
  <si>
    <t>BLUMAR RESIDENCE</t>
  </si>
  <si>
    <t>00027384/1.1</t>
  </si>
  <si>
    <t>00027708/1.1</t>
  </si>
  <si>
    <t>00027358/1.1</t>
  </si>
  <si>
    <t>00027357/1.1</t>
  </si>
  <si>
    <t>00027364/1.1</t>
  </si>
  <si>
    <t>00027360/1.1</t>
  </si>
  <si>
    <t>00027359/1.1</t>
  </si>
  <si>
    <t>00027361/1.1</t>
  </si>
  <si>
    <t>00027356/1.1</t>
  </si>
  <si>
    <t>0648010/1.1</t>
  </si>
  <si>
    <t>007446NFE/1.1</t>
  </si>
  <si>
    <t>1538276/1.1</t>
  </si>
  <si>
    <t>00027377/1.1</t>
  </si>
  <si>
    <t>00027380/1.1</t>
  </si>
  <si>
    <t>00027379/1.1</t>
  </si>
  <si>
    <t>00027378/1.1</t>
  </si>
  <si>
    <t>00027376/1.1</t>
  </si>
  <si>
    <t>CONDOMINIO EDIFICIO MANSAO ATLANTIC HILLS</t>
  </si>
  <si>
    <t>0001701/1.1</t>
  </si>
  <si>
    <t>0005341/1.1</t>
  </si>
  <si>
    <t>126523002/1.1</t>
  </si>
  <si>
    <t>00027426/1.1</t>
  </si>
  <si>
    <t>00027424/1.1</t>
  </si>
  <si>
    <t>00027421/1.1</t>
  </si>
  <si>
    <t>00027423/1.1</t>
  </si>
  <si>
    <t>CONDOMÍNIO PALAZZO FIORENTINO</t>
  </si>
  <si>
    <t>00027425/1.1</t>
  </si>
  <si>
    <t>00027422/1.1</t>
  </si>
  <si>
    <t>00027418/1.1</t>
  </si>
  <si>
    <t>0009531/1.1</t>
  </si>
  <si>
    <t>ELITE AUTOMAÇÃO COM E SERV. LTDA</t>
  </si>
  <si>
    <t>0284291/1.1</t>
  </si>
  <si>
    <t>FRIOTEC INSTALACAO DE SISTEMAS DE REFRIGERACAO LTDA EPP</t>
  </si>
  <si>
    <t>002846001/1.1</t>
  </si>
  <si>
    <t>0025151/1.1</t>
  </si>
  <si>
    <t>NOFERCO EX COMÉRCIO E SERVIÇOS DE ELÉTRICA LTDA</t>
  </si>
  <si>
    <t>00027440/1.1</t>
  </si>
  <si>
    <t>00027449/1.1</t>
  </si>
  <si>
    <t>00027467/1.1</t>
  </si>
  <si>
    <t>202232NFE/1.2</t>
  </si>
  <si>
    <t>134607002/1.1</t>
  </si>
  <si>
    <t>132551002/1.1</t>
  </si>
  <si>
    <t>00027472/1.1</t>
  </si>
  <si>
    <t>00027469/1.1</t>
  </si>
  <si>
    <t>00027468/1.1</t>
  </si>
  <si>
    <t>202276763890/1.1</t>
  </si>
  <si>
    <t>GILDSON ANDRADE DOS SANTOS 02800921560</t>
  </si>
  <si>
    <t>0702120/1.1</t>
  </si>
  <si>
    <t>00027465/1.1</t>
  </si>
  <si>
    <t>00027463/1.1</t>
  </si>
  <si>
    <t>00027466/1.1</t>
  </si>
  <si>
    <t>00027464/1.1</t>
  </si>
  <si>
    <t>00027471/1.1</t>
  </si>
  <si>
    <t>2022105NFEISP</t>
  </si>
  <si>
    <t>00027478/1.1</t>
  </si>
  <si>
    <t>268600000/1.1</t>
  </si>
  <si>
    <t>021066NFE/1.1</t>
  </si>
  <si>
    <t>00027483/1.1</t>
  </si>
  <si>
    <t>00027484/1.1</t>
  </si>
  <si>
    <t>00027493/1.1</t>
  </si>
  <si>
    <t>00027492/1.1</t>
  </si>
  <si>
    <t>2022214NFE/1.1</t>
  </si>
  <si>
    <t>PRIORIZZI ENGENHARIA E SEGURANÇA OCUPACIONAL LTDA</t>
  </si>
  <si>
    <t>0292611/1.1</t>
  </si>
  <si>
    <t>00027489/1.1</t>
  </si>
  <si>
    <t>00027515/1.1</t>
  </si>
  <si>
    <t>JOANITA SANTOS MENESES ME</t>
  </si>
  <si>
    <t>158326002/1.1</t>
  </si>
  <si>
    <t>00027508/1.1</t>
  </si>
  <si>
    <t>0206141/1.1</t>
  </si>
  <si>
    <t>00027510/1.1</t>
  </si>
  <si>
    <t>00027511/1.1</t>
  </si>
  <si>
    <t>00027532/1.1</t>
  </si>
  <si>
    <t>00027538/1.1</t>
  </si>
  <si>
    <t>0112756/1.1</t>
  </si>
  <si>
    <t>00365112/1.1</t>
  </si>
  <si>
    <t>4312532/1.1</t>
  </si>
  <si>
    <t>4312502/1.1</t>
  </si>
  <si>
    <t>0053214/1.1</t>
  </si>
  <si>
    <t>00521924/1.1</t>
  </si>
  <si>
    <t>00521624/1.1</t>
  </si>
  <si>
    <t>0053184/1.1</t>
  </si>
  <si>
    <t>0112776/1.1</t>
  </si>
  <si>
    <t>00344528/1.1</t>
  </si>
  <si>
    <t>00365312/1.1</t>
  </si>
  <si>
    <t>0112806/1.1</t>
  </si>
  <si>
    <t>00365212/1.1</t>
  </si>
  <si>
    <t>4312512/1.1</t>
  </si>
  <si>
    <t>00365412/1.1</t>
  </si>
  <si>
    <t>00521524/1.1</t>
  </si>
  <si>
    <t>0112816/1.1</t>
  </si>
  <si>
    <t>0053194/1.1</t>
  </si>
  <si>
    <t>0112796/1.1</t>
  </si>
  <si>
    <t>0112766/1.1</t>
  </si>
  <si>
    <t>00522124/1.1</t>
  </si>
  <si>
    <t>00522224/1.1</t>
  </si>
  <si>
    <t>4312522/1.1</t>
  </si>
  <si>
    <t>0053174/1.1</t>
  </si>
  <si>
    <t>00344828/1.1</t>
  </si>
  <si>
    <t>0053204/1.1</t>
  </si>
  <si>
    <t>0112746/1.1</t>
  </si>
  <si>
    <t>00521824/1.1</t>
  </si>
  <si>
    <t>0053224/1.1</t>
  </si>
  <si>
    <t>00521724/1.1</t>
  </si>
  <si>
    <t>4312482/1.1</t>
  </si>
  <si>
    <t>00344728/1.1</t>
  </si>
  <si>
    <t>4312492/1.1</t>
  </si>
  <si>
    <t>00344628/1.1</t>
  </si>
  <si>
    <t>0053234/1.1</t>
  </si>
  <si>
    <t>4312472/1.1</t>
  </si>
  <si>
    <t>0112786/1.1</t>
  </si>
  <si>
    <t>4312542/1.1</t>
  </si>
  <si>
    <t>0053244/1.1</t>
  </si>
  <si>
    <t>00522024/1.1</t>
  </si>
  <si>
    <t>00027446/1.1</t>
  </si>
  <si>
    <t>00027575/1.1</t>
  </si>
  <si>
    <t>00027674/1.1</t>
  </si>
  <si>
    <t>00027535/1.1</t>
  </si>
  <si>
    <t>00027534/1.1</t>
  </si>
  <si>
    <t>00027530/1.1</t>
  </si>
  <si>
    <t>00027573/1.1</t>
  </si>
  <si>
    <t>GRUPO DE DESENVOLVIMENTO INTEGRADO DE PROJETOS LTDA</t>
  </si>
  <si>
    <t>2022233NFE/1.1</t>
  </si>
  <si>
    <t>00027563/1.1</t>
  </si>
  <si>
    <t>00027570/1.1</t>
  </si>
  <si>
    <t>00027569/1.1</t>
  </si>
  <si>
    <t>00027571/1.1</t>
  </si>
  <si>
    <t>00027568/1.1</t>
  </si>
  <si>
    <t>2022172NFE/1.1</t>
  </si>
  <si>
    <t>00027583/1.1</t>
  </si>
  <si>
    <t>0002091/1.1</t>
  </si>
  <si>
    <t>0004831/1.1</t>
  </si>
  <si>
    <t>0501102/1.1</t>
  </si>
  <si>
    <t>0501112/1.1</t>
  </si>
  <si>
    <t>0976151/1.1</t>
  </si>
  <si>
    <t>MARCILENE SANTOS CALAZANS EPP</t>
  </si>
  <si>
    <t>017136NFE/1.1</t>
  </si>
  <si>
    <t>CONSULTRE CONSULTORIA E TREINAMENTO LTDA EPP</t>
  </si>
  <si>
    <t>00027634/1.1</t>
  </si>
  <si>
    <t>00027633/1.1</t>
  </si>
  <si>
    <t>00027636/1.1</t>
  </si>
  <si>
    <t>0099881/1.1</t>
  </si>
  <si>
    <t>0004841/1.1</t>
  </si>
  <si>
    <t>0269601/1.1</t>
  </si>
  <si>
    <t>ATACADÃO S.A.</t>
  </si>
  <si>
    <t>00027645/1.1</t>
  </si>
  <si>
    <t>00027649/1.1</t>
  </si>
  <si>
    <t>00027653/1.1</t>
  </si>
  <si>
    <t>RONNIE DENNIS MORAES DONALD 00792707516</t>
  </si>
  <si>
    <t>00027648/1.1</t>
  </si>
  <si>
    <t>00027665/1.1</t>
  </si>
  <si>
    <t>00027664/1.1</t>
  </si>
  <si>
    <t>00027663/1.1</t>
  </si>
  <si>
    <t>0025802/1.1</t>
  </si>
  <si>
    <t>20224255NFS/1.1</t>
  </si>
  <si>
    <t>0010211/1.1</t>
  </si>
  <si>
    <t>00027676/1.1</t>
  </si>
  <si>
    <t>CONDOMINIO RESERVA ALTO VERDE</t>
  </si>
  <si>
    <t>00027675/1.1</t>
  </si>
  <si>
    <t>00027673/1.1</t>
  </si>
  <si>
    <t>00027672/1.1</t>
  </si>
  <si>
    <t>2022501NFE/1.1</t>
  </si>
  <si>
    <t>PUBLICIDADE SUPERLUX LTDA</t>
  </si>
  <si>
    <t>2022339NFE/1.1</t>
  </si>
  <si>
    <t>2022338NFE/1.1</t>
  </si>
  <si>
    <t>052417002/1.1</t>
  </si>
  <si>
    <t>00027671/1.1</t>
  </si>
  <si>
    <t>00027682/1.1</t>
  </si>
  <si>
    <t>00027688/1.1</t>
  </si>
  <si>
    <t>RBM EMPREENDIMENTO LTDA.</t>
  </si>
  <si>
    <t>0005421/1.1</t>
  </si>
  <si>
    <t>00027677/1.1</t>
  </si>
  <si>
    <t>00027693/1.1</t>
  </si>
  <si>
    <t>CONDOMINIO RESIDENCIAL PHOENIX</t>
  </si>
  <si>
    <t>00027695/1.1</t>
  </si>
  <si>
    <t>202271559890/1.1</t>
  </si>
  <si>
    <t>00027700/1.1</t>
  </si>
  <si>
    <t>0046121/1.1</t>
  </si>
  <si>
    <t>00027711/1.1</t>
  </si>
  <si>
    <t>00027699/1.1</t>
  </si>
  <si>
    <t>IARA REGIANE SANTANA DOS SANTOS SOUZA 89745434515</t>
  </si>
  <si>
    <t>0012291/1.1</t>
  </si>
  <si>
    <t>UF - UNIFRIO REFRIGERACAO LTDA</t>
  </si>
  <si>
    <t>0021811/1.1</t>
  </si>
  <si>
    <t>2022375NFE/1.2</t>
  </si>
  <si>
    <t>00027724/1.1</t>
  </si>
  <si>
    <t>00027723/1.1</t>
  </si>
  <si>
    <t>00027722/1.1</t>
  </si>
  <si>
    <t>00027736/1.1</t>
  </si>
  <si>
    <t>00027748/1.1</t>
  </si>
  <si>
    <t>003007NFE/1.1</t>
  </si>
  <si>
    <t>0000091/1.1</t>
  </si>
  <si>
    <t>DAVID HENRIQUE NASCIMENTO DE OLIVEIRA SANTOS 04927319504</t>
  </si>
  <si>
    <t>00027767/1.1</t>
  </si>
  <si>
    <t>00027768/1.1</t>
  </si>
  <si>
    <t>00027766/1.1</t>
  </si>
  <si>
    <t>00027758/1.1</t>
  </si>
  <si>
    <t>00027771/1.1</t>
  </si>
  <si>
    <t>00027781/1.1</t>
  </si>
  <si>
    <t>00027780/1.1</t>
  </si>
  <si>
    <t>MAURICIO DE OLIVEIRA CAJAZEIRA</t>
  </si>
  <si>
    <t>PABLO YUTAKA YSOBE MATSUO</t>
  </si>
  <si>
    <t>DIARIA/VIAGEM</t>
  </si>
  <si>
    <t>154</t>
  </si>
  <si>
    <t>153</t>
  </si>
  <si>
    <t>LAURO DANIEL BEISEL PERDIZ</t>
  </si>
  <si>
    <t>KARINA MENDONCA BARRETO SANTANA</t>
  </si>
  <si>
    <t>161</t>
  </si>
  <si>
    <t>162</t>
  </si>
  <si>
    <t>WALTER LUIZ SOBRAL ALMEIDA</t>
  </si>
  <si>
    <t>164</t>
  </si>
  <si>
    <t>165</t>
  </si>
  <si>
    <t>166</t>
  </si>
  <si>
    <t>167</t>
  </si>
  <si>
    <t>188</t>
  </si>
  <si>
    <t>189</t>
  </si>
  <si>
    <t>209</t>
  </si>
  <si>
    <t>120</t>
  </si>
  <si>
    <t>121</t>
  </si>
  <si>
    <t>118</t>
  </si>
  <si>
    <t>119</t>
  </si>
  <si>
    <t>150</t>
  </si>
  <si>
    <t>151</t>
  </si>
  <si>
    <t>152</t>
  </si>
  <si>
    <t>197</t>
  </si>
  <si>
    <t>196</t>
  </si>
  <si>
    <t>195</t>
  </si>
  <si>
    <t>143</t>
  </si>
  <si>
    <t>122</t>
  </si>
  <si>
    <t>123</t>
  </si>
  <si>
    <t>124</t>
  </si>
  <si>
    <t>177</t>
  </si>
  <si>
    <t>178</t>
  </si>
  <si>
    <t>179</t>
  </si>
  <si>
    <t>200</t>
  </si>
  <si>
    <t>180</t>
  </si>
  <si>
    <t>182</t>
  </si>
  <si>
    <t>181</t>
  </si>
  <si>
    <t>183</t>
  </si>
  <si>
    <t>s/número</t>
  </si>
  <si>
    <t>licitação não exigível</t>
  </si>
  <si>
    <t>Unidade Orçamentária</t>
  </si>
  <si>
    <t>Fonte de Recurso</t>
  </si>
  <si>
    <t>SERGAS</t>
  </si>
  <si>
    <t>Recurso Próprio</t>
  </si>
  <si>
    <t>Mês</t>
  </si>
  <si>
    <t>12-DEZEMBRO</t>
  </si>
  <si>
    <t>11-NOVEMBRO</t>
  </si>
  <si>
    <t>10-OUTUBRO</t>
  </si>
  <si>
    <t>09-SETEMBRO</t>
  </si>
  <si>
    <t>08-AGOSTO</t>
  </si>
  <si>
    <t>07-JULHO</t>
  </si>
  <si>
    <t>06-JUNHO</t>
  </si>
  <si>
    <t>05-MAIO</t>
  </si>
  <si>
    <t>04-ABRIL</t>
  </si>
  <si>
    <t>03-MARÇO</t>
  </si>
  <si>
    <t>02-FEVEREIRO</t>
  </si>
  <si>
    <t>01-JANEIRO</t>
  </si>
  <si>
    <t>Valor do Título (R$)</t>
  </si>
  <si>
    <t>Valor Pago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</si>
</sst>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43" fontId="0" fillId="0" borderId="0" xfId="2" applyFont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9" fontId="0" fillId="0" borderId="0" xfId="1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0" xfId="0" applyNumberFormat="1" applyAlignment="1">
      <alignment vertical="center"/>
    </xf>
    <xf numFmtId="14" fontId="0" fillId="0" borderId="0" xfId="0" applyNumberFormat="1"/>
  </cellXfs>
  <cellStyles count="3">
    <cellStyle name="Normal" xfId="0" builtinId="0"/>
    <cellStyle name="Porcentagem" xfId="1" builtinId="5"/>
    <cellStyle name="Vírgula" xfId="2" builtinId="3"/>
  </cellStyles>
  <dxfs count="17">
    <dxf>
      <numFmt numFmtId="0" formatCode="General"/>
      <alignment vertical="center" textRotation="0" wrapText="0" indent="0" justifyLastLine="0" shrinkToFit="0" readingOrder="0"/>
    </dxf>
    <dxf>
      <numFmt numFmtId="0" formatCode="General"/>
      <alignment vertical="center" textRotation="0" wrapText="0" indent="0" justifyLastLine="0" shrinkToFit="0" readingOrder="0"/>
    </dxf>
    <dxf>
      <numFmt numFmtId="0" formatCode="General"/>
      <alignment vertical="center" textRotation="0" wrapText="0" indent="0" justifyLastLine="0" shrinkToFit="0" readingOrder="0"/>
    </dxf>
    <dxf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0" formatCode="General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wrapText="0" indent="0" justifyLastLine="0" shrinkToFit="0" readingOrder="0"/>
    </dxf>
    <dxf>
      <numFmt numFmtId="19" formatCode="dd/mm/yyyy"/>
      <alignment vertical="center" textRotation="0" wrapText="0" indent="0" justifyLastLine="0" shrinkToFit="0" readingOrder="0"/>
    </dxf>
    <dxf>
      <numFmt numFmtId="0" formatCode="General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6E0A8CF3-8631-49CD-B2CC-B396876649A0}" autoFormatId="16" applyNumberFormats="0" applyBorderFormats="0" applyFontFormats="0" applyPatternFormats="0" applyAlignmentFormats="0" applyWidthHeightFormats="0">
  <queryTableRefresh nextId="34" unboundColumnsRight="2">
    <queryTableFields count="15">
      <queryTableField id="17" name="Borderô" tableColumnId="1"/>
      <queryTableField id="18" name="Título" tableColumnId="2"/>
      <queryTableField id="19" name="Data de Emissão" tableColumnId="3"/>
      <queryTableField id="20" name="Valor do Título" tableColumnId="4"/>
      <queryTableField id="32" dataBound="0" tableColumnId="7"/>
      <queryTableField id="31" dataBound="0" tableColumnId="12"/>
      <queryTableField id="21" name="Código" tableColumnId="5"/>
      <queryTableField id="22" name="Nome do Fornecedor" tableColumnId="6"/>
      <queryTableField id="24" name="Data de Vencimento" tableColumnId="8"/>
      <queryTableField id="25" name="Data de Liquidação" tableColumnId="9"/>
      <queryTableField id="26" name="Valor Pago" tableColumnId="10"/>
      <queryTableField id="27" name="Contrato" tableColumnId="11"/>
      <queryTableField id="30" name="Bem Fornecido ou Serviço Prestado" tableColumnId="14"/>
      <queryTableField id="29" dataBound="0" tableColumnId="13"/>
      <queryTableField id="33" dataBound="0" tableColumnId="15"/>
    </queryTableFields>
    <queryTableDeletedFields count="1">
      <deletedField name="CNPJ / CPF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8A1B0F-5140-49D5-B928-5974C0C7C02C}" name="Tabela_Contas_Pagas" displayName="Tabela_Contas_Pagas" ref="B1:P2477" tableType="queryTable" totalsRowShown="0" headerRowDxfId="16" dataDxfId="15">
  <autoFilter ref="B1:P2477" xr:uid="{708A1B0F-5140-49D5-B928-5974C0C7C02C}">
    <filterColumn colId="11">
      <filters>
        <filter val="01/2021"/>
        <filter val="01/2022"/>
        <filter val="016/FCA/2002"/>
        <filter val="02/2022"/>
        <filter val="03/2017"/>
        <filter val="03/2020"/>
        <filter val="03/2022"/>
        <filter val="030/FCA/2004"/>
        <filter val="032/FCA/2014"/>
        <filter val="04/2021"/>
        <filter val="04/2022"/>
        <filter val="05/2017"/>
        <filter val="05/2020"/>
        <filter val="06/2022"/>
        <filter val="07/2020"/>
        <filter val="07/2021"/>
        <filter val="07/2022"/>
        <filter val="08/2019"/>
        <filter val="08/2021"/>
        <filter val="08/2022"/>
        <filter val="09/2020"/>
        <filter val="09/2022"/>
        <filter val="10/2021"/>
        <filter val="1169/FCA/2018"/>
        <filter val="12/2020"/>
        <filter val="13/2021"/>
        <filter val="14/2021"/>
        <filter val="15/2020"/>
        <filter val="15/2022"/>
        <filter val="1597/14-5"/>
        <filter val="16/2020"/>
        <filter val="16/2022"/>
        <filter val="17/2019"/>
        <filter val="17/2020"/>
        <filter val="17/2021"/>
        <filter val="17/2022"/>
        <filter val="18/2022"/>
        <filter val="19/2017"/>
        <filter val="19/2019"/>
        <filter val="19/2022"/>
        <filter val="20/2021"/>
        <filter val="21/2021"/>
        <filter val="22/2017"/>
        <filter val="22/2018"/>
        <filter val="22/2021"/>
        <filter val="22/2022"/>
        <filter val="23/2022"/>
        <filter val="24/2021"/>
        <filter val="24/2022"/>
        <filter val="25/2022"/>
        <filter val="26/2018"/>
        <filter val="26/2022"/>
        <filter val="27/2022"/>
        <filter val="28/2020"/>
        <filter val="28/2022"/>
        <filter val="29/2018"/>
        <filter val="29/2021"/>
        <filter val="29/2022"/>
        <filter val="30/2020"/>
        <filter val="30/2022"/>
        <filter val="31/2018"/>
        <filter val="31/2020"/>
        <filter val="31/2021"/>
        <filter val="31/2022"/>
        <filter val="32/2020"/>
        <filter val="32/2021"/>
        <filter val="32/2022"/>
        <filter val="33/2021"/>
        <filter val="33/2022"/>
        <filter val="34/2017"/>
        <filter val="34/2020"/>
        <filter val="34/2021"/>
        <filter val="35/2017"/>
        <filter val="35/2021"/>
        <filter val="35/2022"/>
        <filter val="36/2020"/>
        <filter val="36/2021"/>
        <filter val="36/2022"/>
        <filter val="37/2022"/>
        <filter val="38/2020"/>
        <filter val="38/2022"/>
        <filter val="39/2017"/>
        <filter val="39/2021"/>
        <filter val="39/2022"/>
        <filter val="40/2022"/>
        <filter val="41/2020"/>
        <filter val="41/2021"/>
        <filter val="42/2021"/>
        <filter val="42/2022"/>
        <filter val="43/2021"/>
        <filter val="43/2022"/>
        <filter val="44/2021"/>
        <filter val="44/2022"/>
        <filter val="45/2021"/>
        <filter val="45/2022"/>
        <filter val="46/2021"/>
        <filter val="47/2021"/>
        <filter val="49/2019-1"/>
        <filter val="49/2021"/>
        <filter val="49/2022"/>
        <filter val="50/2021"/>
        <filter val="50/2022"/>
        <filter val="51/2021"/>
        <filter val="51/2022"/>
        <filter val="52/2021"/>
        <filter val="54/2022"/>
        <filter val="ARP 01/2022"/>
        <filter val="ARP 02/2022"/>
        <filter val="BMB 2020/2025"/>
        <filter val="DER 13/2021"/>
        <filter val="DER 2334/2019"/>
        <filter val="DER 30/2021"/>
        <filter val="DER 706/2020-"/>
        <filter val="FAPESE 30/19"/>
        <filter val="FCA-014/2007"/>
        <filter val="IMBUACA/2022"/>
        <filter val="INEX 03/2022"/>
        <filter val="INEX 04/2021"/>
        <filter val="INEX 04/2022"/>
        <filter val="INEX 05/2022"/>
        <filter val="LFECC/2022"/>
        <filter val="PC 2241/2019"/>
        <filter val="PC 2425/2020"/>
        <filter val="PC 2615/2021"/>
        <filter val="PC 2823/2022"/>
        <filter val="PC 2840/2022"/>
        <filter val="SAME/2022"/>
      </filters>
    </filterColumn>
  </autoFilter>
  <sortState xmlns:xlrd2="http://schemas.microsoft.com/office/spreadsheetml/2017/richdata2" ref="B2:O2475">
    <sortCondition descending="1" ref="B1:B2477"/>
  </sortState>
  <tableColumns count="15">
    <tableColumn id="1" xr3:uid="{0BB06F23-01B8-4552-B419-65CE76955394}" uniqueName="1" name="Borderô" queryTableFieldId="17" dataDxfId="14"/>
    <tableColumn id="2" xr3:uid="{C809655A-DD01-49DF-8C06-AAD85BC6BEB2}" uniqueName="2" name="Título" queryTableFieldId="18" dataDxfId="13"/>
    <tableColumn id="3" xr3:uid="{32D0BBB1-9D37-45A4-AC7C-0DF310376681}" uniqueName="3" name="Data de Emissão" queryTableFieldId="19" dataDxfId="12"/>
    <tableColumn id="4" xr3:uid="{5ED24373-F856-4E42-B1A7-C1D5C15C386F}" uniqueName="4" name="Valor do Título" queryTableFieldId="20" dataDxfId="11" dataCellStyle="Vírgula"/>
    <tableColumn id="7" xr3:uid="{638C9041-074C-487B-9EE9-3F2F748E88B8}" uniqueName="7" name="Unidade Orçamentária" queryTableFieldId="32" dataDxfId="10" dataCellStyle="Vírgula"/>
    <tableColumn id="12" xr3:uid="{D0325356-8001-4A0C-BC91-6D0F5D03D843}" uniqueName="12" name="Fonte de Recurso" queryTableFieldId="31" dataDxfId="9" dataCellStyle="Vírgula"/>
    <tableColumn id="5" xr3:uid="{FE755093-5A2B-44F0-B75B-CBBFE0C3C931}" uniqueName="5" name="Código" queryTableFieldId="21" dataDxfId="8"/>
    <tableColumn id="6" xr3:uid="{0B537060-C55A-4639-B6C6-62E0182D4C62}" uniqueName="6" name="Nome do Fornecedor" queryTableFieldId="22" dataDxfId="7"/>
    <tableColumn id="8" xr3:uid="{38863D99-248A-4051-9398-FB403612996D}" uniqueName="8" name="Data de Vencimento" queryTableFieldId="24" dataDxfId="6"/>
    <tableColumn id="9" xr3:uid="{39AF771A-A89A-4809-BDE3-6ADD4D8E4BAC}" uniqueName="9" name="Data de Liquidação" queryTableFieldId="25" dataDxfId="5"/>
    <tableColumn id="10" xr3:uid="{6C761017-DF90-42FA-8061-3CA2A406D198}" uniqueName="10" name="Valor Pago" queryTableFieldId="26" dataDxfId="4" dataCellStyle="Vírgula"/>
    <tableColumn id="11" xr3:uid="{162AFDF7-9071-44F5-85EF-54BFEC407C58}" uniqueName="11" name="Contrato" queryTableFieldId="27" dataDxfId="3"/>
    <tableColumn id="14" xr3:uid="{88DEB4A6-5DD0-4799-8C15-167B9A8F9566}" uniqueName="14" name="Bem Fornecido ou Serviço Prestado" queryTableFieldId="30" dataDxfId="2"/>
    <tableColumn id="13" xr3:uid="{CE135228-7627-4DCB-95D5-3D4EAF1E20E7}" uniqueName="13" name="Origem" queryTableFieldId="29" dataDxfId="1">
      <calculatedColumnFormula>_xlfn.IFNA(VLOOKUP(Tabela_Contas_Pagas[[#This Row],[Contrato]],ContratosOrigem[],3,FALSE),"")</calculatedColumnFormula>
    </tableColumn>
    <tableColumn id="15" xr3:uid="{A2F1DB68-30EB-40F9-A517-61710DCD1242}" uniqueName="15" name="Mês" queryTableFieldId="33" dataDxfId="0">
      <calculatedColumnFormula>TEXT(Tabela_Contas_Pagas[[#This Row],[Data de Liquidação]],"MM")&amp;"-"&amp;UPPER(TEXT(Tabela_Contas_Pagas[[#This Row],[Data de Liquidação]],"MMMM"))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5BFBAD-E8CB-4B12-9103-E9A535093335}" name="ContratosOrigem" displayName="ContratosOrigem" ref="A1:C267" totalsRowShown="0">
  <autoFilter ref="A1:C267" xr:uid="{245BFBAD-E8CB-4B12-9103-E9A535093335}">
    <filterColumn colId="0">
      <filters>
        <filter val="01/2023"/>
        <filter val="02/2023"/>
        <filter val="03/2023"/>
        <filter val="04/2023"/>
        <filter val="05/2023"/>
        <filter val="06/2023"/>
        <filter val="07/2023"/>
        <filter val="08/2023"/>
        <filter val="09/2023"/>
        <filter val="12/2023"/>
        <filter val="13/2023"/>
        <filter val="16/2023"/>
        <filter val="18/2023"/>
        <filter val="20/2023"/>
        <filter val="22/2023"/>
        <filter val="25/2023"/>
        <filter val="ARP 01/2023"/>
        <filter val="INEX 10/2023"/>
        <filter val="LFECC 01/2023"/>
        <filter val="SAME 01/2023"/>
      </filters>
    </filterColumn>
  </autoFilter>
  <tableColumns count="3">
    <tableColumn id="1" xr3:uid="{D64C1A58-45F9-4D12-AE10-5AC1863F688A}" name="contrato"/>
    <tableColumn id="2" xr3:uid="{72B33CB2-239C-4544-9DCA-37926E611B91}" name="objeto"/>
    <tableColumn id="3" xr3:uid="{B0C94D22-C28F-4700-8DC9-D8B065FEE1BC}" name="Orige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20240-5998-40D9-A64B-0DF1F9FEAFF1}">
  <dimension ref="A1:Y2477"/>
  <sheetViews>
    <sheetView zoomScale="60" zoomScaleNormal="60" workbookViewId="0">
      <selection sqref="A1:O1048576"/>
    </sheetView>
  </sheetViews>
  <sheetFormatPr defaultColWidth="9.109375" defaultRowHeight="14.4" x14ac:dyDescent="0.3"/>
  <cols>
    <col min="1" max="1" width="9.109375" style="1"/>
    <col min="2" max="2" width="10.6640625" style="1" bestFit="1" customWidth="1"/>
    <col min="3" max="3" width="18.109375" style="1" bestFit="1" customWidth="1"/>
    <col min="4" max="4" width="17.6640625" style="1" bestFit="1" customWidth="1"/>
    <col min="5" max="5" width="17.88671875" style="2" bestFit="1" customWidth="1"/>
    <col min="6" max="7" width="17.88671875" style="2" customWidth="1"/>
    <col min="8" max="8" width="9.5546875" style="1" bestFit="1" customWidth="1"/>
    <col min="9" max="9" width="81.109375" style="1" bestFit="1" customWidth="1"/>
    <col min="10" max="10" width="21.6640625" style="1" bestFit="1" customWidth="1"/>
    <col min="11" max="11" width="20.109375" style="1" bestFit="1" customWidth="1"/>
    <col min="12" max="12" width="15" style="1" bestFit="1" customWidth="1"/>
    <col min="13" max="13" width="15.44140625" style="1" bestFit="1" customWidth="1"/>
    <col min="14" max="14" width="81.109375" style="1" bestFit="1" customWidth="1"/>
    <col min="15" max="15" width="33.88671875" style="1" bestFit="1" customWidth="1"/>
    <col min="16" max="16" width="25.109375" style="1" bestFit="1" customWidth="1"/>
    <col min="17" max="17" width="14" style="1" bestFit="1" customWidth="1"/>
    <col min="18" max="18" width="11.88671875" style="1" bestFit="1" customWidth="1"/>
    <col min="19" max="19" width="10.5546875" style="1" bestFit="1" customWidth="1"/>
    <col min="20" max="20" width="81.109375" style="1" bestFit="1" customWidth="1"/>
    <col min="21" max="21" width="15.109375" style="1" bestFit="1" customWidth="1"/>
    <col min="22" max="22" width="15.5546875" style="1" bestFit="1" customWidth="1"/>
    <col min="23" max="23" width="10.6640625" style="1" bestFit="1" customWidth="1"/>
    <col min="24" max="24" width="14.109375" style="1" bestFit="1" customWidth="1"/>
    <col min="25" max="25" width="14.109375" style="5" customWidth="1"/>
    <col min="26" max="27" width="18.109375" style="1" bestFit="1" customWidth="1"/>
    <col min="28" max="28" width="81.109375" style="1" bestFit="1" customWidth="1"/>
    <col min="29" max="16384" width="9.109375" style="1"/>
  </cols>
  <sheetData>
    <row r="1" spans="1:25" x14ac:dyDescent="0.3">
      <c r="A1" s="1" t="s">
        <v>3413</v>
      </c>
      <c r="B1" s="1" t="s">
        <v>1376</v>
      </c>
      <c r="C1" s="1" t="s">
        <v>1377</v>
      </c>
      <c r="D1" s="1" t="s">
        <v>1378</v>
      </c>
      <c r="E1" s="2" t="s">
        <v>1379</v>
      </c>
      <c r="F1" s="6" t="s">
        <v>3409</v>
      </c>
      <c r="G1" s="6" t="s">
        <v>3410</v>
      </c>
      <c r="H1" s="1" t="s">
        <v>1380</v>
      </c>
      <c r="I1" s="1" t="s">
        <v>1381</v>
      </c>
      <c r="J1" s="1" t="s">
        <v>1382</v>
      </c>
      <c r="K1" s="1" t="s">
        <v>1383</v>
      </c>
      <c r="L1" s="1" t="s">
        <v>1384</v>
      </c>
      <c r="M1" s="1" t="s">
        <v>1385</v>
      </c>
      <c r="N1" s="1" t="s">
        <v>1769</v>
      </c>
      <c r="O1" s="1" t="s">
        <v>1388</v>
      </c>
      <c r="P1" s="1" t="s">
        <v>3413</v>
      </c>
      <c r="Y1" s="1"/>
    </row>
    <row r="2" spans="1:25" x14ac:dyDescent="0.3">
      <c r="A2" s="1" t="s">
        <v>3414</v>
      </c>
      <c r="B2" s="1">
        <v>21079</v>
      </c>
      <c r="C2" s="1" t="s">
        <v>1117</v>
      </c>
      <c r="D2" s="3">
        <v>44924</v>
      </c>
      <c r="E2" s="2">
        <v>93995.69</v>
      </c>
      <c r="F2" s="8" t="s">
        <v>3411</v>
      </c>
      <c r="G2" s="8" t="s">
        <v>3412</v>
      </c>
      <c r="H2" s="1">
        <v>3569</v>
      </c>
      <c r="I2" s="1" t="s">
        <v>235</v>
      </c>
      <c r="J2" s="4">
        <v>44924</v>
      </c>
      <c r="K2" s="4">
        <v>44925</v>
      </c>
      <c r="L2" s="2">
        <v>93995.69</v>
      </c>
      <c r="M2" s="1" t="s">
        <v>330</v>
      </c>
      <c r="N2" s="1" t="s">
        <v>331</v>
      </c>
      <c r="O2" s="1" t="str">
        <f>_xlfn.IFNA(VLOOKUP(Tabela_Contas_Pagas[[#This Row],[Contrato]],ContratosOrigem[],3,FALSE),"")</f>
        <v>Licitação 02/2021</v>
      </c>
      <c r="P2" s="10" t="str">
        <f>TEXT(Tabela_Contas_Pagas[[#This Row],[Data de Liquidação]],"MM")&amp;"-"&amp;UPPER(TEXT(Tabela_Contas_Pagas[[#This Row],[Data de Liquidação]],"MMMM"))</f>
        <v>12-DEZEMBRO</v>
      </c>
    </row>
    <row r="3" spans="1:25" hidden="1" x14ac:dyDescent="0.3">
      <c r="A3" s="1" t="s">
        <v>3414</v>
      </c>
      <c r="B3" s="1">
        <v>20546</v>
      </c>
      <c r="C3" s="1" t="s">
        <v>1158</v>
      </c>
      <c r="D3" s="3">
        <v>44547</v>
      </c>
      <c r="E3" s="2">
        <v>4500</v>
      </c>
      <c r="F3" s="8" t="s">
        <v>3411</v>
      </c>
      <c r="G3" s="1" t="s">
        <v>3412</v>
      </c>
      <c r="H3" s="1">
        <v>413</v>
      </c>
      <c r="I3" s="1" t="s">
        <v>1966</v>
      </c>
      <c r="J3" s="4">
        <v>44560</v>
      </c>
      <c r="K3" s="4">
        <v>44565</v>
      </c>
      <c r="L3" s="2">
        <v>4500</v>
      </c>
      <c r="M3" s="1" t="s">
        <v>3407</v>
      </c>
      <c r="N3" s="1" t="str">
        <f>Tabela_Contas_Pagas[[#This Row],[Nome do Fornecedor]]</f>
        <v>INDUSTRIA DE CONFECCOES L E A LTDA</v>
      </c>
      <c r="O3" s="1" t="s">
        <v>3408</v>
      </c>
      <c r="P3" s="10" t="str">
        <f>TEXT(Tabela_Contas_Pagas[[#This Row],[Data de Liquidação]],"MM")&amp;"-"&amp;UPPER(TEXT(Tabela_Contas_Pagas[[#This Row],[Data de Liquidação]],"MMMM"))</f>
        <v>01-JANEIRO</v>
      </c>
    </row>
    <row r="4" spans="1:25" hidden="1" x14ac:dyDescent="0.3">
      <c r="A4" s="1" t="s">
        <v>3414</v>
      </c>
      <c r="B4" s="1">
        <v>20546</v>
      </c>
      <c r="C4" s="1" t="s">
        <v>1983</v>
      </c>
      <c r="D4" s="3">
        <v>44558</v>
      </c>
      <c r="E4" s="2">
        <v>178.41</v>
      </c>
      <c r="F4" s="7" t="s">
        <v>3411</v>
      </c>
      <c r="G4" s="7" t="s">
        <v>3412</v>
      </c>
      <c r="H4" s="1">
        <v>82</v>
      </c>
      <c r="I4" s="1" t="s">
        <v>1923</v>
      </c>
      <c r="J4" s="4">
        <v>44560</v>
      </c>
      <c r="K4" s="4">
        <v>44565</v>
      </c>
      <c r="L4" s="2">
        <v>178.41</v>
      </c>
      <c r="M4" s="1" t="s">
        <v>3407</v>
      </c>
      <c r="N4" s="1" t="str">
        <f>Tabela_Contas_Pagas[[#This Row],[Nome do Fornecedor]]</f>
        <v>FABIO DOS SANTOS RAMOS</v>
      </c>
      <c r="O4" s="1" t="s">
        <v>3408</v>
      </c>
      <c r="P4" s="10" t="str">
        <f>TEXT(Tabela_Contas_Pagas[[#This Row],[Data de Liquidação]],"MM")&amp;"-"&amp;UPPER(TEXT(Tabela_Contas_Pagas[[#This Row],[Data de Liquidação]],"MMMM"))</f>
        <v>01-JANEIRO</v>
      </c>
    </row>
    <row r="5" spans="1:25" hidden="1" x14ac:dyDescent="0.3">
      <c r="A5" s="1" t="s">
        <v>3414</v>
      </c>
      <c r="B5" s="1">
        <v>20546</v>
      </c>
      <c r="C5" s="1" t="s">
        <v>1976</v>
      </c>
      <c r="D5" s="3">
        <v>44551</v>
      </c>
      <c r="E5" s="2">
        <v>8198</v>
      </c>
      <c r="F5" s="8" t="s">
        <v>3411</v>
      </c>
      <c r="G5" s="1" t="s">
        <v>3412</v>
      </c>
      <c r="H5" s="1">
        <v>877</v>
      </c>
      <c r="I5" s="1" t="s">
        <v>1892</v>
      </c>
      <c r="J5" s="4">
        <v>44561</v>
      </c>
      <c r="K5" s="4">
        <v>44565</v>
      </c>
      <c r="L5" s="2">
        <v>8198</v>
      </c>
      <c r="M5" s="1" t="s">
        <v>3407</v>
      </c>
      <c r="N5" s="1" t="str">
        <f>Tabela_Contas_Pagas[[#This Row],[Nome do Fornecedor]]</f>
        <v>WSL COMERCIAL LTDA EPP</v>
      </c>
      <c r="O5" s="1" t="s">
        <v>3408</v>
      </c>
      <c r="P5" s="10" t="str">
        <f>TEXT(Tabela_Contas_Pagas[[#This Row],[Data de Liquidação]],"MM")&amp;"-"&amp;UPPER(TEXT(Tabela_Contas_Pagas[[#This Row],[Data de Liquidação]],"MMMM"))</f>
        <v>01-JANEIRO</v>
      </c>
    </row>
    <row r="6" spans="1:25" hidden="1" x14ac:dyDescent="0.3">
      <c r="A6" s="1" t="s">
        <v>3414</v>
      </c>
      <c r="B6" s="1">
        <v>20545</v>
      </c>
      <c r="C6" s="1" t="s">
        <v>1949</v>
      </c>
      <c r="D6" s="3">
        <v>44533</v>
      </c>
      <c r="E6" s="2">
        <v>548.41999999999996</v>
      </c>
      <c r="F6" s="7" t="s">
        <v>3411</v>
      </c>
      <c r="G6" s="7" t="s">
        <v>3412</v>
      </c>
      <c r="H6" s="1">
        <v>2438</v>
      </c>
      <c r="I6" s="1" t="s">
        <v>1935</v>
      </c>
      <c r="J6" s="4">
        <v>44564</v>
      </c>
      <c r="K6" s="4">
        <v>44564</v>
      </c>
      <c r="L6" s="2">
        <v>548.41999999999996</v>
      </c>
      <c r="M6" s="1" t="s">
        <v>3407</v>
      </c>
      <c r="N6" s="1" t="str">
        <f>Tabela_Contas_Pagas[[#This Row],[Nome do Fornecedor]]</f>
        <v>ZONA SUL COMERCIO DE MATERIAL PARA PINTURA LTDA - ME</v>
      </c>
      <c r="O6" s="1" t="s">
        <v>3408</v>
      </c>
      <c r="P6" s="10" t="str">
        <f>TEXT(Tabela_Contas_Pagas[[#This Row],[Data de Liquidação]],"MM")&amp;"-"&amp;UPPER(TEXT(Tabela_Contas_Pagas[[#This Row],[Data de Liquidação]],"MMMM"))</f>
        <v>01-JANEIRO</v>
      </c>
    </row>
    <row r="7" spans="1:25" hidden="1" x14ac:dyDescent="0.3">
      <c r="A7" s="1" t="s">
        <v>3414</v>
      </c>
      <c r="B7" s="1">
        <v>20545</v>
      </c>
      <c r="C7" s="1" t="s">
        <v>1948</v>
      </c>
      <c r="D7" s="3">
        <v>44533</v>
      </c>
      <c r="E7" s="2">
        <v>244.84</v>
      </c>
      <c r="F7" s="8" t="s">
        <v>3411</v>
      </c>
      <c r="G7" s="1" t="s">
        <v>3412</v>
      </c>
      <c r="H7" s="1">
        <v>310</v>
      </c>
      <c r="I7" s="1" t="s">
        <v>1881</v>
      </c>
      <c r="J7" s="4">
        <v>44564</v>
      </c>
      <c r="K7" s="4">
        <v>44564</v>
      </c>
      <c r="L7" s="2">
        <v>244.84</v>
      </c>
      <c r="M7" s="1" t="s">
        <v>3407</v>
      </c>
      <c r="N7" s="1" t="str">
        <f>Tabela_Contas_Pagas[[#This Row],[Nome do Fornecedor]]</f>
        <v>ALVES BARRETO COMERCIO E CONSTRUCOES LTDA</v>
      </c>
      <c r="O7" s="1" t="s">
        <v>3408</v>
      </c>
      <c r="P7" s="10" t="str">
        <f>TEXT(Tabela_Contas_Pagas[[#This Row],[Data de Liquidação]],"MM")&amp;"-"&amp;UPPER(TEXT(Tabela_Contas_Pagas[[#This Row],[Data de Liquidação]],"MMMM"))</f>
        <v>01-JANEIRO</v>
      </c>
    </row>
    <row r="8" spans="1:25" x14ac:dyDescent="0.3">
      <c r="A8" s="1" t="s">
        <v>3414</v>
      </c>
      <c r="B8" s="1">
        <v>21078</v>
      </c>
      <c r="C8" s="1" t="s">
        <v>473</v>
      </c>
      <c r="D8" s="3">
        <v>44924</v>
      </c>
      <c r="E8" s="2">
        <v>16718.240000000002</v>
      </c>
      <c r="F8" s="7" t="s">
        <v>3411</v>
      </c>
      <c r="G8" s="7" t="s">
        <v>3412</v>
      </c>
      <c r="H8" s="1">
        <v>1046</v>
      </c>
      <c r="I8" s="1" t="s">
        <v>21</v>
      </c>
      <c r="J8" s="4">
        <v>44924</v>
      </c>
      <c r="K8" s="4">
        <v>44925</v>
      </c>
      <c r="L8" s="2">
        <v>16718.240000000002</v>
      </c>
      <c r="M8" s="1" t="s">
        <v>257</v>
      </c>
      <c r="N8" s="1" t="s">
        <v>258</v>
      </c>
      <c r="O8" s="1" t="str">
        <f>_xlfn.IFNA(VLOOKUP(Tabela_Contas_Pagas[[#This Row],[Contrato]],ContratosOrigem[],3,FALSE),"")</f>
        <v>PREGÃO 06/2021</v>
      </c>
      <c r="P8" s="10" t="str">
        <f>TEXT(Tabela_Contas_Pagas[[#This Row],[Data de Liquidação]],"MM")&amp;"-"&amp;UPPER(TEXT(Tabela_Contas_Pagas[[#This Row],[Data de Liquidação]],"MMMM"))</f>
        <v>12-DEZEMBRO</v>
      </c>
    </row>
    <row r="9" spans="1:25" x14ac:dyDescent="0.3">
      <c r="A9" s="1" t="s">
        <v>3414</v>
      </c>
      <c r="B9" s="1">
        <v>21076</v>
      </c>
      <c r="C9" s="1" t="s">
        <v>1309</v>
      </c>
      <c r="D9" s="3">
        <v>44902</v>
      </c>
      <c r="E9" s="2">
        <v>50274.62</v>
      </c>
      <c r="F9" s="8" t="s">
        <v>3411</v>
      </c>
      <c r="G9" s="1" t="s">
        <v>3412</v>
      </c>
      <c r="H9" s="1">
        <v>3738</v>
      </c>
      <c r="I9" s="1" t="s">
        <v>1223</v>
      </c>
      <c r="J9" s="4">
        <v>44924</v>
      </c>
      <c r="K9" s="4">
        <v>44924</v>
      </c>
      <c r="L9" s="2">
        <v>50274.62</v>
      </c>
      <c r="M9" s="1" t="s">
        <v>1310</v>
      </c>
      <c r="N9" s="1" t="s">
        <v>1311</v>
      </c>
      <c r="O9" s="1" t="str">
        <f>_xlfn.IFNA(VLOOKUP(Tabela_Contas_Pagas[[#This Row],[Contrato]],ContratosOrigem[],3,FALSE),"")</f>
        <v>Dispensa de Licitação</v>
      </c>
      <c r="P9" s="10" t="str">
        <f>TEXT(Tabela_Contas_Pagas[[#This Row],[Data de Liquidação]],"MM")&amp;"-"&amp;UPPER(TEXT(Tabela_Contas_Pagas[[#This Row],[Data de Liquidação]],"MMMM"))</f>
        <v>12-DEZEMBRO</v>
      </c>
    </row>
    <row r="10" spans="1:25" x14ac:dyDescent="0.3">
      <c r="A10" s="1" t="s">
        <v>3414</v>
      </c>
      <c r="B10" s="1">
        <v>21075</v>
      </c>
      <c r="C10" s="1" t="s">
        <v>1305</v>
      </c>
      <c r="D10" s="3">
        <v>44900</v>
      </c>
      <c r="E10" s="2">
        <v>2100</v>
      </c>
      <c r="F10" s="7" t="s">
        <v>3411</v>
      </c>
      <c r="G10" s="7" t="s">
        <v>3412</v>
      </c>
      <c r="H10" s="1">
        <v>2149</v>
      </c>
      <c r="I10" s="1" t="s">
        <v>40</v>
      </c>
      <c r="J10" s="4">
        <v>44924</v>
      </c>
      <c r="K10" s="4">
        <v>44924</v>
      </c>
      <c r="L10" s="2">
        <v>2100</v>
      </c>
      <c r="M10" s="1" t="s">
        <v>251</v>
      </c>
      <c r="N10" s="1" t="s">
        <v>252</v>
      </c>
      <c r="O10" s="1" t="str">
        <f>_xlfn.IFNA(VLOOKUP(Tabela_Contas_Pagas[[#This Row],[Contrato]],ContratosOrigem[],3,FALSE),"")</f>
        <v>PREGÃO 03/2021</v>
      </c>
      <c r="P10" s="10" t="str">
        <f>TEXT(Tabela_Contas_Pagas[[#This Row],[Data de Liquidação]],"MM")&amp;"-"&amp;UPPER(TEXT(Tabela_Contas_Pagas[[#This Row],[Data de Liquidação]],"MMMM"))</f>
        <v>12-DEZEMBRO</v>
      </c>
    </row>
    <row r="11" spans="1:25" hidden="1" x14ac:dyDescent="0.3">
      <c r="A11" s="1" t="s">
        <v>3414</v>
      </c>
      <c r="B11" s="1">
        <v>20545</v>
      </c>
      <c r="C11" s="1" t="s">
        <v>1979</v>
      </c>
      <c r="D11" s="3">
        <v>44553</v>
      </c>
      <c r="E11" s="2">
        <v>3781.82</v>
      </c>
      <c r="F11" s="8" t="s">
        <v>3411</v>
      </c>
      <c r="G11" s="1" t="s">
        <v>3412</v>
      </c>
      <c r="H11" s="1">
        <v>3579</v>
      </c>
      <c r="I11" s="1" t="s">
        <v>1980</v>
      </c>
      <c r="J11" s="4">
        <v>44564</v>
      </c>
      <c r="K11" s="4">
        <v>44564</v>
      </c>
      <c r="L11" s="2">
        <v>3781.82</v>
      </c>
      <c r="M11" s="1" t="s">
        <v>3407</v>
      </c>
      <c r="N11" s="1" t="str">
        <f>Tabela_Contas_Pagas[[#This Row],[Nome do Fornecedor]]</f>
        <v>AMAZONAS DECOR LTDA</v>
      </c>
      <c r="O11" s="1" t="s">
        <v>3408</v>
      </c>
      <c r="P11" s="10" t="str">
        <f>TEXT(Tabela_Contas_Pagas[[#This Row],[Data de Liquidação]],"MM")&amp;"-"&amp;UPPER(TEXT(Tabela_Contas_Pagas[[#This Row],[Data de Liquidação]],"MMMM"))</f>
        <v>01-JANEIRO</v>
      </c>
    </row>
    <row r="12" spans="1:25" x14ac:dyDescent="0.3">
      <c r="A12" s="1" t="s">
        <v>3414</v>
      </c>
      <c r="B12" s="1">
        <v>21075</v>
      </c>
      <c r="C12" s="1" t="s">
        <v>1317</v>
      </c>
      <c r="D12" s="3">
        <v>44908</v>
      </c>
      <c r="E12" s="2">
        <v>2937.35</v>
      </c>
      <c r="F12" s="7" t="s">
        <v>3411</v>
      </c>
      <c r="G12" s="7" t="s">
        <v>3412</v>
      </c>
      <c r="H12" s="1">
        <v>2149</v>
      </c>
      <c r="I12" s="1" t="s">
        <v>40</v>
      </c>
      <c r="J12" s="4">
        <v>44924</v>
      </c>
      <c r="K12" s="4">
        <v>44924</v>
      </c>
      <c r="L12" s="2">
        <v>2937.35</v>
      </c>
      <c r="M12" s="1" t="s">
        <v>251</v>
      </c>
      <c r="N12" s="1" t="s">
        <v>252</v>
      </c>
      <c r="O12" s="1" t="str">
        <f>_xlfn.IFNA(VLOOKUP(Tabela_Contas_Pagas[[#This Row],[Contrato]],ContratosOrigem[],3,FALSE),"")</f>
        <v>PREGÃO 03/2021</v>
      </c>
      <c r="P12" s="10" t="str">
        <f>TEXT(Tabela_Contas_Pagas[[#This Row],[Data de Liquidação]],"MM")&amp;"-"&amp;UPPER(TEXT(Tabela_Contas_Pagas[[#This Row],[Data de Liquidação]],"MMMM"))</f>
        <v>12-DEZEMBRO</v>
      </c>
    </row>
    <row r="13" spans="1:25" x14ac:dyDescent="0.3">
      <c r="A13" s="1" t="s">
        <v>3414</v>
      </c>
      <c r="B13" s="1">
        <v>21074</v>
      </c>
      <c r="C13" s="1" t="s">
        <v>1352</v>
      </c>
      <c r="D13" s="3">
        <v>44922</v>
      </c>
      <c r="E13" s="2">
        <v>5126.7299999999996</v>
      </c>
      <c r="F13" s="7" t="s">
        <v>3411</v>
      </c>
      <c r="G13" s="9" t="s">
        <v>3412</v>
      </c>
      <c r="H13" s="1">
        <v>2411</v>
      </c>
      <c r="I13" s="1" t="s">
        <v>82</v>
      </c>
      <c r="J13" s="4">
        <v>44924</v>
      </c>
      <c r="K13" s="4">
        <v>44925</v>
      </c>
      <c r="L13" s="2">
        <v>5126.7299999999996</v>
      </c>
      <c r="M13" s="1" t="s">
        <v>260</v>
      </c>
      <c r="N13" s="1" t="s">
        <v>261</v>
      </c>
      <c r="O13" s="1" t="str">
        <f>_xlfn.IFNA(VLOOKUP(Tabela_Contas_Pagas[[#This Row],[Contrato]],ContratosOrigem[],3,FALSE),"")</f>
        <v>PREGÃO 04/2021</v>
      </c>
      <c r="P13" s="10" t="str">
        <f>TEXT(Tabela_Contas_Pagas[[#This Row],[Data de Liquidação]],"MM")&amp;"-"&amp;UPPER(TEXT(Tabela_Contas_Pagas[[#This Row],[Data de Liquidação]],"MMMM"))</f>
        <v>12-DEZEMBRO</v>
      </c>
    </row>
    <row r="14" spans="1:25" hidden="1" x14ac:dyDescent="0.3">
      <c r="A14" s="1" t="s">
        <v>3414</v>
      </c>
      <c r="B14" s="1">
        <v>20547</v>
      </c>
      <c r="C14" s="1" t="s">
        <v>1970</v>
      </c>
      <c r="D14" s="3">
        <v>44550</v>
      </c>
      <c r="E14" s="2">
        <v>398.83</v>
      </c>
      <c r="F14" s="7" t="s">
        <v>3411</v>
      </c>
      <c r="G14" s="7" t="s">
        <v>3412</v>
      </c>
      <c r="H14" s="1">
        <v>1399</v>
      </c>
      <c r="I14" s="1" t="s">
        <v>1836</v>
      </c>
      <c r="J14" s="4">
        <v>44565</v>
      </c>
      <c r="K14" s="4">
        <v>44565</v>
      </c>
      <c r="L14" s="2">
        <v>398.83</v>
      </c>
      <c r="M14" s="1" t="s">
        <v>3407</v>
      </c>
      <c r="N14" s="1" t="str">
        <f>Tabela_Contas_Pagas[[#This Row],[Nome do Fornecedor]]</f>
        <v>SARAH FERREIRA DE SOUZA</v>
      </c>
      <c r="O14" s="1" t="s">
        <v>3408</v>
      </c>
      <c r="P14" s="10" t="str">
        <f>TEXT(Tabela_Contas_Pagas[[#This Row],[Data de Liquidação]],"MM")&amp;"-"&amp;UPPER(TEXT(Tabela_Contas_Pagas[[#This Row],[Data de Liquidação]],"MMMM"))</f>
        <v>01-JANEIRO</v>
      </c>
    </row>
    <row r="15" spans="1:25" hidden="1" x14ac:dyDescent="0.3">
      <c r="A15" s="1" t="s">
        <v>3414</v>
      </c>
      <c r="B15" s="1">
        <v>20548</v>
      </c>
      <c r="C15" s="1" t="s">
        <v>1985</v>
      </c>
      <c r="D15" s="3">
        <v>44560</v>
      </c>
      <c r="E15" s="2">
        <v>1840</v>
      </c>
      <c r="F15" s="8" t="s">
        <v>3411</v>
      </c>
      <c r="G15" s="1" t="s">
        <v>3412</v>
      </c>
      <c r="H15" s="1">
        <v>3282</v>
      </c>
      <c r="I15" s="1" t="s">
        <v>164</v>
      </c>
      <c r="J15" s="4">
        <v>44565</v>
      </c>
      <c r="K15" s="4">
        <v>44565</v>
      </c>
      <c r="L15" s="2">
        <v>1840</v>
      </c>
      <c r="M15" s="1" t="s">
        <v>3407</v>
      </c>
      <c r="N15" s="1" t="str">
        <f>Tabela_Contas_Pagas[[#This Row],[Nome do Fornecedor]]</f>
        <v>MASTER COMERCIAL EIRELI ME</v>
      </c>
      <c r="O15" s="1" t="s">
        <v>3408</v>
      </c>
      <c r="P15" s="10" t="str">
        <f>TEXT(Tabela_Contas_Pagas[[#This Row],[Data de Liquidação]],"MM")&amp;"-"&amp;UPPER(TEXT(Tabela_Contas_Pagas[[#This Row],[Data de Liquidação]],"MMMM"))</f>
        <v>01-JANEIRO</v>
      </c>
    </row>
    <row r="16" spans="1:25" hidden="1" x14ac:dyDescent="0.3">
      <c r="A16" s="1" t="s">
        <v>3414</v>
      </c>
      <c r="B16" s="1">
        <v>20550</v>
      </c>
      <c r="C16" s="1" t="s">
        <v>2043</v>
      </c>
      <c r="D16" s="3">
        <v>44565</v>
      </c>
      <c r="E16" s="2">
        <v>150</v>
      </c>
      <c r="F16" s="7" t="s">
        <v>3411</v>
      </c>
      <c r="G16" s="7" t="s">
        <v>3412</v>
      </c>
      <c r="H16" s="1">
        <v>2757</v>
      </c>
      <c r="I16" s="1" t="s">
        <v>1866</v>
      </c>
      <c r="J16" s="4">
        <v>44567</v>
      </c>
      <c r="K16" s="4">
        <v>44567</v>
      </c>
      <c r="L16" s="2">
        <v>150</v>
      </c>
      <c r="M16" s="1" t="s">
        <v>3407</v>
      </c>
      <c r="N16" s="1" t="str">
        <f>Tabela_Contas_Pagas[[#This Row],[Nome do Fornecedor]]</f>
        <v>GUSTAVO DOS SANTOS ROSA</v>
      </c>
      <c r="O16" s="1" t="s">
        <v>3408</v>
      </c>
      <c r="P16" s="10" t="str">
        <f>TEXT(Tabela_Contas_Pagas[[#This Row],[Data de Liquidação]],"MM")&amp;"-"&amp;UPPER(TEXT(Tabela_Contas_Pagas[[#This Row],[Data de Liquidação]],"MMMM"))</f>
        <v>01-JANEIRO</v>
      </c>
    </row>
    <row r="17" spans="1:16" hidden="1" x14ac:dyDescent="0.3">
      <c r="A17" s="1" t="s">
        <v>3414</v>
      </c>
      <c r="B17" s="1">
        <v>20550</v>
      </c>
      <c r="C17" s="1" t="s">
        <v>2041</v>
      </c>
      <c r="D17" s="3">
        <v>44565</v>
      </c>
      <c r="E17" s="2">
        <v>183.2</v>
      </c>
      <c r="F17" s="8" t="s">
        <v>3411</v>
      </c>
      <c r="G17" s="1" t="s">
        <v>3412</v>
      </c>
      <c r="H17" s="1">
        <v>870</v>
      </c>
      <c r="I17" s="1" t="s">
        <v>1859</v>
      </c>
      <c r="J17" s="4">
        <v>44567</v>
      </c>
      <c r="K17" s="4">
        <v>44567</v>
      </c>
      <c r="L17" s="2">
        <v>183.2</v>
      </c>
      <c r="M17" s="1" t="s">
        <v>3407</v>
      </c>
      <c r="N17" s="1" t="str">
        <f>Tabela_Contas_Pagas[[#This Row],[Nome do Fornecedor]]</f>
        <v>LUIZ EDUARDO CANTANHEDE NERI</v>
      </c>
      <c r="O17" s="1" t="s">
        <v>3408</v>
      </c>
      <c r="P17" s="10" t="str">
        <f>TEXT(Tabela_Contas_Pagas[[#This Row],[Data de Liquidação]],"MM")&amp;"-"&amp;UPPER(TEXT(Tabela_Contas_Pagas[[#This Row],[Data de Liquidação]],"MMMM"))</f>
        <v>01-JANEIRO</v>
      </c>
    </row>
    <row r="18" spans="1:16" hidden="1" x14ac:dyDescent="0.3">
      <c r="A18" s="1" t="s">
        <v>3414</v>
      </c>
      <c r="B18" s="1">
        <v>20550</v>
      </c>
      <c r="C18" s="1" t="s">
        <v>2042</v>
      </c>
      <c r="D18" s="3">
        <v>44565</v>
      </c>
      <c r="E18" s="2">
        <v>97</v>
      </c>
      <c r="F18" s="7" t="s">
        <v>3411</v>
      </c>
      <c r="G18" s="7" t="s">
        <v>3412</v>
      </c>
      <c r="H18" s="1">
        <v>870</v>
      </c>
      <c r="I18" s="1" t="s">
        <v>1859</v>
      </c>
      <c r="J18" s="4">
        <v>44567</v>
      </c>
      <c r="K18" s="4">
        <v>44567</v>
      </c>
      <c r="L18" s="2">
        <v>97</v>
      </c>
      <c r="M18" s="1" t="s">
        <v>3407</v>
      </c>
      <c r="N18" s="1" t="str">
        <f>Tabela_Contas_Pagas[[#This Row],[Nome do Fornecedor]]</f>
        <v>LUIZ EDUARDO CANTANHEDE NERI</v>
      </c>
      <c r="O18" s="1" t="s">
        <v>3408</v>
      </c>
      <c r="P18" s="10" t="str">
        <f>TEXT(Tabela_Contas_Pagas[[#This Row],[Data de Liquidação]],"MM")&amp;"-"&amp;UPPER(TEXT(Tabela_Contas_Pagas[[#This Row],[Data de Liquidação]],"MMMM"))</f>
        <v>01-JANEIRO</v>
      </c>
    </row>
    <row r="19" spans="1:16" hidden="1" x14ac:dyDescent="0.3">
      <c r="A19" s="1" t="s">
        <v>3414</v>
      </c>
      <c r="B19" s="1">
        <v>20550</v>
      </c>
      <c r="C19" s="1" t="s">
        <v>2040</v>
      </c>
      <c r="D19" s="3">
        <v>44565</v>
      </c>
      <c r="E19" s="2">
        <v>155.65</v>
      </c>
      <c r="F19" s="8" t="s">
        <v>3411</v>
      </c>
      <c r="G19" s="1" t="s">
        <v>3412</v>
      </c>
      <c r="H19" s="1">
        <v>606</v>
      </c>
      <c r="I19" s="1" t="s">
        <v>1915</v>
      </c>
      <c r="J19" s="4">
        <v>44567</v>
      </c>
      <c r="K19" s="4">
        <v>44567</v>
      </c>
      <c r="L19" s="2">
        <v>155.65</v>
      </c>
      <c r="M19" s="1" t="s">
        <v>3407</v>
      </c>
      <c r="N19" s="1" t="str">
        <f>Tabela_Contas_Pagas[[#This Row],[Nome do Fornecedor]]</f>
        <v>RAFAELA SOUZA NOVA</v>
      </c>
      <c r="O19" s="1" t="s">
        <v>3408</v>
      </c>
      <c r="P19" s="10" t="str">
        <f>TEXT(Tabela_Contas_Pagas[[#This Row],[Data de Liquidação]],"MM")&amp;"-"&amp;UPPER(TEXT(Tabela_Contas_Pagas[[#This Row],[Data de Liquidação]],"MMMM"))</f>
        <v>01-JANEIRO</v>
      </c>
    </row>
    <row r="20" spans="1:16" hidden="1" x14ac:dyDescent="0.3">
      <c r="A20" s="1" t="s">
        <v>3414</v>
      </c>
      <c r="B20" s="1">
        <v>20551</v>
      </c>
      <c r="C20" s="1" t="s">
        <v>2045</v>
      </c>
      <c r="D20" s="3">
        <v>44565</v>
      </c>
      <c r="E20" s="2">
        <v>160.30000000000001</v>
      </c>
      <c r="F20" s="7" t="s">
        <v>3411</v>
      </c>
      <c r="G20" s="7" t="s">
        <v>3412</v>
      </c>
      <c r="H20" s="1">
        <v>1498</v>
      </c>
      <c r="I20" s="1" t="s">
        <v>1868</v>
      </c>
      <c r="J20" s="4">
        <v>44567</v>
      </c>
      <c r="K20" s="4">
        <v>44567</v>
      </c>
      <c r="L20" s="2">
        <v>160.30000000000001</v>
      </c>
      <c r="M20" s="1" t="s">
        <v>3407</v>
      </c>
      <c r="N20" s="1" t="str">
        <f>Tabela_Contas_Pagas[[#This Row],[Nome do Fornecedor]]</f>
        <v>ADRIANA DINIZ FIGUEIREDO BARROS</v>
      </c>
      <c r="O20" s="1" t="s">
        <v>3408</v>
      </c>
      <c r="P20" s="10" t="str">
        <f>TEXT(Tabela_Contas_Pagas[[#This Row],[Data de Liquidação]],"MM")&amp;"-"&amp;UPPER(TEXT(Tabela_Contas_Pagas[[#This Row],[Data de Liquidação]],"MMMM"))</f>
        <v>01-JANEIRO</v>
      </c>
    </row>
    <row r="21" spans="1:16" hidden="1" x14ac:dyDescent="0.3">
      <c r="A21" s="1" t="s">
        <v>3414</v>
      </c>
      <c r="B21" s="1">
        <v>20551</v>
      </c>
      <c r="C21" s="1" t="s">
        <v>2044</v>
      </c>
      <c r="D21" s="3">
        <v>44565</v>
      </c>
      <c r="E21" s="2">
        <v>178.41</v>
      </c>
      <c r="F21" s="8" t="s">
        <v>3411</v>
      </c>
      <c r="G21" s="1" t="s">
        <v>3412</v>
      </c>
      <c r="H21" s="1">
        <v>1949</v>
      </c>
      <c r="I21" s="1" t="s">
        <v>1832</v>
      </c>
      <c r="J21" s="4">
        <v>44567</v>
      </c>
      <c r="K21" s="4">
        <v>44567</v>
      </c>
      <c r="L21" s="2">
        <v>178.41</v>
      </c>
      <c r="M21" s="1" t="s">
        <v>3407</v>
      </c>
      <c r="N21" s="1" t="str">
        <f>Tabela_Contas_Pagas[[#This Row],[Nome do Fornecedor]]</f>
        <v>AFONSO JOSE DE BARROS AGRA</v>
      </c>
      <c r="O21" s="1" t="s">
        <v>3408</v>
      </c>
      <c r="P21" s="10" t="str">
        <f>TEXT(Tabela_Contas_Pagas[[#This Row],[Data de Liquidação]],"MM")&amp;"-"&amp;UPPER(TEXT(Tabela_Contas_Pagas[[#This Row],[Data de Liquidação]],"MMMM"))</f>
        <v>01-JANEIRO</v>
      </c>
    </row>
    <row r="22" spans="1:16" hidden="1" x14ac:dyDescent="0.3">
      <c r="A22" s="1" t="s">
        <v>3414</v>
      </c>
      <c r="B22" s="1">
        <v>20552</v>
      </c>
      <c r="C22" s="1" t="s">
        <v>2052</v>
      </c>
      <c r="D22" s="3">
        <v>44566</v>
      </c>
      <c r="E22" s="2">
        <v>269.33999999999997</v>
      </c>
      <c r="F22" s="7" t="s">
        <v>3411</v>
      </c>
      <c r="G22" s="7" t="s">
        <v>3412</v>
      </c>
      <c r="H22" s="1">
        <v>163</v>
      </c>
      <c r="I22" s="1" t="s">
        <v>1861</v>
      </c>
      <c r="J22" s="4">
        <v>44567</v>
      </c>
      <c r="K22" s="4">
        <v>44567</v>
      </c>
      <c r="L22" s="2">
        <v>269.33999999999997</v>
      </c>
      <c r="M22" s="1" t="s">
        <v>3407</v>
      </c>
      <c r="N22" s="1" t="str">
        <f>Tabela_Contas_Pagas[[#This Row],[Nome do Fornecedor]]</f>
        <v>EMPRESA MUNICIPAL DE OBRAS E URBANIZACAO</v>
      </c>
      <c r="O22" s="1" t="s">
        <v>3408</v>
      </c>
      <c r="P22" s="10" t="str">
        <f>TEXT(Tabela_Contas_Pagas[[#This Row],[Data de Liquidação]],"MM")&amp;"-"&amp;UPPER(TEXT(Tabela_Contas_Pagas[[#This Row],[Data de Liquidação]],"MMMM"))</f>
        <v>01-JANEIRO</v>
      </c>
    </row>
    <row r="23" spans="1:16" hidden="1" x14ac:dyDescent="0.3">
      <c r="A23" s="1" t="s">
        <v>3414</v>
      </c>
      <c r="B23" s="1">
        <v>20552</v>
      </c>
      <c r="C23" s="1" t="s">
        <v>2049</v>
      </c>
      <c r="D23" s="3">
        <v>44566</v>
      </c>
      <c r="E23" s="2">
        <v>269.33999999999997</v>
      </c>
      <c r="F23" s="8" t="s">
        <v>3411</v>
      </c>
      <c r="G23" s="1" t="s">
        <v>3412</v>
      </c>
      <c r="H23" s="1">
        <v>163</v>
      </c>
      <c r="I23" s="1" t="s">
        <v>1861</v>
      </c>
      <c r="J23" s="4">
        <v>44567</v>
      </c>
      <c r="K23" s="4">
        <v>44567</v>
      </c>
      <c r="L23" s="2">
        <v>269.33999999999997</v>
      </c>
      <c r="M23" s="1" t="s">
        <v>3407</v>
      </c>
      <c r="N23" s="1" t="str">
        <f>Tabela_Contas_Pagas[[#This Row],[Nome do Fornecedor]]</f>
        <v>EMPRESA MUNICIPAL DE OBRAS E URBANIZACAO</v>
      </c>
      <c r="O23" s="1" t="s">
        <v>3408</v>
      </c>
      <c r="P23" s="10" t="str">
        <f>TEXT(Tabela_Contas_Pagas[[#This Row],[Data de Liquidação]],"MM")&amp;"-"&amp;UPPER(TEXT(Tabela_Contas_Pagas[[#This Row],[Data de Liquidação]],"MMMM"))</f>
        <v>01-JANEIRO</v>
      </c>
    </row>
    <row r="24" spans="1:16" hidden="1" x14ac:dyDescent="0.3">
      <c r="A24" s="1" t="s">
        <v>3414</v>
      </c>
      <c r="B24" s="1">
        <v>20552</v>
      </c>
      <c r="C24" s="1" t="s">
        <v>2050</v>
      </c>
      <c r="D24" s="3">
        <v>44566</v>
      </c>
      <c r="E24" s="2">
        <v>269.33999999999997</v>
      </c>
      <c r="F24" s="7" t="s">
        <v>3411</v>
      </c>
      <c r="G24" s="7" t="s">
        <v>3412</v>
      </c>
      <c r="H24" s="1">
        <v>163</v>
      </c>
      <c r="I24" s="1" t="s">
        <v>1861</v>
      </c>
      <c r="J24" s="4">
        <v>44567</v>
      </c>
      <c r="K24" s="4">
        <v>44567</v>
      </c>
      <c r="L24" s="2">
        <v>269.33999999999997</v>
      </c>
      <c r="M24" s="1" t="s">
        <v>3407</v>
      </c>
      <c r="N24" s="1" t="str">
        <f>Tabela_Contas_Pagas[[#This Row],[Nome do Fornecedor]]</f>
        <v>EMPRESA MUNICIPAL DE OBRAS E URBANIZACAO</v>
      </c>
      <c r="O24" s="1" t="s">
        <v>3408</v>
      </c>
      <c r="P24" s="10" t="str">
        <f>TEXT(Tabela_Contas_Pagas[[#This Row],[Data de Liquidação]],"MM")&amp;"-"&amp;UPPER(TEXT(Tabela_Contas_Pagas[[#This Row],[Data de Liquidação]],"MMMM"))</f>
        <v>01-JANEIRO</v>
      </c>
    </row>
    <row r="25" spans="1:16" hidden="1" x14ac:dyDescent="0.3">
      <c r="A25" s="1" t="s">
        <v>3414</v>
      </c>
      <c r="B25" s="1">
        <v>20552</v>
      </c>
      <c r="C25" s="1" t="s">
        <v>2051</v>
      </c>
      <c r="D25" s="3">
        <v>44566</v>
      </c>
      <c r="E25" s="2">
        <v>269.33999999999997</v>
      </c>
      <c r="F25" s="8" t="s">
        <v>3411</v>
      </c>
      <c r="G25" s="1" t="s">
        <v>3412</v>
      </c>
      <c r="H25" s="1">
        <v>163</v>
      </c>
      <c r="I25" s="1" t="s">
        <v>1861</v>
      </c>
      <c r="J25" s="4">
        <v>44567</v>
      </c>
      <c r="K25" s="4">
        <v>44567</v>
      </c>
      <c r="L25" s="2">
        <v>269.33999999999997</v>
      </c>
      <c r="M25" s="1" t="s">
        <v>3407</v>
      </c>
      <c r="N25" s="1" t="str">
        <f>Tabela_Contas_Pagas[[#This Row],[Nome do Fornecedor]]</f>
        <v>EMPRESA MUNICIPAL DE OBRAS E URBANIZACAO</v>
      </c>
      <c r="O25" s="1" t="s">
        <v>3408</v>
      </c>
      <c r="P25" s="10" t="str">
        <f>TEXT(Tabela_Contas_Pagas[[#This Row],[Data de Liquidação]],"MM")&amp;"-"&amp;UPPER(TEXT(Tabela_Contas_Pagas[[#This Row],[Data de Liquidação]],"MMMM"))</f>
        <v>01-JANEIRO</v>
      </c>
    </row>
    <row r="26" spans="1:16" x14ac:dyDescent="0.3">
      <c r="A26" s="1" t="s">
        <v>3414</v>
      </c>
      <c r="B26" s="1">
        <v>21074</v>
      </c>
      <c r="C26" s="1" t="s">
        <v>1353</v>
      </c>
      <c r="D26" s="3">
        <v>44922</v>
      </c>
      <c r="E26" s="2">
        <v>42239.81</v>
      </c>
      <c r="F26" s="8" t="s">
        <v>3411</v>
      </c>
      <c r="G26" s="8" t="s">
        <v>3412</v>
      </c>
      <c r="H26" s="1">
        <v>2411</v>
      </c>
      <c r="I26" s="1" t="s">
        <v>82</v>
      </c>
      <c r="J26" s="4">
        <v>44924</v>
      </c>
      <c r="K26" s="4">
        <v>44925</v>
      </c>
      <c r="L26" s="2">
        <v>42239.81</v>
      </c>
      <c r="M26" s="1" t="s">
        <v>260</v>
      </c>
      <c r="N26" s="1" t="s">
        <v>261</v>
      </c>
      <c r="O26" s="1" t="str">
        <f>_xlfn.IFNA(VLOOKUP(Tabela_Contas_Pagas[[#This Row],[Contrato]],ContratosOrigem[],3,FALSE),"")</f>
        <v>PREGÃO 04/2021</v>
      </c>
      <c r="P26" s="10" t="str">
        <f>TEXT(Tabela_Contas_Pagas[[#This Row],[Data de Liquidação]],"MM")&amp;"-"&amp;UPPER(TEXT(Tabela_Contas_Pagas[[#This Row],[Data de Liquidação]],"MMMM"))</f>
        <v>12-DEZEMBRO</v>
      </c>
    </row>
    <row r="27" spans="1:16" x14ac:dyDescent="0.3">
      <c r="A27" s="1" t="s">
        <v>3414</v>
      </c>
      <c r="B27" s="1">
        <v>21074</v>
      </c>
      <c r="C27" s="1" t="s">
        <v>1135</v>
      </c>
      <c r="D27" s="3">
        <v>44834</v>
      </c>
      <c r="E27" s="2">
        <v>16323.83</v>
      </c>
      <c r="F27" s="7" t="s">
        <v>3411</v>
      </c>
      <c r="G27" s="9" t="s">
        <v>3412</v>
      </c>
      <c r="H27" s="1">
        <v>3712</v>
      </c>
      <c r="I27" s="1" t="s">
        <v>1129</v>
      </c>
      <c r="J27" s="4">
        <v>44924</v>
      </c>
      <c r="K27" s="4">
        <v>44925</v>
      </c>
      <c r="L27" s="2">
        <v>16323.83</v>
      </c>
      <c r="M27" s="1" t="s">
        <v>1133</v>
      </c>
      <c r="N27" s="1" t="s">
        <v>1134</v>
      </c>
      <c r="O27" s="1" t="str">
        <f>_xlfn.IFNA(VLOOKUP(Tabela_Contas_Pagas[[#This Row],[Contrato]],ContratosOrigem[],3,FALSE),"")</f>
        <v>Dispensa 17/2022</v>
      </c>
      <c r="P27" s="10" t="str">
        <f>TEXT(Tabela_Contas_Pagas[[#This Row],[Data de Liquidação]],"MM")&amp;"-"&amp;UPPER(TEXT(Tabela_Contas_Pagas[[#This Row],[Data de Liquidação]],"MMMM"))</f>
        <v>12-DEZEMBRO</v>
      </c>
    </row>
    <row r="28" spans="1:16" x14ac:dyDescent="0.3">
      <c r="A28" s="1" t="s">
        <v>3414</v>
      </c>
      <c r="B28" s="1">
        <v>21073</v>
      </c>
      <c r="C28" s="1" t="s">
        <v>835</v>
      </c>
      <c r="D28" s="3">
        <v>44915</v>
      </c>
      <c r="E28" s="2">
        <v>11775.31</v>
      </c>
      <c r="F28" s="7" t="s">
        <v>3411</v>
      </c>
      <c r="G28" s="7" t="s">
        <v>3412</v>
      </c>
      <c r="H28" s="1">
        <v>149</v>
      </c>
      <c r="I28" s="1" t="s">
        <v>18</v>
      </c>
      <c r="J28" s="4">
        <v>44924</v>
      </c>
      <c r="K28" s="4">
        <v>44925</v>
      </c>
      <c r="L28" s="2">
        <v>11775.31</v>
      </c>
      <c r="M28" s="1" t="s">
        <v>828</v>
      </c>
      <c r="N28" s="1" t="s">
        <v>829</v>
      </c>
      <c r="O28" s="1" t="str">
        <f>_xlfn.IFNA(VLOOKUP(Tabela_Contas_Pagas[[#This Row],[Contrato]],ContratosOrigem[],3,FALSE),"")</f>
        <v>Dispensa 10/2022</v>
      </c>
      <c r="P28" s="10" t="str">
        <f>TEXT(Tabela_Contas_Pagas[[#This Row],[Data de Liquidação]],"MM")&amp;"-"&amp;UPPER(TEXT(Tabela_Contas_Pagas[[#This Row],[Data de Liquidação]],"MMMM"))</f>
        <v>12-DEZEMBRO</v>
      </c>
    </row>
    <row r="29" spans="1:16" x14ac:dyDescent="0.3">
      <c r="A29" s="1" t="s">
        <v>3414</v>
      </c>
      <c r="B29" s="1">
        <v>21071</v>
      </c>
      <c r="C29" s="1" t="s">
        <v>1351</v>
      </c>
      <c r="D29" s="3">
        <v>44918</v>
      </c>
      <c r="E29" s="2">
        <v>10275.209999999999</v>
      </c>
      <c r="F29" s="8" t="s">
        <v>3411</v>
      </c>
      <c r="G29" s="1" t="s">
        <v>3412</v>
      </c>
      <c r="H29" s="1">
        <v>1574</v>
      </c>
      <c r="I29" s="1" t="s">
        <v>1113</v>
      </c>
      <c r="J29" s="4">
        <v>44924</v>
      </c>
      <c r="K29" s="4">
        <v>44925</v>
      </c>
      <c r="L29" s="2">
        <v>10275.209999999999</v>
      </c>
      <c r="M29" s="1" t="s">
        <v>1114</v>
      </c>
      <c r="N29" s="1" t="s">
        <v>1115</v>
      </c>
      <c r="O29" s="1" t="str">
        <f>_xlfn.IFNA(VLOOKUP(Tabela_Contas_Pagas[[#This Row],[Contrato]],ContratosOrigem[],3,FALSE),"")</f>
        <v>Dispensa 16/2022</v>
      </c>
      <c r="P29" s="10" t="str">
        <f>TEXT(Tabela_Contas_Pagas[[#This Row],[Data de Liquidação]],"MM")&amp;"-"&amp;UPPER(TEXT(Tabela_Contas_Pagas[[#This Row],[Data de Liquidação]],"MMMM"))</f>
        <v>12-DEZEMBRO</v>
      </c>
    </row>
    <row r="30" spans="1:16" x14ac:dyDescent="0.3">
      <c r="A30" s="1" t="s">
        <v>3414</v>
      </c>
      <c r="B30" s="1">
        <v>21070</v>
      </c>
      <c r="C30" s="1" t="s">
        <v>1163</v>
      </c>
      <c r="D30" s="3">
        <v>44844</v>
      </c>
      <c r="E30" s="2">
        <v>10539.19</v>
      </c>
      <c r="F30" s="7" t="s">
        <v>3411</v>
      </c>
      <c r="G30" s="7" t="s">
        <v>3412</v>
      </c>
      <c r="H30" s="1">
        <v>2392</v>
      </c>
      <c r="I30" s="1" t="s">
        <v>109</v>
      </c>
      <c r="J30" s="4">
        <v>44923</v>
      </c>
      <c r="K30" s="4">
        <v>44923</v>
      </c>
      <c r="L30" s="2">
        <v>10539.19</v>
      </c>
      <c r="M30" s="1" t="s">
        <v>662</v>
      </c>
      <c r="N30" s="1" t="s">
        <v>663</v>
      </c>
      <c r="O30" s="1" t="str">
        <f>_xlfn.IFNA(VLOOKUP(Tabela_Contas_Pagas[[#This Row],[Contrato]],ContratosOrigem[],3,FALSE),"")</f>
        <v>Pregão 05/2022</v>
      </c>
      <c r="P30" s="10" t="str">
        <f>TEXT(Tabela_Contas_Pagas[[#This Row],[Data de Liquidação]],"MM")&amp;"-"&amp;UPPER(TEXT(Tabela_Contas_Pagas[[#This Row],[Data de Liquidação]],"MMMM"))</f>
        <v>12-DEZEMBRO</v>
      </c>
    </row>
    <row r="31" spans="1:16" x14ac:dyDescent="0.3">
      <c r="A31" s="1" t="s">
        <v>3414</v>
      </c>
      <c r="B31" s="1">
        <v>21070</v>
      </c>
      <c r="C31" s="1" t="s">
        <v>1346</v>
      </c>
      <c r="D31" s="3">
        <v>44918</v>
      </c>
      <c r="E31" s="2">
        <v>1175.32</v>
      </c>
      <c r="F31" s="8" t="s">
        <v>3411</v>
      </c>
      <c r="G31" s="1" t="s">
        <v>3412</v>
      </c>
      <c r="H31" s="1">
        <v>2839</v>
      </c>
      <c r="I31" s="1" t="s">
        <v>22</v>
      </c>
      <c r="J31" s="4">
        <v>44923</v>
      </c>
      <c r="K31" s="4">
        <v>44923</v>
      </c>
      <c r="L31" s="2">
        <v>1175.32</v>
      </c>
      <c r="M31" s="1" t="s">
        <v>477</v>
      </c>
      <c r="N31" s="1" t="s">
        <v>478</v>
      </c>
      <c r="O31" s="1" t="str">
        <f>_xlfn.IFNA(VLOOKUP(Tabela_Contas_Pagas[[#This Row],[Contrato]],ContratosOrigem[],3,FALSE),"")</f>
        <v>PREGÃO 28/2021</v>
      </c>
      <c r="P31" s="10" t="str">
        <f>TEXT(Tabela_Contas_Pagas[[#This Row],[Data de Liquidação]],"MM")&amp;"-"&amp;UPPER(TEXT(Tabela_Contas_Pagas[[#This Row],[Data de Liquidação]],"MMMM"))</f>
        <v>12-DEZEMBRO</v>
      </c>
    </row>
    <row r="32" spans="1:16" x14ac:dyDescent="0.3">
      <c r="A32" s="1" t="s">
        <v>3414</v>
      </c>
      <c r="B32" s="1">
        <v>21070</v>
      </c>
      <c r="C32" s="1" t="s">
        <v>1345</v>
      </c>
      <c r="D32" s="3">
        <v>44918</v>
      </c>
      <c r="E32" s="2">
        <v>479.46</v>
      </c>
      <c r="F32" s="7" t="s">
        <v>3411</v>
      </c>
      <c r="G32" s="7" t="s">
        <v>3412</v>
      </c>
      <c r="H32" s="1">
        <v>2839</v>
      </c>
      <c r="I32" s="1" t="s">
        <v>22</v>
      </c>
      <c r="J32" s="4">
        <v>44923</v>
      </c>
      <c r="K32" s="4">
        <v>44923</v>
      </c>
      <c r="L32" s="2">
        <v>479.46</v>
      </c>
      <c r="M32" s="1" t="s">
        <v>269</v>
      </c>
      <c r="N32" s="1" t="s">
        <v>270</v>
      </c>
      <c r="O32" s="1" t="str">
        <f>_xlfn.IFNA(VLOOKUP(Tabela_Contas_Pagas[[#This Row],[Contrato]],ContratosOrigem[],3,FALSE),"")</f>
        <v>PREGÃO 11/2021</v>
      </c>
      <c r="P32" s="10" t="str">
        <f>TEXT(Tabela_Contas_Pagas[[#This Row],[Data de Liquidação]],"MM")&amp;"-"&amp;UPPER(TEXT(Tabela_Contas_Pagas[[#This Row],[Data de Liquidação]],"MMMM"))</f>
        <v>12-DEZEMBRO</v>
      </c>
    </row>
    <row r="33" spans="1:16" x14ac:dyDescent="0.3">
      <c r="A33" s="1" t="s">
        <v>3414</v>
      </c>
      <c r="B33" s="1">
        <v>21070</v>
      </c>
      <c r="C33" s="1" t="s">
        <v>1348</v>
      </c>
      <c r="D33" s="3">
        <v>44918</v>
      </c>
      <c r="E33" s="2">
        <v>11905.77</v>
      </c>
      <c r="F33" s="8" t="s">
        <v>3411</v>
      </c>
      <c r="G33" s="1" t="s">
        <v>3412</v>
      </c>
      <c r="H33" s="1">
        <v>2839</v>
      </c>
      <c r="I33" s="1" t="s">
        <v>22</v>
      </c>
      <c r="J33" s="4">
        <v>44923</v>
      </c>
      <c r="K33" s="4">
        <v>44923</v>
      </c>
      <c r="L33" s="2">
        <v>11905.77</v>
      </c>
      <c r="M33" s="1" t="s">
        <v>269</v>
      </c>
      <c r="N33" s="1" t="s">
        <v>270</v>
      </c>
      <c r="O33" s="1" t="str">
        <f>_xlfn.IFNA(VLOOKUP(Tabela_Contas_Pagas[[#This Row],[Contrato]],ContratosOrigem[],3,FALSE),"")</f>
        <v>PREGÃO 11/2021</v>
      </c>
      <c r="P33" s="10" t="str">
        <f>TEXT(Tabela_Contas_Pagas[[#This Row],[Data de Liquidação]],"MM")&amp;"-"&amp;UPPER(TEXT(Tabela_Contas_Pagas[[#This Row],[Data de Liquidação]],"MMMM"))</f>
        <v>12-DEZEMBRO</v>
      </c>
    </row>
    <row r="34" spans="1:16" x14ac:dyDescent="0.3">
      <c r="A34" s="1" t="s">
        <v>3414</v>
      </c>
      <c r="B34" s="1">
        <v>21070</v>
      </c>
      <c r="C34" s="1" t="s">
        <v>1347</v>
      </c>
      <c r="D34" s="3">
        <v>44918</v>
      </c>
      <c r="E34" s="2">
        <v>479.46</v>
      </c>
      <c r="F34" s="7" t="s">
        <v>3411</v>
      </c>
      <c r="G34" s="7" t="s">
        <v>3412</v>
      </c>
      <c r="H34" s="1">
        <v>2839</v>
      </c>
      <c r="I34" s="1" t="s">
        <v>22</v>
      </c>
      <c r="J34" s="4">
        <v>44923</v>
      </c>
      <c r="K34" s="4">
        <v>44923</v>
      </c>
      <c r="L34" s="2">
        <v>479.46</v>
      </c>
      <c r="M34" s="1" t="s">
        <v>269</v>
      </c>
      <c r="N34" s="1" t="s">
        <v>270</v>
      </c>
      <c r="O34" s="1" t="str">
        <f>_xlfn.IFNA(VLOOKUP(Tabela_Contas_Pagas[[#This Row],[Contrato]],ContratosOrigem[],3,FALSE),"")</f>
        <v>PREGÃO 11/2021</v>
      </c>
      <c r="P34" s="10" t="str">
        <f>TEXT(Tabela_Contas_Pagas[[#This Row],[Data de Liquidação]],"MM")&amp;"-"&amp;UPPER(TEXT(Tabela_Contas_Pagas[[#This Row],[Data de Liquidação]],"MMMM"))</f>
        <v>12-DEZEMBRO</v>
      </c>
    </row>
    <row r="35" spans="1:16" x14ac:dyDescent="0.3">
      <c r="A35" s="1" t="s">
        <v>3414</v>
      </c>
      <c r="B35" s="1">
        <v>21070</v>
      </c>
      <c r="C35" s="1" t="s">
        <v>1349</v>
      </c>
      <c r="D35" s="3">
        <v>44918</v>
      </c>
      <c r="E35" s="2">
        <v>2397.2800000000002</v>
      </c>
      <c r="F35" s="8" t="s">
        <v>3411</v>
      </c>
      <c r="G35" s="1" t="s">
        <v>3412</v>
      </c>
      <c r="H35" s="1">
        <v>2839</v>
      </c>
      <c r="I35" s="1" t="s">
        <v>22</v>
      </c>
      <c r="J35" s="4">
        <v>44923</v>
      </c>
      <c r="K35" s="4">
        <v>44923</v>
      </c>
      <c r="L35" s="2">
        <v>2397.2800000000002</v>
      </c>
      <c r="M35" s="1" t="s">
        <v>269</v>
      </c>
      <c r="N35" s="1" t="s">
        <v>270</v>
      </c>
      <c r="O35" s="1" t="str">
        <f>_xlfn.IFNA(VLOOKUP(Tabela_Contas_Pagas[[#This Row],[Contrato]],ContratosOrigem[],3,FALSE),"")</f>
        <v>PREGÃO 11/2021</v>
      </c>
      <c r="P35" s="10" t="str">
        <f>TEXT(Tabela_Contas_Pagas[[#This Row],[Data de Liquidação]],"MM")&amp;"-"&amp;UPPER(TEXT(Tabela_Contas_Pagas[[#This Row],[Data de Liquidação]],"MMMM"))</f>
        <v>12-DEZEMBRO</v>
      </c>
    </row>
    <row r="36" spans="1:16" x14ac:dyDescent="0.3">
      <c r="A36" s="1" t="s">
        <v>3414</v>
      </c>
      <c r="B36" s="1">
        <v>21070</v>
      </c>
      <c r="C36" s="1" t="s">
        <v>863</v>
      </c>
      <c r="D36" s="3">
        <v>44918</v>
      </c>
      <c r="E36" s="2">
        <v>958.91</v>
      </c>
      <c r="F36" s="7" t="s">
        <v>3411</v>
      </c>
      <c r="G36" s="7" t="s">
        <v>3412</v>
      </c>
      <c r="H36" s="1">
        <v>2839</v>
      </c>
      <c r="I36" s="1" t="s">
        <v>22</v>
      </c>
      <c r="J36" s="4">
        <v>44923</v>
      </c>
      <c r="K36" s="4">
        <v>44923</v>
      </c>
      <c r="L36" s="2">
        <v>958.91</v>
      </c>
      <c r="M36" s="1" t="s">
        <v>269</v>
      </c>
      <c r="N36" s="1" t="s">
        <v>270</v>
      </c>
      <c r="O36" s="1" t="str">
        <f>_xlfn.IFNA(VLOOKUP(Tabela_Contas_Pagas[[#This Row],[Contrato]],ContratosOrigem[],3,FALSE),"")</f>
        <v>PREGÃO 11/2021</v>
      </c>
      <c r="P36" s="10" t="str">
        <f>TEXT(Tabela_Contas_Pagas[[#This Row],[Data de Liquidação]],"MM")&amp;"-"&amp;UPPER(TEXT(Tabela_Contas_Pagas[[#This Row],[Data de Liquidação]],"MMMM"))</f>
        <v>12-DEZEMBRO</v>
      </c>
    </row>
    <row r="37" spans="1:16" x14ac:dyDescent="0.3">
      <c r="A37" s="1" t="s">
        <v>3414</v>
      </c>
      <c r="B37" s="1">
        <v>21070</v>
      </c>
      <c r="C37" s="1" t="s">
        <v>1344</v>
      </c>
      <c r="D37" s="3">
        <v>44918</v>
      </c>
      <c r="E37" s="2">
        <v>958.91</v>
      </c>
      <c r="F37" s="8" t="s">
        <v>3411</v>
      </c>
      <c r="G37" s="1" t="s">
        <v>3412</v>
      </c>
      <c r="H37" s="1">
        <v>2839</v>
      </c>
      <c r="I37" s="1" t="s">
        <v>22</v>
      </c>
      <c r="J37" s="4">
        <v>44923</v>
      </c>
      <c r="K37" s="4">
        <v>44923</v>
      </c>
      <c r="L37" s="2">
        <v>958.91</v>
      </c>
      <c r="M37" s="1" t="s">
        <v>269</v>
      </c>
      <c r="N37" s="1" t="s">
        <v>270</v>
      </c>
      <c r="O37" s="1" t="str">
        <f>_xlfn.IFNA(VLOOKUP(Tabela_Contas_Pagas[[#This Row],[Contrato]],ContratosOrigem[],3,FALSE),"")</f>
        <v>PREGÃO 11/2021</v>
      </c>
      <c r="P37" s="10" t="str">
        <f>TEXT(Tabela_Contas_Pagas[[#This Row],[Data de Liquidação]],"MM")&amp;"-"&amp;UPPER(TEXT(Tabela_Contas_Pagas[[#This Row],[Data de Liquidação]],"MMMM"))</f>
        <v>12-DEZEMBRO</v>
      </c>
    </row>
    <row r="38" spans="1:16" x14ac:dyDescent="0.3">
      <c r="A38" s="1" t="s">
        <v>3414</v>
      </c>
      <c r="B38" s="1">
        <v>21070</v>
      </c>
      <c r="C38" s="1" t="s">
        <v>1350</v>
      </c>
      <c r="D38" s="3">
        <v>44918</v>
      </c>
      <c r="E38" s="2">
        <v>3835.64</v>
      </c>
      <c r="F38" s="7" t="s">
        <v>3411</v>
      </c>
      <c r="G38" s="7" t="s">
        <v>3412</v>
      </c>
      <c r="H38" s="1">
        <v>2839</v>
      </c>
      <c r="I38" s="1" t="s">
        <v>22</v>
      </c>
      <c r="J38" s="4">
        <v>44923</v>
      </c>
      <c r="K38" s="4">
        <v>44923</v>
      </c>
      <c r="L38" s="2">
        <v>3835.64</v>
      </c>
      <c r="M38" s="1" t="s">
        <v>269</v>
      </c>
      <c r="N38" s="1" t="s">
        <v>270</v>
      </c>
      <c r="O38" s="1" t="str">
        <f>_xlfn.IFNA(VLOOKUP(Tabela_Contas_Pagas[[#This Row],[Contrato]],ContratosOrigem[],3,FALSE),"")</f>
        <v>PREGÃO 11/2021</v>
      </c>
      <c r="P38" s="10" t="str">
        <f>TEXT(Tabela_Contas_Pagas[[#This Row],[Data de Liquidação]],"MM")&amp;"-"&amp;UPPER(TEXT(Tabela_Contas_Pagas[[#This Row],[Data de Liquidação]],"MMMM"))</f>
        <v>12-DEZEMBRO</v>
      </c>
    </row>
    <row r="39" spans="1:16" x14ac:dyDescent="0.3">
      <c r="A39" s="1" t="s">
        <v>3414</v>
      </c>
      <c r="B39" s="1">
        <v>21063</v>
      </c>
      <c r="C39" s="1" t="s">
        <v>1302</v>
      </c>
      <c r="D39" s="3">
        <v>44896</v>
      </c>
      <c r="E39" s="2">
        <v>784.36</v>
      </c>
      <c r="F39" s="7" t="s">
        <v>3411</v>
      </c>
      <c r="G39" s="9" t="s">
        <v>3412</v>
      </c>
      <c r="H39" s="1">
        <v>3354</v>
      </c>
      <c r="I39" s="1" t="s">
        <v>221</v>
      </c>
      <c r="J39" s="4">
        <v>44922</v>
      </c>
      <c r="K39" s="4">
        <v>44923</v>
      </c>
      <c r="L39" s="2">
        <v>784.36</v>
      </c>
      <c r="M39" s="1" t="s">
        <v>222</v>
      </c>
      <c r="N39" s="1" t="s">
        <v>223</v>
      </c>
      <c r="O39" s="1" t="str">
        <f>_xlfn.IFNA(VLOOKUP(Tabela_Contas_Pagas[[#This Row],[Contrato]],ContratosOrigem[],3,FALSE),"")</f>
        <v>Pregão 22/2020</v>
      </c>
      <c r="P39" s="10" t="str">
        <f>TEXT(Tabela_Contas_Pagas[[#This Row],[Data de Liquidação]],"MM")&amp;"-"&amp;UPPER(TEXT(Tabela_Contas_Pagas[[#This Row],[Data de Liquidação]],"MMMM"))</f>
        <v>12-DEZEMBRO</v>
      </c>
    </row>
    <row r="40" spans="1:16" x14ac:dyDescent="0.3">
      <c r="A40" s="1" t="s">
        <v>3414</v>
      </c>
      <c r="B40" s="1">
        <v>21063</v>
      </c>
      <c r="C40" s="1" t="s">
        <v>1301</v>
      </c>
      <c r="D40" s="3">
        <v>44896</v>
      </c>
      <c r="E40" s="2">
        <v>1295.4000000000001</v>
      </c>
      <c r="F40" s="8" t="s">
        <v>3411</v>
      </c>
      <c r="G40" s="8" t="s">
        <v>3412</v>
      </c>
      <c r="H40" s="1">
        <v>3354</v>
      </c>
      <c r="I40" s="1" t="s">
        <v>221</v>
      </c>
      <c r="J40" s="4">
        <v>44922</v>
      </c>
      <c r="K40" s="4">
        <v>44923</v>
      </c>
      <c r="L40" s="2">
        <v>1295.4000000000001</v>
      </c>
      <c r="M40" s="1" t="s">
        <v>222</v>
      </c>
      <c r="N40" s="1" t="s">
        <v>223</v>
      </c>
      <c r="O40" s="1" t="str">
        <f>_xlfn.IFNA(VLOOKUP(Tabela_Contas_Pagas[[#This Row],[Contrato]],ContratosOrigem[],3,FALSE),"")</f>
        <v>Pregão 22/2020</v>
      </c>
      <c r="P40" s="10" t="str">
        <f>TEXT(Tabela_Contas_Pagas[[#This Row],[Data de Liquidação]],"MM")&amp;"-"&amp;UPPER(TEXT(Tabela_Contas_Pagas[[#This Row],[Data de Liquidação]],"MMMM"))</f>
        <v>12-DEZEMBRO</v>
      </c>
    </row>
    <row r="41" spans="1:16" x14ac:dyDescent="0.3">
      <c r="A41" s="1" t="s">
        <v>3414</v>
      </c>
      <c r="B41" s="1">
        <v>21063</v>
      </c>
      <c r="C41" s="1" t="s">
        <v>1273</v>
      </c>
      <c r="D41" s="3">
        <v>44893</v>
      </c>
      <c r="E41" s="2">
        <v>5827.18</v>
      </c>
      <c r="F41" s="8" t="s">
        <v>3411</v>
      </c>
      <c r="G41" s="1" t="s">
        <v>3412</v>
      </c>
      <c r="H41" s="1">
        <v>3354</v>
      </c>
      <c r="I41" s="1" t="s">
        <v>221</v>
      </c>
      <c r="J41" s="4">
        <v>44922</v>
      </c>
      <c r="K41" s="4">
        <v>44923</v>
      </c>
      <c r="L41" s="2">
        <v>5827.18</v>
      </c>
      <c r="M41" s="1" t="s">
        <v>222</v>
      </c>
      <c r="N41" s="1" t="s">
        <v>223</v>
      </c>
      <c r="O41" s="1" t="str">
        <f>_xlfn.IFNA(VLOOKUP(Tabela_Contas_Pagas[[#This Row],[Contrato]],ContratosOrigem[],3,FALSE),"")</f>
        <v>Pregão 22/2020</v>
      </c>
      <c r="P41" s="10" t="str">
        <f>TEXT(Tabela_Contas_Pagas[[#This Row],[Data de Liquidação]],"MM")&amp;"-"&amp;UPPER(TEXT(Tabela_Contas_Pagas[[#This Row],[Data de Liquidação]],"MMMM"))</f>
        <v>12-DEZEMBRO</v>
      </c>
    </row>
    <row r="42" spans="1:16" x14ac:dyDescent="0.3">
      <c r="A42" s="1" t="s">
        <v>3414</v>
      </c>
      <c r="B42" s="1">
        <v>21063</v>
      </c>
      <c r="C42" s="1" t="s">
        <v>1274</v>
      </c>
      <c r="D42" s="3">
        <v>44893</v>
      </c>
      <c r="E42" s="2">
        <v>1964.26</v>
      </c>
      <c r="F42" s="7" t="s">
        <v>3411</v>
      </c>
      <c r="G42" s="7" t="s">
        <v>3412</v>
      </c>
      <c r="H42" s="1">
        <v>3354</v>
      </c>
      <c r="I42" s="1" t="s">
        <v>221</v>
      </c>
      <c r="J42" s="4">
        <v>44922</v>
      </c>
      <c r="K42" s="4">
        <v>44923</v>
      </c>
      <c r="L42" s="2">
        <v>1964.26</v>
      </c>
      <c r="M42" s="1" t="s">
        <v>222</v>
      </c>
      <c r="N42" s="1" t="s">
        <v>223</v>
      </c>
      <c r="O42" s="1" t="str">
        <f>_xlfn.IFNA(VLOOKUP(Tabela_Contas_Pagas[[#This Row],[Contrato]],ContratosOrigem[],3,FALSE),"")</f>
        <v>Pregão 22/2020</v>
      </c>
      <c r="P42" s="10" t="str">
        <f>TEXT(Tabela_Contas_Pagas[[#This Row],[Data de Liquidação]],"MM")&amp;"-"&amp;UPPER(TEXT(Tabela_Contas_Pagas[[#This Row],[Data de Liquidação]],"MMMM"))</f>
        <v>12-DEZEMBRO</v>
      </c>
    </row>
    <row r="43" spans="1:16" hidden="1" x14ac:dyDescent="0.3">
      <c r="A43" s="1" t="s">
        <v>3414</v>
      </c>
      <c r="B43" s="1">
        <v>20552</v>
      </c>
      <c r="C43" s="1" t="s">
        <v>1910</v>
      </c>
      <c r="D43" s="3">
        <v>44225</v>
      </c>
      <c r="E43" s="2">
        <v>5796.73</v>
      </c>
      <c r="F43" s="8" t="s">
        <v>3411</v>
      </c>
      <c r="G43" s="1" t="s">
        <v>3412</v>
      </c>
      <c r="H43" s="1">
        <v>293</v>
      </c>
      <c r="I43" s="1" t="s">
        <v>1875</v>
      </c>
      <c r="J43" s="4">
        <v>44568</v>
      </c>
      <c r="K43" s="4">
        <v>44567</v>
      </c>
      <c r="L43" s="2">
        <v>5796.73</v>
      </c>
      <c r="M43" s="1" t="s">
        <v>3407</v>
      </c>
      <c r="N43" s="1" t="str">
        <f>Tabela_Contas_Pagas[[#This Row],[Nome do Fornecedor]]</f>
        <v>INSTITUTO BRASILEIRO DO MEIO AMBIENTE E DOS RECURSOS NATURAIS RENOVAVEIS</v>
      </c>
      <c r="O43" s="1" t="s">
        <v>3408</v>
      </c>
      <c r="P43" s="10" t="str">
        <f>TEXT(Tabela_Contas_Pagas[[#This Row],[Data de Liquidação]],"MM")&amp;"-"&amp;UPPER(TEXT(Tabela_Contas_Pagas[[#This Row],[Data de Liquidação]],"MMMM"))</f>
        <v>01-JANEIRO</v>
      </c>
    </row>
    <row r="44" spans="1:16" hidden="1" x14ac:dyDescent="0.3">
      <c r="A44" s="1" t="s">
        <v>3414</v>
      </c>
      <c r="B44" s="1">
        <v>20552</v>
      </c>
      <c r="C44" s="1" t="s">
        <v>1953</v>
      </c>
      <c r="D44" s="3">
        <v>44540</v>
      </c>
      <c r="E44" s="2">
        <v>824.52</v>
      </c>
      <c r="F44" s="7" t="s">
        <v>3411</v>
      </c>
      <c r="G44" s="7" t="s">
        <v>3412</v>
      </c>
      <c r="H44" s="1">
        <v>688</v>
      </c>
      <c r="I44" s="1" t="s">
        <v>1954</v>
      </c>
      <c r="J44" s="4">
        <v>44570</v>
      </c>
      <c r="K44" s="4">
        <v>44567</v>
      </c>
      <c r="L44" s="2">
        <v>824.52</v>
      </c>
      <c r="M44" s="1" t="s">
        <v>3407</v>
      </c>
      <c r="N44" s="1" t="str">
        <f>Tabela_Contas_Pagas[[#This Row],[Nome do Fornecedor]]</f>
        <v>PISOLAR COMERCIO DE TINTAS LTDA - LOJA 04</v>
      </c>
      <c r="O44" s="1" t="s">
        <v>3408</v>
      </c>
      <c r="P44" s="10" t="str">
        <f>TEXT(Tabela_Contas_Pagas[[#This Row],[Data de Liquidação]],"MM")&amp;"-"&amp;UPPER(TEXT(Tabela_Contas_Pagas[[#This Row],[Data de Liquidação]],"MMMM"))</f>
        <v>01-JANEIRO</v>
      </c>
    </row>
    <row r="45" spans="1:16" x14ac:dyDescent="0.3">
      <c r="A45" s="1" t="s">
        <v>3414</v>
      </c>
      <c r="B45" s="1">
        <v>21062</v>
      </c>
      <c r="C45" s="1" t="s">
        <v>1340</v>
      </c>
      <c r="D45" s="3">
        <v>44917</v>
      </c>
      <c r="E45" s="2">
        <v>391.37</v>
      </c>
      <c r="F45" s="7" t="s">
        <v>3411</v>
      </c>
      <c r="G45" s="9" t="s">
        <v>3412</v>
      </c>
      <c r="H45" s="1">
        <v>1492</v>
      </c>
      <c r="I45" s="1" t="s">
        <v>1341</v>
      </c>
      <c r="J45" s="4">
        <v>44923</v>
      </c>
      <c r="K45" s="4">
        <v>44922</v>
      </c>
      <c r="L45" s="2">
        <v>391.37</v>
      </c>
      <c r="M45" s="1" t="s">
        <v>1342</v>
      </c>
      <c r="N45" s="1" t="s">
        <v>1343</v>
      </c>
      <c r="O45" s="1" t="str">
        <f>_xlfn.IFNA(VLOOKUP(Tabela_Contas_Pagas[[#This Row],[Contrato]],ContratosOrigem[],3,FALSE),"")</f>
        <v>Dispensa 18/2022</v>
      </c>
      <c r="P45" s="10" t="str">
        <f>TEXT(Tabela_Contas_Pagas[[#This Row],[Data de Liquidação]],"MM")&amp;"-"&amp;UPPER(TEXT(Tabela_Contas_Pagas[[#This Row],[Data de Liquidação]],"MMMM"))</f>
        <v>12-DEZEMBRO</v>
      </c>
    </row>
    <row r="46" spans="1:16" hidden="1" x14ac:dyDescent="0.3">
      <c r="A46" s="1" t="s">
        <v>3414</v>
      </c>
      <c r="B46" s="1">
        <v>20552</v>
      </c>
      <c r="C46" s="1" t="s">
        <v>2038</v>
      </c>
      <c r="D46" s="3">
        <v>44564</v>
      </c>
      <c r="E46" s="2">
        <v>184.98</v>
      </c>
      <c r="F46" s="7" t="s">
        <v>3411</v>
      </c>
      <c r="G46" s="7" t="s">
        <v>3412</v>
      </c>
      <c r="H46" s="1">
        <v>2132</v>
      </c>
      <c r="I46" s="1" t="s">
        <v>1826</v>
      </c>
      <c r="J46" s="4">
        <v>44571</v>
      </c>
      <c r="K46" s="4">
        <v>44567</v>
      </c>
      <c r="L46" s="2">
        <v>184.98</v>
      </c>
      <c r="M46" s="1" t="s">
        <v>3407</v>
      </c>
      <c r="N46" s="1" t="str">
        <f>Tabela_Contas_Pagas[[#This Row],[Nome do Fornecedor]]</f>
        <v>CAMARA DE DIRIGENTES LOJISTAS DE ARACAJU</v>
      </c>
      <c r="O46" s="1" t="s">
        <v>3408</v>
      </c>
      <c r="P46" s="10" t="str">
        <f>TEXT(Tabela_Contas_Pagas[[#This Row],[Data de Liquidação]],"MM")&amp;"-"&amp;UPPER(TEXT(Tabela_Contas_Pagas[[#This Row],[Data de Liquidação]],"MMMM"))</f>
        <v>01-JANEIRO</v>
      </c>
    </row>
    <row r="47" spans="1:16" hidden="1" x14ac:dyDescent="0.3">
      <c r="A47" s="1" t="s">
        <v>3414</v>
      </c>
      <c r="B47" s="1">
        <v>20551</v>
      </c>
      <c r="C47" s="1" t="s">
        <v>468</v>
      </c>
      <c r="D47" s="3">
        <v>44565</v>
      </c>
      <c r="E47" s="2">
        <v>3813.71</v>
      </c>
      <c r="F47" s="8" t="s">
        <v>3411</v>
      </c>
      <c r="G47" s="1" t="s">
        <v>3412</v>
      </c>
      <c r="H47" s="1">
        <v>2411</v>
      </c>
      <c r="I47" s="1" t="s">
        <v>82</v>
      </c>
      <c r="J47" s="4">
        <v>44571</v>
      </c>
      <c r="K47" s="4">
        <v>44567</v>
      </c>
      <c r="L47" s="2">
        <v>3813.71</v>
      </c>
      <c r="M47" s="1" t="s">
        <v>3407</v>
      </c>
      <c r="N47" s="1" t="str">
        <f>Tabela_Contas_Pagas[[#This Row],[Nome do Fornecedor]]</f>
        <v>LABORAR RECURSOS HUMANOS LTDA - EPP</v>
      </c>
      <c r="O47" s="1" t="s">
        <v>3408</v>
      </c>
      <c r="P47" s="10" t="str">
        <f>TEXT(Tabela_Contas_Pagas[[#This Row],[Data de Liquidação]],"MM")&amp;"-"&amp;UPPER(TEXT(Tabela_Contas_Pagas[[#This Row],[Data de Liquidação]],"MMMM"))</f>
        <v>01-JANEIRO</v>
      </c>
    </row>
    <row r="48" spans="1:16" hidden="1" x14ac:dyDescent="0.3">
      <c r="A48" s="1" t="s">
        <v>3414</v>
      </c>
      <c r="B48" s="1">
        <v>20552</v>
      </c>
      <c r="C48" s="1" t="s">
        <v>2046</v>
      </c>
      <c r="D48" s="3">
        <v>44565</v>
      </c>
      <c r="E48" s="2">
        <v>1041.27</v>
      </c>
      <c r="F48" s="7" t="s">
        <v>3411</v>
      </c>
      <c r="G48" s="7" t="s">
        <v>3412</v>
      </c>
      <c r="H48" s="1">
        <v>62</v>
      </c>
      <c r="I48" s="1" t="s">
        <v>1838</v>
      </c>
      <c r="J48" s="4">
        <v>44571</v>
      </c>
      <c r="K48" s="4">
        <v>44567</v>
      </c>
      <c r="L48" s="2">
        <v>1041.27</v>
      </c>
      <c r="M48" s="1" t="s">
        <v>3407</v>
      </c>
      <c r="N48" s="1" t="str">
        <f>Tabela_Contas_Pagas[[#This Row],[Nome do Fornecedor]]</f>
        <v>UNIMED ARACAJU COOP. TRAB MEDICO</v>
      </c>
      <c r="O48" s="1" t="s">
        <v>3408</v>
      </c>
      <c r="P48" s="10" t="str">
        <f>TEXT(Tabela_Contas_Pagas[[#This Row],[Data de Liquidação]],"MM")&amp;"-"&amp;UPPER(TEXT(Tabela_Contas_Pagas[[#This Row],[Data de Liquidação]],"MMMM"))</f>
        <v>01-JANEIRO</v>
      </c>
    </row>
    <row r="49" spans="1:16" hidden="1" x14ac:dyDescent="0.3">
      <c r="A49" s="1" t="s">
        <v>3414</v>
      </c>
      <c r="B49" s="1">
        <v>20552</v>
      </c>
      <c r="C49" s="1" t="s">
        <v>2048</v>
      </c>
      <c r="D49" s="3">
        <v>44565</v>
      </c>
      <c r="E49" s="2">
        <v>2723.02</v>
      </c>
      <c r="F49" s="8" t="s">
        <v>3411</v>
      </c>
      <c r="G49" s="1" t="s">
        <v>3412</v>
      </c>
      <c r="H49" s="1">
        <v>62</v>
      </c>
      <c r="I49" s="1" t="s">
        <v>1838</v>
      </c>
      <c r="J49" s="4">
        <v>44571</v>
      </c>
      <c r="K49" s="4">
        <v>44567</v>
      </c>
      <c r="L49" s="2">
        <v>2723.02</v>
      </c>
      <c r="M49" s="1" t="s">
        <v>3407</v>
      </c>
      <c r="N49" s="1" t="str">
        <f>Tabela_Contas_Pagas[[#This Row],[Nome do Fornecedor]]</f>
        <v>UNIMED ARACAJU COOP. TRAB MEDICO</v>
      </c>
      <c r="O49" s="1" t="s">
        <v>3408</v>
      </c>
      <c r="P49" s="10" t="str">
        <f>TEXT(Tabela_Contas_Pagas[[#This Row],[Data de Liquidação]],"MM")&amp;"-"&amp;UPPER(TEXT(Tabela_Contas_Pagas[[#This Row],[Data de Liquidação]],"MMMM"))</f>
        <v>01-JANEIRO</v>
      </c>
    </row>
    <row r="50" spans="1:16" hidden="1" x14ac:dyDescent="0.3">
      <c r="A50" s="1" t="s">
        <v>3414</v>
      </c>
      <c r="B50" s="1">
        <v>20552</v>
      </c>
      <c r="C50" s="1" t="s">
        <v>2047</v>
      </c>
      <c r="D50" s="3">
        <v>44565</v>
      </c>
      <c r="E50" s="2">
        <v>2067.06</v>
      </c>
      <c r="F50" s="7" t="s">
        <v>3411</v>
      </c>
      <c r="G50" s="7" t="s">
        <v>3412</v>
      </c>
      <c r="H50" s="1">
        <v>62</v>
      </c>
      <c r="I50" s="1" t="s">
        <v>1838</v>
      </c>
      <c r="J50" s="4">
        <v>44571</v>
      </c>
      <c r="K50" s="4">
        <v>44567</v>
      </c>
      <c r="L50" s="2">
        <v>2067.06</v>
      </c>
      <c r="M50" s="1" t="s">
        <v>3407</v>
      </c>
      <c r="N50" s="1" t="str">
        <f>Tabela_Contas_Pagas[[#This Row],[Nome do Fornecedor]]</f>
        <v>UNIMED ARACAJU COOP. TRAB MEDICO</v>
      </c>
      <c r="O50" s="1" t="s">
        <v>3408</v>
      </c>
      <c r="P50" s="10" t="str">
        <f>TEXT(Tabela_Contas_Pagas[[#This Row],[Data de Liquidação]],"MM")&amp;"-"&amp;UPPER(TEXT(Tabela_Contas_Pagas[[#This Row],[Data de Liquidação]],"MMMM"))</f>
        <v>01-JANEIRO</v>
      </c>
    </row>
    <row r="51" spans="1:16" x14ac:dyDescent="0.3">
      <c r="A51" s="1" t="s">
        <v>3414</v>
      </c>
      <c r="B51" s="1">
        <v>21062</v>
      </c>
      <c r="C51" s="1" t="s">
        <v>1331</v>
      </c>
      <c r="D51" s="3">
        <v>44915</v>
      </c>
      <c r="E51" s="2">
        <v>387.25</v>
      </c>
      <c r="F51" s="7" t="s">
        <v>3411</v>
      </c>
      <c r="G51" s="9" t="s">
        <v>3412</v>
      </c>
      <c r="H51" s="1">
        <v>3686</v>
      </c>
      <c r="I51" s="1" t="s">
        <v>1332</v>
      </c>
      <c r="J51" s="4">
        <v>44925</v>
      </c>
      <c r="K51" s="4">
        <v>44922</v>
      </c>
      <c r="L51" s="2">
        <v>387.25</v>
      </c>
      <c r="M51" s="1" t="s">
        <v>1333</v>
      </c>
      <c r="N51" s="1" t="s">
        <v>1334</v>
      </c>
      <c r="O51" s="1" t="str">
        <f>_xlfn.IFNA(VLOOKUP(Tabela_Contas_Pagas[[#This Row],[Contrato]],ContratosOrigem[],3,FALSE),"")</f>
        <v>Dispensa 20/2022</v>
      </c>
      <c r="P51" s="10" t="str">
        <f>TEXT(Tabela_Contas_Pagas[[#This Row],[Data de Liquidação]],"MM")&amp;"-"&amp;UPPER(TEXT(Tabela_Contas_Pagas[[#This Row],[Data de Liquidação]],"MMMM"))</f>
        <v>12-DEZEMBRO</v>
      </c>
    </row>
    <row r="52" spans="1:16" hidden="1" x14ac:dyDescent="0.3">
      <c r="A52" s="1" t="s">
        <v>3414</v>
      </c>
      <c r="B52" s="1">
        <v>20552</v>
      </c>
      <c r="C52" s="1" t="s">
        <v>1956</v>
      </c>
      <c r="D52" s="3">
        <v>44541</v>
      </c>
      <c r="E52" s="2">
        <v>3598</v>
      </c>
      <c r="F52" s="7" t="s">
        <v>3411</v>
      </c>
      <c r="G52" s="7" t="s">
        <v>3412</v>
      </c>
      <c r="H52" s="1">
        <v>3560</v>
      </c>
      <c r="I52" s="1" t="s">
        <v>1957</v>
      </c>
      <c r="J52" s="4">
        <v>44571</v>
      </c>
      <c r="K52" s="4">
        <v>44567</v>
      </c>
      <c r="L52" s="2">
        <v>3598</v>
      </c>
      <c r="M52" s="1" t="s">
        <v>3407</v>
      </c>
      <c r="N52" s="1" t="str">
        <f>Tabela_Contas_Pagas[[#This Row],[Nome do Fornecedor]]</f>
        <v>SEARA ALIMENTOS LTDA</v>
      </c>
      <c r="O52" s="1" t="s">
        <v>3408</v>
      </c>
      <c r="P52" s="10" t="str">
        <f>TEXT(Tabela_Contas_Pagas[[#This Row],[Data de Liquidação]],"MM")&amp;"-"&amp;UPPER(TEXT(Tabela_Contas_Pagas[[#This Row],[Data de Liquidação]],"MMMM"))</f>
        <v>01-JANEIRO</v>
      </c>
    </row>
    <row r="53" spans="1:16" x14ac:dyDescent="0.3">
      <c r="A53" s="1" t="s">
        <v>3414</v>
      </c>
      <c r="B53" s="1">
        <v>21061</v>
      </c>
      <c r="C53" s="1" t="s">
        <v>1339</v>
      </c>
      <c r="D53" s="3">
        <v>44916</v>
      </c>
      <c r="E53" s="2">
        <v>6600</v>
      </c>
      <c r="F53" s="8" t="s">
        <v>3411</v>
      </c>
      <c r="G53" s="1" t="s">
        <v>3412</v>
      </c>
      <c r="H53" s="1">
        <v>2041</v>
      </c>
      <c r="I53" s="1" t="s">
        <v>116</v>
      </c>
      <c r="J53" s="4">
        <v>44922</v>
      </c>
      <c r="K53" s="4">
        <v>44923</v>
      </c>
      <c r="L53" s="2">
        <v>6600</v>
      </c>
      <c r="M53" s="1" t="s">
        <v>698</v>
      </c>
      <c r="N53" s="1" t="s">
        <v>699</v>
      </c>
      <c r="O53" s="1" t="str">
        <f>_xlfn.IFNA(VLOOKUP(Tabela_Contas_Pagas[[#This Row],[Contrato]],ContratosOrigem[],3,FALSE),"")</f>
        <v>Convênio</v>
      </c>
      <c r="P53" s="10" t="str">
        <f>TEXT(Tabela_Contas_Pagas[[#This Row],[Data de Liquidação]],"MM")&amp;"-"&amp;UPPER(TEXT(Tabela_Contas_Pagas[[#This Row],[Data de Liquidação]],"MMMM"))</f>
        <v>12-DEZEMBRO</v>
      </c>
    </row>
    <row r="54" spans="1:16" x14ac:dyDescent="0.3">
      <c r="A54" s="1" t="s">
        <v>3414</v>
      </c>
      <c r="B54" s="1">
        <v>21057</v>
      </c>
      <c r="C54" s="1" t="s">
        <v>1266</v>
      </c>
      <c r="D54" s="3">
        <v>44887</v>
      </c>
      <c r="E54" s="2">
        <v>388.8</v>
      </c>
      <c r="F54" s="7" t="s">
        <v>3411</v>
      </c>
      <c r="G54" s="7" t="s">
        <v>3412</v>
      </c>
      <c r="H54" s="1">
        <v>28</v>
      </c>
      <c r="I54" s="1" t="s">
        <v>23</v>
      </c>
      <c r="J54" s="4">
        <v>44917</v>
      </c>
      <c r="K54" s="4">
        <v>44917</v>
      </c>
      <c r="L54" s="2">
        <v>388.8</v>
      </c>
      <c r="M54" s="1" t="s">
        <v>24</v>
      </c>
      <c r="N54" s="1" t="s">
        <v>25</v>
      </c>
      <c r="O54" s="1" t="str">
        <f>_xlfn.IFNA(VLOOKUP(Tabela_Contas_Pagas[[#This Row],[Contrato]],ContratosOrigem[],3,FALSE),"")</f>
        <v>Inexigibilidade de licitação 03/2018</v>
      </c>
      <c r="P54" s="10" t="str">
        <f>TEXT(Tabela_Contas_Pagas[[#This Row],[Data de Liquidação]],"MM")&amp;"-"&amp;UPPER(TEXT(Tabela_Contas_Pagas[[#This Row],[Data de Liquidação]],"MMMM"))</f>
        <v>12-DEZEMBRO</v>
      </c>
    </row>
    <row r="55" spans="1:16" x14ac:dyDescent="0.3">
      <c r="A55" s="1" t="s">
        <v>3414</v>
      </c>
      <c r="B55" s="1">
        <v>21057</v>
      </c>
      <c r="C55" s="1" t="s">
        <v>1330</v>
      </c>
      <c r="D55" s="3">
        <v>44915</v>
      </c>
      <c r="E55" s="2">
        <v>2262.9</v>
      </c>
      <c r="F55" s="8" t="s">
        <v>3411</v>
      </c>
      <c r="G55" s="1" t="s">
        <v>3412</v>
      </c>
      <c r="H55" s="1">
        <v>1667</v>
      </c>
      <c r="I55" s="1" t="s">
        <v>603</v>
      </c>
      <c r="J55" s="4">
        <v>44920</v>
      </c>
      <c r="K55" s="4">
        <v>44917</v>
      </c>
      <c r="L55" s="2">
        <v>2262.9</v>
      </c>
      <c r="M55" s="1" t="s">
        <v>748</v>
      </c>
      <c r="N55" s="1" t="s">
        <v>749</v>
      </c>
      <c r="O55" s="1" t="str">
        <f>_xlfn.IFNA(VLOOKUP(Tabela_Contas_Pagas[[#This Row],[Contrato]],ContratosOrigem[],3,FALSE),"")</f>
        <v>Dispensa 02/2022</v>
      </c>
      <c r="P55" s="10" t="str">
        <f>TEXT(Tabela_Contas_Pagas[[#This Row],[Data de Liquidação]],"MM")&amp;"-"&amp;UPPER(TEXT(Tabela_Contas_Pagas[[#This Row],[Data de Liquidação]],"MMMM"))</f>
        <v>12-DEZEMBRO</v>
      </c>
    </row>
    <row r="56" spans="1:16" x14ac:dyDescent="0.3">
      <c r="A56" s="1" t="s">
        <v>3414</v>
      </c>
      <c r="B56" s="1">
        <v>21057</v>
      </c>
      <c r="C56" s="1" t="s">
        <v>1270</v>
      </c>
      <c r="D56" s="3">
        <v>44889</v>
      </c>
      <c r="E56" s="2">
        <v>428.76</v>
      </c>
      <c r="F56" s="8" t="s">
        <v>3411</v>
      </c>
      <c r="G56" s="8" t="s">
        <v>3412</v>
      </c>
      <c r="H56" s="1">
        <v>28</v>
      </c>
      <c r="I56" s="1" t="s">
        <v>23</v>
      </c>
      <c r="J56" s="4">
        <v>44921</v>
      </c>
      <c r="K56" s="4">
        <v>44917</v>
      </c>
      <c r="L56" s="2">
        <v>428.76</v>
      </c>
      <c r="M56" s="1" t="s">
        <v>24</v>
      </c>
      <c r="N56" s="1" t="s">
        <v>25</v>
      </c>
      <c r="O56" s="1" t="str">
        <f>_xlfn.IFNA(VLOOKUP(Tabela_Contas_Pagas[[#This Row],[Contrato]],ContratosOrigem[],3,FALSE),"")</f>
        <v>Inexigibilidade de licitação 03/2018</v>
      </c>
      <c r="P56" s="10" t="str">
        <f>TEXT(Tabela_Contas_Pagas[[#This Row],[Data de Liquidação]],"MM")&amp;"-"&amp;UPPER(TEXT(Tabela_Contas_Pagas[[#This Row],[Data de Liquidação]],"MMMM"))</f>
        <v>12-DEZEMBRO</v>
      </c>
    </row>
    <row r="57" spans="1:16" x14ac:dyDescent="0.3">
      <c r="A57" s="1" t="s">
        <v>3414</v>
      </c>
      <c r="B57" s="1">
        <v>21057</v>
      </c>
      <c r="C57" s="1" t="s">
        <v>1284</v>
      </c>
      <c r="D57" s="3">
        <v>44894</v>
      </c>
      <c r="E57" s="2">
        <v>4396.28</v>
      </c>
      <c r="F57" s="7" t="s">
        <v>3411</v>
      </c>
      <c r="G57" s="9" t="s">
        <v>3412</v>
      </c>
      <c r="H57" s="1">
        <v>2916</v>
      </c>
      <c r="I57" s="1" t="s">
        <v>51</v>
      </c>
      <c r="J57" s="4">
        <v>44921</v>
      </c>
      <c r="K57" s="4">
        <v>44917</v>
      </c>
      <c r="L57" s="2">
        <v>4396.28</v>
      </c>
      <c r="M57" s="1" t="s">
        <v>52</v>
      </c>
      <c r="N57" s="1" t="s">
        <v>53</v>
      </c>
      <c r="O57" s="1" t="str">
        <f>_xlfn.IFNA(VLOOKUP(Tabela_Contas_Pagas[[#This Row],[Contrato]],ContratosOrigem[],3,FALSE),"")</f>
        <v>Pregão 26/18</v>
      </c>
      <c r="P57" s="10" t="str">
        <f>TEXT(Tabela_Contas_Pagas[[#This Row],[Data de Liquidação]],"MM")&amp;"-"&amp;UPPER(TEXT(Tabela_Contas_Pagas[[#This Row],[Data de Liquidação]],"MMMM"))</f>
        <v>12-DEZEMBRO</v>
      </c>
    </row>
    <row r="58" spans="1:16" x14ac:dyDescent="0.3">
      <c r="A58" s="1" t="s">
        <v>3414</v>
      </c>
      <c r="B58" s="1">
        <v>21057</v>
      </c>
      <c r="C58" s="1" t="s">
        <v>1283</v>
      </c>
      <c r="D58" s="3">
        <v>44894</v>
      </c>
      <c r="E58" s="2">
        <v>74920.679999999993</v>
      </c>
      <c r="F58" s="8" t="s">
        <v>3411</v>
      </c>
      <c r="G58" s="8" t="s">
        <v>3412</v>
      </c>
      <c r="H58" s="1">
        <v>2916</v>
      </c>
      <c r="I58" s="1" t="s">
        <v>51</v>
      </c>
      <c r="J58" s="4">
        <v>44921</v>
      </c>
      <c r="K58" s="4">
        <v>44917</v>
      </c>
      <c r="L58" s="2">
        <v>74920.679999999993</v>
      </c>
      <c r="M58" s="1" t="s">
        <v>52</v>
      </c>
      <c r="N58" s="1" t="s">
        <v>53</v>
      </c>
      <c r="O58" s="1" t="str">
        <f>_xlfn.IFNA(VLOOKUP(Tabela_Contas_Pagas[[#This Row],[Contrato]],ContratosOrigem[],3,FALSE),"")</f>
        <v>Pregão 26/18</v>
      </c>
      <c r="P58" s="10" t="str">
        <f>TEXT(Tabela_Contas_Pagas[[#This Row],[Data de Liquidação]],"MM")&amp;"-"&amp;UPPER(TEXT(Tabela_Contas_Pagas[[#This Row],[Data de Liquidação]],"MMMM"))</f>
        <v>12-DEZEMBRO</v>
      </c>
    </row>
    <row r="59" spans="1:16" x14ac:dyDescent="0.3">
      <c r="A59" s="1" t="s">
        <v>3414</v>
      </c>
      <c r="B59" s="1">
        <v>21057</v>
      </c>
      <c r="C59" s="1" t="s">
        <v>1299</v>
      </c>
      <c r="D59" s="3">
        <v>44895</v>
      </c>
      <c r="E59" s="2">
        <v>2338.7399999999998</v>
      </c>
      <c r="F59" s="8" t="s">
        <v>3411</v>
      </c>
      <c r="G59" s="1" t="s">
        <v>3412</v>
      </c>
      <c r="H59" s="1">
        <v>28</v>
      </c>
      <c r="I59" s="1" t="s">
        <v>23</v>
      </c>
      <c r="J59" s="4">
        <v>44925</v>
      </c>
      <c r="K59" s="4">
        <v>44917</v>
      </c>
      <c r="L59" s="2">
        <v>2338.7399999999998</v>
      </c>
      <c r="M59" s="1" t="s">
        <v>24</v>
      </c>
      <c r="N59" s="1" t="s">
        <v>25</v>
      </c>
      <c r="O59" s="1" t="str">
        <f>_xlfn.IFNA(VLOOKUP(Tabela_Contas_Pagas[[#This Row],[Contrato]],ContratosOrigem[],3,FALSE),"")</f>
        <v>Inexigibilidade de licitação 03/2018</v>
      </c>
      <c r="P59" s="10" t="str">
        <f>TEXT(Tabela_Contas_Pagas[[#This Row],[Data de Liquidação]],"MM")&amp;"-"&amp;UPPER(TEXT(Tabela_Contas_Pagas[[#This Row],[Data de Liquidação]],"MMMM"))</f>
        <v>12-DEZEMBRO</v>
      </c>
    </row>
    <row r="60" spans="1:16" x14ac:dyDescent="0.3">
      <c r="A60" s="1" t="s">
        <v>3414</v>
      </c>
      <c r="B60" s="1">
        <v>21056</v>
      </c>
      <c r="C60" s="1" t="s">
        <v>1319</v>
      </c>
      <c r="D60" s="3">
        <v>44909</v>
      </c>
      <c r="E60" s="2">
        <v>3610.02</v>
      </c>
      <c r="F60" s="8" t="s">
        <v>3411</v>
      </c>
      <c r="G60" s="8" t="s">
        <v>3412</v>
      </c>
      <c r="H60" s="1">
        <v>523</v>
      </c>
      <c r="I60" s="1" t="s">
        <v>63</v>
      </c>
      <c r="J60" s="4">
        <v>44917</v>
      </c>
      <c r="K60" s="4">
        <v>44918</v>
      </c>
      <c r="L60" s="2">
        <v>3610.02</v>
      </c>
      <c r="M60" s="1" t="s">
        <v>266</v>
      </c>
      <c r="N60" s="1" t="s">
        <v>267</v>
      </c>
      <c r="O60" s="1" t="str">
        <f>_xlfn.IFNA(VLOOKUP(Tabela_Contas_Pagas[[#This Row],[Contrato]],ContratosOrigem[],3,FALSE),"")</f>
        <v>Dispensa 05/2021</v>
      </c>
      <c r="P60" s="10" t="str">
        <f>TEXT(Tabela_Contas_Pagas[[#This Row],[Data de Liquidação]],"MM")&amp;"-"&amp;UPPER(TEXT(Tabela_Contas_Pagas[[#This Row],[Data de Liquidação]],"MMMM"))</f>
        <v>12-DEZEMBRO</v>
      </c>
    </row>
    <row r="61" spans="1:16" x14ac:dyDescent="0.3">
      <c r="A61" s="1" t="s">
        <v>3414</v>
      </c>
      <c r="B61" s="1">
        <v>21056</v>
      </c>
      <c r="C61" s="1" t="s">
        <v>1338</v>
      </c>
      <c r="D61" s="3">
        <v>44916</v>
      </c>
      <c r="E61" s="2">
        <v>1700.5</v>
      </c>
      <c r="F61" s="7" t="s">
        <v>3411</v>
      </c>
      <c r="G61" s="9" t="s">
        <v>3412</v>
      </c>
      <c r="H61" s="1">
        <v>338</v>
      </c>
      <c r="I61" s="1" t="s">
        <v>30</v>
      </c>
      <c r="J61" s="4">
        <v>44922</v>
      </c>
      <c r="K61" s="4">
        <v>44918</v>
      </c>
      <c r="L61" s="2">
        <v>1700.5</v>
      </c>
      <c r="M61" s="1" t="s">
        <v>10</v>
      </c>
      <c r="N61" s="1" t="s">
        <v>11</v>
      </c>
      <c r="O61" s="1" t="str">
        <f>_xlfn.IFNA(VLOOKUP(Tabela_Contas_Pagas[[#This Row],[Contrato]],ContratosOrigem[],3,FALSE),"")</f>
        <v>Dispensa 12/2021</v>
      </c>
      <c r="P61" s="10" t="str">
        <f>TEXT(Tabela_Contas_Pagas[[#This Row],[Data de Liquidação]],"MM")&amp;"-"&amp;UPPER(TEXT(Tabela_Contas_Pagas[[#This Row],[Data de Liquidação]],"MMMM"))</f>
        <v>12-DEZEMBRO</v>
      </c>
    </row>
    <row r="62" spans="1:16" x14ac:dyDescent="0.3">
      <c r="A62" s="1" t="s">
        <v>3414</v>
      </c>
      <c r="B62" s="1">
        <v>21056</v>
      </c>
      <c r="C62" s="1" t="s">
        <v>1327</v>
      </c>
      <c r="D62" s="3">
        <v>44915</v>
      </c>
      <c r="E62" s="2">
        <v>1254.5</v>
      </c>
      <c r="F62" s="8" t="s">
        <v>3411</v>
      </c>
      <c r="G62" s="8" t="s">
        <v>3412</v>
      </c>
      <c r="H62" s="1">
        <v>1127</v>
      </c>
      <c r="I62" s="1" t="s">
        <v>48</v>
      </c>
      <c r="J62" s="4">
        <v>44923</v>
      </c>
      <c r="K62" s="4">
        <v>44918</v>
      </c>
      <c r="L62" s="2">
        <v>1254.5</v>
      </c>
      <c r="M62" s="1" t="s">
        <v>1328</v>
      </c>
      <c r="N62" s="1" t="s">
        <v>1329</v>
      </c>
      <c r="O62" s="1" t="str">
        <f>_xlfn.IFNA(VLOOKUP(Tabela_Contas_Pagas[[#This Row],[Contrato]],ContratosOrigem[],3,FALSE),"")</f>
        <v>Dispensa 22/2022</v>
      </c>
      <c r="P62" s="10" t="str">
        <f>TEXT(Tabela_Contas_Pagas[[#This Row],[Data de Liquidação]],"MM")&amp;"-"&amp;UPPER(TEXT(Tabela_Contas_Pagas[[#This Row],[Data de Liquidação]],"MMMM"))</f>
        <v>12-DEZEMBRO</v>
      </c>
    </row>
    <row r="63" spans="1:16" x14ac:dyDescent="0.3">
      <c r="A63" s="1" t="s">
        <v>3414</v>
      </c>
      <c r="B63" s="1">
        <v>21056</v>
      </c>
      <c r="C63" s="1" t="s">
        <v>1335</v>
      </c>
      <c r="D63" s="3">
        <v>44916</v>
      </c>
      <c r="E63" s="2">
        <v>17740.419999999998</v>
      </c>
      <c r="F63" s="8" t="s">
        <v>3411</v>
      </c>
      <c r="G63" s="1" t="s">
        <v>3412</v>
      </c>
      <c r="H63" s="1">
        <v>3062</v>
      </c>
      <c r="I63" s="1" t="s">
        <v>43</v>
      </c>
      <c r="J63" s="4">
        <v>44923</v>
      </c>
      <c r="K63" s="4">
        <v>44918</v>
      </c>
      <c r="L63" s="2">
        <v>17740.419999999998</v>
      </c>
      <c r="M63" s="1" t="s">
        <v>44</v>
      </c>
      <c r="N63" s="1" t="s">
        <v>45</v>
      </c>
      <c r="O63" s="1" t="str">
        <f>_xlfn.IFNA(VLOOKUP(Tabela_Contas_Pagas[[#This Row],[Contrato]],ContratosOrigem[],3,FALSE),"")</f>
        <v>Pregão 09/19</v>
      </c>
      <c r="P63" s="10" t="str">
        <f>TEXT(Tabela_Contas_Pagas[[#This Row],[Data de Liquidação]],"MM")&amp;"-"&amp;UPPER(TEXT(Tabela_Contas_Pagas[[#This Row],[Data de Liquidação]],"MMMM"))</f>
        <v>12-DEZEMBRO</v>
      </c>
    </row>
    <row r="64" spans="1:16" x14ac:dyDescent="0.3">
      <c r="A64" s="1" t="s">
        <v>3414</v>
      </c>
      <c r="B64" s="1">
        <v>21056</v>
      </c>
      <c r="C64" s="1" t="s">
        <v>1337</v>
      </c>
      <c r="D64" s="3">
        <v>44916</v>
      </c>
      <c r="E64" s="2">
        <v>17286.75</v>
      </c>
      <c r="F64" s="7" t="s">
        <v>3411</v>
      </c>
      <c r="G64" s="7" t="s">
        <v>3412</v>
      </c>
      <c r="H64" s="1">
        <v>137</v>
      </c>
      <c r="I64" s="1" t="s">
        <v>84</v>
      </c>
      <c r="J64" s="4">
        <v>44923</v>
      </c>
      <c r="K64" s="4">
        <v>44918</v>
      </c>
      <c r="L64" s="2">
        <v>17286.75</v>
      </c>
      <c r="M64" s="1" t="s">
        <v>238</v>
      </c>
      <c r="N64" s="1" t="s">
        <v>239</v>
      </c>
      <c r="O64" s="1" t="str">
        <f>_xlfn.IFNA(VLOOKUP(Tabela_Contas_Pagas[[#This Row],[Contrato]],ContratosOrigem[],3,FALSE),"")</f>
        <v>Inexigibilidade de licitação 01/2021</v>
      </c>
      <c r="P64" s="10" t="str">
        <f>TEXT(Tabela_Contas_Pagas[[#This Row],[Data de Liquidação]],"MM")&amp;"-"&amp;UPPER(TEXT(Tabela_Contas_Pagas[[#This Row],[Data de Liquidação]],"MMMM"))</f>
        <v>12-DEZEMBRO</v>
      </c>
    </row>
    <row r="65" spans="1:16" x14ac:dyDescent="0.3">
      <c r="A65" s="1" t="s">
        <v>3414</v>
      </c>
      <c r="B65" s="1">
        <v>21056</v>
      </c>
      <c r="C65" s="1" t="s">
        <v>1326</v>
      </c>
      <c r="D65" s="3">
        <v>44915</v>
      </c>
      <c r="E65" s="2">
        <v>4468.93</v>
      </c>
      <c r="F65" s="8" t="s">
        <v>3411</v>
      </c>
      <c r="G65" s="1" t="s">
        <v>3412</v>
      </c>
      <c r="H65" s="1">
        <v>3707</v>
      </c>
      <c r="I65" s="1" t="s">
        <v>1187</v>
      </c>
      <c r="J65" s="4">
        <v>44926</v>
      </c>
      <c r="K65" s="4">
        <v>44918</v>
      </c>
      <c r="L65" s="2">
        <v>4468.93</v>
      </c>
      <c r="M65" s="1" t="s">
        <v>1188</v>
      </c>
      <c r="N65" s="1" t="s">
        <v>1189</v>
      </c>
      <c r="O65" s="1" t="str">
        <f>_xlfn.IFNA(VLOOKUP(Tabela_Contas_Pagas[[#This Row],[Contrato]],ContratosOrigem[],3,FALSE),"")</f>
        <v>Dispensa 15/2022</v>
      </c>
      <c r="P65" s="10" t="str">
        <f>TEXT(Tabela_Contas_Pagas[[#This Row],[Data de Liquidação]],"MM")&amp;"-"&amp;UPPER(TEXT(Tabela_Contas_Pagas[[#This Row],[Data de Liquidação]],"MMMM"))</f>
        <v>12-DEZEMBRO</v>
      </c>
    </row>
    <row r="66" spans="1:16" x14ac:dyDescent="0.3">
      <c r="A66" s="1" t="s">
        <v>3414</v>
      </c>
      <c r="B66" s="1">
        <v>21055</v>
      </c>
      <c r="C66" s="1" t="s">
        <v>1320</v>
      </c>
      <c r="D66" s="3">
        <v>44914</v>
      </c>
      <c r="E66" s="2">
        <v>14000</v>
      </c>
      <c r="F66" s="8" t="s">
        <v>3411</v>
      </c>
      <c r="G66" s="8" t="s">
        <v>3412</v>
      </c>
      <c r="H66" s="1">
        <v>1672</v>
      </c>
      <c r="I66" s="1" t="s">
        <v>1321</v>
      </c>
      <c r="J66" s="4">
        <v>44917</v>
      </c>
      <c r="K66" s="4">
        <v>44918</v>
      </c>
      <c r="L66" s="2">
        <v>14000</v>
      </c>
      <c r="M66" s="1" t="s">
        <v>1322</v>
      </c>
      <c r="N66" s="1" t="s">
        <v>1323</v>
      </c>
      <c r="O66" s="1" t="str">
        <f>_xlfn.IFNA(VLOOKUP(Tabela_Contas_Pagas[[#This Row],[Contrato]],ContratosOrigem[],3,FALSE),"")</f>
        <v>Convênio</v>
      </c>
      <c r="P66" s="10" t="str">
        <f>TEXT(Tabela_Contas_Pagas[[#This Row],[Data de Liquidação]],"MM")&amp;"-"&amp;UPPER(TEXT(Tabela_Contas_Pagas[[#This Row],[Data de Liquidação]],"MMMM"))</f>
        <v>12-DEZEMBRO</v>
      </c>
    </row>
    <row r="67" spans="1:16" x14ac:dyDescent="0.3">
      <c r="A67" s="1" t="s">
        <v>3414</v>
      </c>
      <c r="B67" s="1">
        <v>21055</v>
      </c>
      <c r="C67" s="1" t="s">
        <v>1336</v>
      </c>
      <c r="D67" s="3">
        <v>44916</v>
      </c>
      <c r="E67" s="2">
        <v>4135.5</v>
      </c>
      <c r="F67" s="7" t="s">
        <v>3411</v>
      </c>
      <c r="G67" s="9" t="s">
        <v>3412</v>
      </c>
      <c r="H67" s="1">
        <v>3299</v>
      </c>
      <c r="I67" s="1" t="s">
        <v>193</v>
      </c>
      <c r="J67" s="4">
        <v>44923</v>
      </c>
      <c r="K67" s="4">
        <v>44918</v>
      </c>
      <c r="L67" s="2">
        <v>4135.5</v>
      </c>
      <c r="M67" s="1" t="s">
        <v>194</v>
      </c>
      <c r="N67" s="1" t="s">
        <v>195</v>
      </c>
      <c r="O67" s="1" t="str">
        <f>_xlfn.IFNA(VLOOKUP(Tabela_Contas_Pagas[[#This Row],[Contrato]],ContratosOrigem[],3,FALSE),"")</f>
        <v>Dispensa 07/20</v>
      </c>
      <c r="P67" s="10" t="str">
        <f>TEXT(Tabela_Contas_Pagas[[#This Row],[Data de Liquidação]],"MM")&amp;"-"&amp;UPPER(TEXT(Tabela_Contas_Pagas[[#This Row],[Data de Liquidação]],"MMMM"))</f>
        <v>12-DEZEMBRO</v>
      </c>
    </row>
    <row r="68" spans="1:16" x14ac:dyDescent="0.3">
      <c r="A68" s="1" t="s">
        <v>3414</v>
      </c>
      <c r="B68" s="1">
        <v>21055</v>
      </c>
      <c r="C68" s="1" t="s">
        <v>982</v>
      </c>
      <c r="D68" s="3">
        <v>44915</v>
      </c>
      <c r="E68" s="2">
        <v>1794.47</v>
      </c>
      <c r="F68" s="8" t="s">
        <v>3411</v>
      </c>
      <c r="G68" s="8" t="s">
        <v>3412</v>
      </c>
      <c r="H68" s="1">
        <v>1576</v>
      </c>
      <c r="I68" s="1" t="s">
        <v>61</v>
      </c>
      <c r="J68" s="4">
        <v>44925</v>
      </c>
      <c r="K68" s="4">
        <v>44918</v>
      </c>
      <c r="L68" s="2">
        <v>1794.47</v>
      </c>
      <c r="M68" s="1" t="s">
        <v>1324</v>
      </c>
      <c r="N68" s="1" t="s">
        <v>1325</v>
      </c>
      <c r="O68" s="1" t="str">
        <f>_xlfn.IFNA(VLOOKUP(Tabela_Contas_Pagas[[#This Row],[Contrato]],ContratosOrigem[],3,FALSE),"")</f>
        <v>Dispensa 19/2022</v>
      </c>
      <c r="P68" s="10" t="str">
        <f>TEXT(Tabela_Contas_Pagas[[#This Row],[Data de Liquidação]],"MM")&amp;"-"&amp;UPPER(TEXT(Tabela_Contas_Pagas[[#This Row],[Data de Liquidação]],"MMMM"))</f>
        <v>12-DEZEMBRO</v>
      </c>
    </row>
    <row r="69" spans="1:16" x14ac:dyDescent="0.3">
      <c r="A69" s="1" t="s">
        <v>3414</v>
      </c>
      <c r="B69" s="1">
        <v>21054</v>
      </c>
      <c r="C69" s="1" t="s">
        <v>1298</v>
      </c>
      <c r="D69" s="3">
        <v>44895</v>
      </c>
      <c r="E69" s="2">
        <v>123320.59</v>
      </c>
      <c r="F69" s="8" t="s">
        <v>3411</v>
      </c>
      <c r="G69" s="1" t="s">
        <v>3412</v>
      </c>
      <c r="H69" s="1">
        <v>1772</v>
      </c>
      <c r="I69" s="1" t="s">
        <v>1201</v>
      </c>
      <c r="J69" s="4">
        <v>44915</v>
      </c>
      <c r="K69" s="4">
        <v>44916</v>
      </c>
      <c r="L69" s="2">
        <v>123024.28</v>
      </c>
      <c r="M69" s="1" t="s">
        <v>1202</v>
      </c>
      <c r="N69" s="1" t="s">
        <v>1203</v>
      </c>
      <c r="O69" s="1" t="str">
        <f>_xlfn.IFNA(VLOOKUP(Tabela_Contas_Pagas[[#This Row],[Contrato]],ContratosOrigem[],3,FALSE),"")</f>
        <v>Inexigibilidade de licitação 03/2022</v>
      </c>
      <c r="P69" s="10" t="str">
        <f>TEXT(Tabela_Contas_Pagas[[#This Row],[Data de Liquidação]],"MM")&amp;"-"&amp;UPPER(TEXT(Tabela_Contas_Pagas[[#This Row],[Data de Liquidação]],"MMMM"))</f>
        <v>12-DEZEMBRO</v>
      </c>
    </row>
    <row r="70" spans="1:16" x14ac:dyDescent="0.3">
      <c r="A70" s="1" t="s">
        <v>3414</v>
      </c>
      <c r="B70" s="1">
        <v>21053</v>
      </c>
      <c r="C70" s="1" t="s">
        <v>1313</v>
      </c>
      <c r="D70" s="3">
        <v>44902</v>
      </c>
      <c r="E70" s="2">
        <v>2407.34</v>
      </c>
      <c r="F70" s="7" t="s">
        <v>3411</v>
      </c>
      <c r="G70" s="7" t="s">
        <v>3412</v>
      </c>
      <c r="H70" s="1">
        <v>3234</v>
      </c>
      <c r="I70" s="1" t="s">
        <v>181</v>
      </c>
      <c r="J70" s="4">
        <v>44915</v>
      </c>
      <c r="K70" s="4">
        <v>44915</v>
      </c>
      <c r="L70" s="2">
        <v>2407.34</v>
      </c>
      <c r="M70" s="1" t="s">
        <v>182</v>
      </c>
      <c r="N70" s="1" t="s">
        <v>183</v>
      </c>
      <c r="O70" s="1" t="str">
        <f>_xlfn.IFNA(VLOOKUP(Tabela_Contas_Pagas[[#This Row],[Contrato]],ContratosOrigem[],3,FALSE),"")</f>
        <v>Pregão 19/20</v>
      </c>
      <c r="P70" s="10" t="str">
        <f>TEXT(Tabela_Contas_Pagas[[#This Row],[Data de Liquidação]],"MM")&amp;"-"&amp;UPPER(TEXT(Tabela_Contas_Pagas[[#This Row],[Data de Liquidação]],"MMMM"))</f>
        <v>12-DEZEMBRO</v>
      </c>
    </row>
    <row r="71" spans="1:16" x14ac:dyDescent="0.3">
      <c r="A71" s="1" t="s">
        <v>3414</v>
      </c>
      <c r="B71" s="1">
        <v>21053</v>
      </c>
      <c r="C71" s="1" t="s">
        <v>1253</v>
      </c>
      <c r="D71" s="3">
        <v>44881</v>
      </c>
      <c r="E71" s="2">
        <v>8701.39</v>
      </c>
      <c r="F71" s="8" t="s">
        <v>3411</v>
      </c>
      <c r="G71" s="1" t="s">
        <v>3412</v>
      </c>
      <c r="H71" s="1">
        <v>3727</v>
      </c>
      <c r="I71" s="1" t="s">
        <v>1097</v>
      </c>
      <c r="J71" s="4">
        <v>44915</v>
      </c>
      <c r="K71" s="4">
        <v>44915</v>
      </c>
      <c r="L71" s="2">
        <v>8701.3799999999992</v>
      </c>
      <c r="M71" s="1" t="s">
        <v>1098</v>
      </c>
      <c r="N71" s="1" t="s">
        <v>71</v>
      </c>
      <c r="O71" s="1" t="str">
        <f>_xlfn.IFNA(VLOOKUP(Tabela_Contas_Pagas[[#This Row],[Contrato]],ContratosOrigem[],3,FALSE),"")</f>
        <v>Pregão 16/2022</v>
      </c>
      <c r="P71" s="10" t="str">
        <f>TEXT(Tabela_Contas_Pagas[[#This Row],[Data de Liquidação]],"MM")&amp;"-"&amp;UPPER(TEXT(Tabela_Contas_Pagas[[#This Row],[Data de Liquidação]],"MMMM"))</f>
        <v>12-DEZEMBRO</v>
      </c>
    </row>
    <row r="72" spans="1:16" x14ac:dyDescent="0.3">
      <c r="A72" s="1" t="s">
        <v>3414</v>
      </c>
      <c r="B72" s="1">
        <v>21051</v>
      </c>
      <c r="C72" s="1" t="s">
        <v>1318</v>
      </c>
      <c r="D72" s="3">
        <v>44909</v>
      </c>
      <c r="E72" s="2">
        <v>13790</v>
      </c>
      <c r="F72" s="7" t="s">
        <v>3411</v>
      </c>
      <c r="G72" s="7" t="s">
        <v>3412</v>
      </c>
      <c r="H72" s="1">
        <v>57</v>
      </c>
      <c r="I72" s="1" t="s">
        <v>56</v>
      </c>
      <c r="J72" s="4">
        <v>44915</v>
      </c>
      <c r="K72" s="4">
        <v>44916</v>
      </c>
      <c r="L72" s="2">
        <v>13790</v>
      </c>
      <c r="M72" s="1" t="s">
        <v>105</v>
      </c>
      <c r="N72" s="1" t="s">
        <v>106</v>
      </c>
      <c r="O72" s="1" t="str">
        <f>_xlfn.IFNA(VLOOKUP(Tabela_Contas_Pagas[[#This Row],[Contrato]],ContratosOrigem[],3,FALSE),"")</f>
        <v>Inexigibilidade de licitação 01/2020</v>
      </c>
      <c r="P72" s="10" t="str">
        <f>TEXT(Tabela_Contas_Pagas[[#This Row],[Data de Liquidação]],"MM")&amp;"-"&amp;UPPER(TEXT(Tabela_Contas_Pagas[[#This Row],[Data de Liquidação]],"MMMM"))</f>
        <v>12-DEZEMBRO</v>
      </c>
    </row>
    <row r="73" spans="1:16" x14ac:dyDescent="0.3">
      <c r="A73" s="1" t="s">
        <v>3414</v>
      </c>
      <c r="B73" s="1">
        <v>21050</v>
      </c>
      <c r="C73" s="1" t="s">
        <v>1297</v>
      </c>
      <c r="D73" s="3">
        <v>44895</v>
      </c>
      <c r="E73" s="2">
        <v>568.4</v>
      </c>
      <c r="F73" s="7" t="s">
        <v>3411</v>
      </c>
      <c r="G73" s="9" t="s">
        <v>3412</v>
      </c>
      <c r="H73" s="1">
        <v>1246</v>
      </c>
      <c r="I73" s="1" t="s">
        <v>90</v>
      </c>
      <c r="J73" s="4">
        <v>44910</v>
      </c>
      <c r="K73" s="4">
        <v>44910</v>
      </c>
      <c r="L73" s="2">
        <v>568.4</v>
      </c>
      <c r="M73" s="1" t="s">
        <v>1220</v>
      </c>
      <c r="N73" s="1" t="s">
        <v>1221</v>
      </c>
      <c r="O73" s="1" t="str">
        <f>_xlfn.IFNA(VLOOKUP(Tabela_Contas_Pagas[[#This Row],[Contrato]],ContratosOrigem[],3,FALSE),"")</f>
        <v>Dispensa de Licitação</v>
      </c>
      <c r="P73" s="10" t="str">
        <f>TEXT(Tabela_Contas_Pagas[[#This Row],[Data de Liquidação]],"MM")&amp;"-"&amp;UPPER(TEXT(Tabela_Contas_Pagas[[#This Row],[Data de Liquidação]],"MMMM"))</f>
        <v>12-DEZEMBRO</v>
      </c>
    </row>
    <row r="74" spans="1:16" hidden="1" x14ac:dyDescent="0.3">
      <c r="A74" s="1" t="s">
        <v>3414</v>
      </c>
      <c r="B74" s="1">
        <v>20563</v>
      </c>
      <c r="C74" s="1" t="s">
        <v>2053</v>
      </c>
      <c r="D74" s="3">
        <v>44568</v>
      </c>
      <c r="E74" s="2">
        <v>13990</v>
      </c>
      <c r="F74" s="7" t="s">
        <v>3411</v>
      </c>
      <c r="G74" s="7" t="s">
        <v>3412</v>
      </c>
      <c r="H74" s="1">
        <v>2974</v>
      </c>
      <c r="I74" s="1" t="s">
        <v>2054</v>
      </c>
      <c r="J74" s="4">
        <v>44572</v>
      </c>
      <c r="K74" s="4">
        <v>44572</v>
      </c>
      <c r="L74" s="2">
        <v>13990</v>
      </c>
      <c r="M74" s="1" t="s">
        <v>3407</v>
      </c>
      <c r="N74" s="1" t="str">
        <f>Tabela_Contas_Pagas[[#This Row],[Nome do Fornecedor]]</f>
        <v>JCN RESTAURANTE LTDA</v>
      </c>
      <c r="O74" s="1" t="s">
        <v>3408</v>
      </c>
      <c r="P74" s="10" t="str">
        <f>TEXT(Tabela_Contas_Pagas[[#This Row],[Data de Liquidação]],"MM")&amp;"-"&amp;UPPER(TEXT(Tabela_Contas_Pagas[[#This Row],[Data de Liquidação]],"MMMM"))</f>
        <v>01-JANEIRO</v>
      </c>
    </row>
    <row r="75" spans="1:16" hidden="1" x14ac:dyDescent="0.3">
      <c r="A75" s="1" t="s">
        <v>3414</v>
      </c>
      <c r="B75" s="1">
        <v>20562</v>
      </c>
      <c r="C75" s="1" t="s">
        <v>1950</v>
      </c>
      <c r="D75" s="3">
        <v>44537</v>
      </c>
      <c r="E75" s="2">
        <v>4853.82</v>
      </c>
      <c r="F75" s="8" t="s">
        <v>3411</v>
      </c>
      <c r="G75" s="1" t="s">
        <v>3412</v>
      </c>
      <c r="H75" s="1">
        <v>156</v>
      </c>
      <c r="I75" s="1" t="s">
        <v>1951</v>
      </c>
      <c r="J75" s="4">
        <v>44572</v>
      </c>
      <c r="K75" s="4">
        <v>44572</v>
      </c>
      <c r="L75" s="2">
        <v>4853.82</v>
      </c>
      <c r="M75" s="1" t="s">
        <v>3407</v>
      </c>
      <c r="N75" s="1" t="str">
        <f>Tabela_Contas_Pagas[[#This Row],[Nome do Fornecedor]]</f>
        <v>EAUT COMERCIO DE MATERIAL ELETRICO E SERVICOS LTDA - EPP</v>
      </c>
      <c r="O75" s="1" t="s">
        <v>3408</v>
      </c>
      <c r="P75" s="10" t="str">
        <f>TEXT(Tabela_Contas_Pagas[[#This Row],[Data de Liquidação]],"MM")&amp;"-"&amp;UPPER(TEXT(Tabela_Contas_Pagas[[#This Row],[Data de Liquidação]],"MMMM"))</f>
        <v>01-JANEIRO</v>
      </c>
    </row>
    <row r="76" spans="1:16" hidden="1" x14ac:dyDescent="0.3">
      <c r="A76" s="1" t="s">
        <v>3414</v>
      </c>
      <c r="B76" s="1">
        <v>20564</v>
      </c>
      <c r="C76" s="1" t="s">
        <v>1955</v>
      </c>
      <c r="D76" s="3">
        <v>44540</v>
      </c>
      <c r="E76" s="2">
        <v>64</v>
      </c>
      <c r="F76" s="7" t="s">
        <v>3411</v>
      </c>
      <c r="G76" s="7" t="s">
        <v>3412</v>
      </c>
      <c r="H76" s="1">
        <v>45</v>
      </c>
      <c r="I76" s="1" t="s">
        <v>1891</v>
      </c>
      <c r="J76" s="4">
        <v>44572</v>
      </c>
      <c r="K76" s="4">
        <v>44572</v>
      </c>
      <c r="L76" s="2">
        <v>64</v>
      </c>
      <c r="M76" s="1" t="s">
        <v>3407</v>
      </c>
      <c r="N76" s="1" t="str">
        <f>Tabela_Contas_Pagas[[#This Row],[Nome do Fornecedor]]</f>
        <v>ENERGISA SERGIPE DISTRIBUIDORA ENERGIA S.A</v>
      </c>
      <c r="O76" s="1" t="s">
        <v>3408</v>
      </c>
      <c r="P76" s="10" t="str">
        <f>TEXT(Tabela_Contas_Pagas[[#This Row],[Data de Liquidação]],"MM")&amp;"-"&amp;UPPER(TEXT(Tabela_Contas_Pagas[[#This Row],[Data de Liquidação]],"MMMM"))</f>
        <v>01-JANEIRO</v>
      </c>
    </row>
    <row r="77" spans="1:16" hidden="1" x14ac:dyDescent="0.3">
      <c r="A77" s="1" t="s">
        <v>3414</v>
      </c>
      <c r="B77" s="1">
        <v>20564</v>
      </c>
      <c r="C77" s="1" t="s">
        <v>1962</v>
      </c>
      <c r="D77" s="3">
        <v>44545</v>
      </c>
      <c r="E77" s="2">
        <v>62.77</v>
      </c>
      <c r="F77" s="8" t="s">
        <v>3411</v>
      </c>
      <c r="G77" s="1" t="s">
        <v>3412</v>
      </c>
      <c r="H77" s="1">
        <v>45</v>
      </c>
      <c r="I77" s="1" t="s">
        <v>1891</v>
      </c>
      <c r="J77" s="4">
        <v>44572</v>
      </c>
      <c r="K77" s="4">
        <v>44572</v>
      </c>
      <c r="L77" s="2">
        <v>62.77</v>
      </c>
      <c r="M77" s="1" t="s">
        <v>3407</v>
      </c>
      <c r="N77" s="1" t="str">
        <f>Tabela_Contas_Pagas[[#This Row],[Nome do Fornecedor]]</f>
        <v>ENERGISA SERGIPE DISTRIBUIDORA ENERGIA S.A</v>
      </c>
      <c r="O77" s="1" t="s">
        <v>3408</v>
      </c>
      <c r="P77" s="10" t="str">
        <f>TEXT(Tabela_Contas_Pagas[[#This Row],[Data de Liquidação]],"MM")&amp;"-"&amp;UPPER(TEXT(Tabela_Contas_Pagas[[#This Row],[Data de Liquidação]],"MMMM"))</f>
        <v>01-JANEIRO</v>
      </c>
    </row>
    <row r="78" spans="1:16" hidden="1" x14ac:dyDescent="0.3">
      <c r="A78" s="1" t="s">
        <v>3414</v>
      </c>
      <c r="B78" s="1">
        <v>20564</v>
      </c>
      <c r="C78" s="1" t="s">
        <v>1981</v>
      </c>
      <c r="D78" s="3">
        <v>44557</v>
      </c>
      <c r="E78" s="2">
        <v>102</v>
      </c>
      <c r="F78" s="7" t="s">
        <v>3411</v>
      </c>
      <c r="G78" s="7" t="s">
        <v>3412</v>
      </c>
      <c r="H78" s="1">
        <v>45</v>
      </c>
      <c r="I78" s="1" t="s">
        <v>1891</v>
      </c>
      <c r="J78" s="4">
        <v>44572</v>
      </c>
      <c r="K78" s="4">
        <v>44572</v>
      </c>
      <c r="L78" s="2">
        <v>102</v>
      </c>
      <c r="M78" s="1" t="s">
        <v>3407</v>
      </c>
      <c r="N78" s="1" t="str">
        <f>Tabela_Contas_Pagas[[#This Row],[Nome do Fornecedor]]</f>
        <v>ENERGISA SERGIPE DISTRIBUIDORA ENERGIA S.A</v>
      </c>
      <c r="O78" s="1" t="s">
        <v>3408</v>
      </c>
      <c r="P78" s="10" t="str">
        <f>TEXT(Tabela_Contas_Pagas[[#This Row],[Data de Liquidação]],"MM")&amp;"-"&amp;UPPER(TEXT(Tabela_Contas_Pagas[[#This Row],[Data de Liquidação]],"MMMM"))</f>
        <v>01-JANEIRO</v>
      </c>
    </row>
    <row r="79" spans="1:16" hidden="1" x14ac:dyDescent="0.3">
      <c r="A79" s="1" t="s">
        <v>3414</v>
      </c>
      <c r="B79" s="1">
        <v>20565</v>
      </c>
      <c r="C79" s="1" t="s">
        <v>2034</v>
      </c>
      <c r="D79" s="3">
        <v>44561</v>
      </c>
      <c r="E79" s="2">
        <v>68621.63</v>
      </c>
      <c r="F79" s="8" t="s">
        <v>3411</v>
      </c>
      <c r="G79" s="1" t="s">
        <v>3412</v>
      </c>
      <c r="H79" s="1">
        <v>1728</v>
      </c>
      <c r="I79" s="1" t="s">
        <v>1854</v>
      </c>
      <c r="J79" s="4">
        <v>44572</v>
      </c>
      <c r="K79" s="4">
        <v>44572</v>
      </c>
      <c r="L79" s="2">
        <v>68621.63</v>
      </c>
      <c r="M79" s="1" t="s">
        <v>3407</v>
      </c>
      <c r="N79" s="1" t="str">
        <f>Tabela_Contas_Pagas[[#This Row],[Nome do Fornecedor]]</f>
        <v>PETROLEO BRASILEIRO S.A</v>
      </c>
      <c r="O79" s="1" t="s">
        <v>3408</v>
      </c>
      <c r="P79" s="10" t="str">
        <f>TEXT(Tabela_Contas_Pagas[[#This Row],[Data de Liquidação]],"MM")&amp;"-"&amp;UPPER(TEXT(Tabela_Contas_Pagas[[#This Row],[Data de Liquidação]],"MMMM"))</f>
        <v>01-JANEIRO</v>
      </c>
    </row>
    <row r="80" spans="1:16" hidden="1" x14ac:dyDescent="0.3">
      <c r="A80" s="1" t="s">
        <v>3414</v>
      </c>
      <c r="B80" s="1">
        <v>20565</v>
      </c>
      <c r="C80" s="1" t="s">
        <v>2018</v>
      </c>
      <c r="D80" s="3">
        <v>44561</v>
      </c>
      <c r="E80" s="2">
        <v>56490.76</v>
      </c>
      <c r="F80" s="7" t="s">
        <v>3411</v>
      </c>
      <c r="G80" s="7" t="s">
        <v>3412</v>
      </c>
      <c r="H80" s="1">
        <v>2199</v>
      </c>
      <c r="I80" s="1" t="s">
        <v>1854</v>
      </c>
      <c r="J80" s="4">
        <v>44572</v>
      </c>
      <c r="K80" s="4">
        <v>44572</v>
      </c>
      <c r="L80" s="2">
        <v>56490.76</v>
      </c>
      <c r="M80" s="1" t="s">
        <v>3407</v>
      </c>
      <c r="N80" s="1" t="str">
        <f>Tabela_Contas_Pagas[[#This Row],[Nome do Fornecedor]]</f>
        <v>PETROLEO BRASILEIRO S.A</v>
      </c>
      <c r="O80" s="1" t="s">
        <v>3408</v>
      </c>
      <c r="P80" s="10" t="str">
        <f>TEXT(Tabela_Contas_Pagas[[#This Row],[Data de Liquidação]],"MM")&amp;"-"&amp;UPPER(TEXT(Tabela_Contas_Pagas[[#This Row],[Data de Liquidação]],"MMMM"))</f>
        <v>01-JANEIRO</v>
      </c>
    </row>
    <row r="81" spans="1:16" hidden="1" x14ac:dyDescent="0.3">
      <c r="A81" s="1" t="s">
        <v>3414</v>
      </c>
      <c r="B81" s="1">
        <v>20565</v>
      </c>
      <c r="C81" s="1" t="s">
        <v>1996</v>
      </c>
      <c r="D81" s="3">
        <v>44561</v>
      </c>
      <c r="E81" s="2">
        <v>186901.26</v>
      </c>
      <c r="F81" s="8" t="s">
        <v>3411</v>
      </c>
      <c r="G81" s="1" t="s">
        <v>3412</v>
      </c>
      <c r="H81" s="1">
        <v>2199</v>
      </c>
      <c r="I81" s="1" t="s">
        <v>1854</v>
      </c>
      <c r="J81" s="4">
        <v>44572</v>
      </c>
      <c r="K81" s="4">
        <v>44572</v>
      </c>
      <c r="L81" s="2">
        <v>186901.26</v>
      </c>
      <c r="M81" s="1" t="s">
        <v>3407</v>
      </c>
      <c r="N81" s="1" t="str">
        <f>Tabela_Contas_Pagas[[#This Row],[Nome do Fornecedor]]</f>
        <v>PETROLEO BRASILEIRO S.A</v>
      </c>
      <c r="O81" s="1" t="s">
        <v>3408</v>
      </c>
      <c r="P81" s="10" t="str">
        <f>TEXT(Tabela_Contas_Pagas[[#This Row],[Data de Liquidação]],"MM")&amp;"-"&amp;UPPER(TEXT(Tabela_Contas_Pagas[[#This Row],[Data de Liquidação]],"MMMM"))</f>
        <v>01-JANEIRO</v>
      </c>
    </row>
    <row r="82" spans="1:16" hidden="1" x14ac:dyDescent="0.3">
      <c r="A82" s="1" t="s">
        <v>3414</v>
      </c>
      <c r="B82" s="1">
        <v>20565</v>
      </c>
      <c r="C82" s="1" t="s">
        <v>2033</v>
      </c>
      <c r="D82" s="3">
        <v>44561</v>
      </c>
      <c r="E82" s="2">
        <v>27113.78</v>
      </c>
      <c r="F82" s="7" t="s">
        <v>3411</v>
      </c>
      <c r="G82" s="7" t="s">
        <v>3412</v>
      </c>
      <c r="H82" s="1">
        <v>2199</v>
      </c>
      <c r="I82" s="1" t="s">
        <v>1854</v>
      </c>
      <c r="J82" s="4">
        <v>44572</v>
      </c>
      <c r="K82" s="4">
        <v>44572</v>
      </c>
      <c r="L82" s="2">
        <v>27113.78</v>
      </c>
      <c r="M82" s="1" t="s">
        <v>3407</v>
      </c>
      <c r="N82" s="1" t="str">
        <f>Tabela_Contas_Pagas[[#This Row],[Nome do Fornecedor]]</f>
        <v>PETROLEO BRASILEIRO S.A</v>
      </c>
      <c r="O82" s="1" t="s">
        <v>3408</v>
      </c>
      <c r="P82" s="10" t="str">
        <f>TEXT(Tabela_Contas_Pagas[[#This Row],[Data de Liquidação]],"MM")&amp;"-"&amp;UPPER(TEXT(Tabela_Contas_Pagas[[#This Row],[Data de Liquidação]],"MMMM"))</f>
        <v>01-JANEIRO</v>
      </c>
    </row>
    <row r="83" spans="1:16" hidden="1" x14ac:dyDescent="0.3">
      <c r="A83" s="1" t="s">
        <v>3414</v>
      </c>
      <c r="B83" s="1">
        <v>20565</v>
      </c>
      <c r="C83" s="1" t="s">
        <v>2024</v>
      </c>
      <c r="D83" s="3">
        <v>44561</v>
      </c>
      <c r="E83" s="2">
        <v>196242.51</v>
      </c>
      <c r="F83" s="8" t="s">
        <v>3411</v>
      </c>
      <c r="G83" s="1" t="s">
        <v>3412</v>
      </c>
      <c r="H83" s="1">
        <v>2199</v>
      </c>
      <c r="I83" s="1" t="s">
        <v>1854</v>
      </c>
      <c r="J83" s="4">
        <v>44572</v>
      </c>
      <c r="K83" s="4">
        <v>44572</v>
      </c>
      <c r="L83" s="2">
        <v>196242.51</v>
      </c>
      <c r="M83" s="1" t="s">
        <v>3407</v>
      </c>
      <c r="N83" s="1" t="str">
        <f>Tabela_Contas_Pagas[[#This Row],[Nome do Fornecedor]]</f>
        <v>PETROLEO BRASILEIRO S.A</v>
      </c>
      <c r="O83" s="1" t="s">
        <v>3408</v>
      </c>
      <c r="P83" s="10" t="str">
        <f>TEXT(Tabela_Contas_Pagas[[#This Row],[Data de Liquidação]],"MM")&amp;"-"&amp;UPPER(TEXT(Tabela_Contas_Pagas[[#This Row],[Data de Liquidação]],"MMMM"))</f>
        <v>01-JANEIRO</v>
      </c>
    </row>
    <row r="84" spans="1:16" hidden="1" x14ac:dyDescent="0.3">
      <c r="A84" s="1" t="s">
        <v>3414</v>
      </c>
      <c r="B84" s="1">
        <v>20565</v>
      </c>
      <c r="C84" s="1" t="s">
        <v>2023</v>
      </c>
      <c r="D84" s="3">
        <v>44561</v>
      </c>
      <c r="E84" s="2">
        <v>15558.69</v>
      </c>
      <c r="F84" s="7" t="s">
        <v>3411</v>
      </c>
      <c r="G84" s="7" t="s">
        <v>3412</v>
      </c>
      <c r="H84" s="1">
        <v>2199</v>
      </c>
      <c r="I84" s="1" t="s">
        <v>1854</v>
      </c>
      <c r="J84" s="4">
        <v>44572</v>
      </c>
      <c r="K84" s="4">
        <v>44572</v>
      </c>
      <c r="L84" s="2">
        <v>15558.69</v>
      </c>
      <c r="M84" s="1" t="s">
        <v>3407</v>
      </c>
      <c r="N84" s="1" t="str">
        <f>Tabela_Contas_Pagas[[#This Row],[Nome do Fornecedor]]</f>
        <v>PETROLEO BRASILEIRO S.A</v>
      </c>
      <c r="O84" s="1" t="s">
        <v>3408</v>
      </c>
      <c r="P84" s="10" t="str">
        <f>TEXT(Tabela_Contas_Pagas[[#This Row],[Data de Liquidação]],"MM")&amp;"-"&amp;UPPER(TEXT(Tabela_Contas_Pagas[[#This Row],[Data de Liquidação]],"MMMM"))</f>
        <v>01-JANEIRO</v>
      </c>
    </row>
    <row r="85" spans="1:16" hidden="1" x14ac:dyDescent="0.3">
      <c r="A85" s="1" t="s">
        <v>3414</v>
      </c>
      <c r="B85" s="1">
        <v>20565</v>
      </c>
      <c r="C85" s="1" t="s">
        <v>2025</v>
      </c>
      <c r="D85" s="3">
        <v>44561</v>
      </c>
      <c r="E85" s="2">
        <v>64655.99</v>
      </c>
      <c r="F85" s="8" t="s">
        <v>3411</v>
      </c>
      <c r="G85" s="1" t="s">
        <v>3412</v>
      </c>
      <c r="H85" s="1">
        <v>2199</v>
      </c>
      <c r="I85" s="1" t="s">
        <v>1854</v>
      </c>
      <c r="J85" s="4">
        <v>44572</v>
      </c>
      <c r="K85" s="4">
        <v>44572</v>
      </c>
      <c r="L85" s="2">
        <v>64655.99</v>
      </c>
      <c r="M85" s="1" t="s">
        <v>3407</v>
      </c>
      <c r="N85" s="1" t="str">
        <f>Tabela_Contas_Pagas[[#This Row],[Nome do Fornecedor]]</f>
        <v>PETROLEO BRASILEIRO S.A</v>
      </c>
      <c r="O85" s="1" t="s">
        <v>3408</v>
      </c>
      <c r="P85" s="10" t="str">
        <f>TEXT(Tabela_Contas_Pagas[[#This Row],[Data de Liquidação]],"MM")&amp;"-"&amp;UPPER(TEXT(Tabela_Contas_Pagas[[#This Row],[Data de Liquidação]],"MMMM"))</f>
        <v>01-JANEIRO</v>
      </c>
    </row>
    <row r="86" spans="1:16" hidden="1" x14ac:dyDescent="0.3">
      <c r="A86" s="1" t="s">
        <v>3414</v>
      </c>
      <c r="B86" s="1">
        <v>20565</v>
      </c>
      <c r="C86" s="1" t="s">
        <v>1997</v>
      </c>
      <c r="D86" s="3">
        <v>44561</v>
      </c>
      <c r="E86" s="2">
        <v>9176.7900000000009</v>
      </c>
      <c r="F86" s="7" t="s">
        <v>3411</v>
      </c>
      <c r="G86" s="7" t="s">
        <v>3412</v>
      </c>
      <c r="H86" s="1">
        <v>2199</v>
      </c>
      <c r="I86" s="1" t="s">
        <v>1854</v>
      </c>
      <c r="J86" s="4">
        <v>44572</v>
      </c>
      <c r="K86" s="4">
        <v>44572</v>
      </c>
      <c r="L86" s="2">
        <v>9176.7900000000009</v>
      </c>
      <c r="M86" s="1" t="s">
        <v>3407</v>
      </c>
      <c r="N86" s="1" t="str">
        <f>Tabela_Contas_Pagas[[#This Row],[Nome do Fornecedor]]</f>
        <v>PETROLEO BRASILEIRO S.A</v>
      </c>
      <c r="O86" s="1" t="s">
        <v>3408</v>
      </c>
      <c r="P86" s="10" t="str">
        <f>TEXT(Tabela_Contas_Pagas[[#This Row],[Data de Liquidação]],"MM")&amp;"-"&amp;UPPER(TEXT(Tabela_Contas_Pagas[[#This Row],[Data de Liquidação]],"MMMM"))</f>
        <v>01-JANEIRO</v>
      </c>
    </row>
    <row r="87" spans="1:16" hidden="1" x14ac:dyDescent="0.3">
      <c r="A87" s="1" t="s">
        <v>3414</v>
      </c>
      <c r="B87" s="1">
        <v>20565</v>
      </c>
      <c r="C87" s="1" t="s">
        <v>2009</v>
      </c>
      <c r="D87" s="3">
        <v>44561</v>
      </c>
      <c r="E87" s="2">
        <v>56151.76</v>
      </c>
      <c r="F87" s="8" t="s">
        <v>3411</v>
      </c>
      <c r="G87" s="1" t="s">
        <v>3412</v>
      </c>
      <c r="H87" s="1">
        <v>2199</v>
      </c>
      <c r="I87" s="1" t="s">
        <v>1854</v>
      </c>
      <c r="J87" s="4">
        <v>44572</v>
      </c>
      <c r="K87" s="4">
        <v>44572</v>
      </c>
      <c r="L87" s="2">
        <v>56151.76</v>
      </c>
      <c r="M87" s="1" t="s">
        <v>3407</v>
      </c>
      <c r="N87" s="1" t="str">
        <f>Tabela_Contas_Pagas[[#This Row],[Nome do Fornecedor]]</f>
        <v>PETROLEO BRASILEIRO S.A</v>
      </c>
      <c r="O87" s="1" t="s">
        <v>3408</v>
      </c>
      <c r="P87" s="10" t="str">
        <f>TEXT(Tabela_Contas_Pagas[[#This Row],[Data de Liquidação]],"MM")&amp;"-"&amp;UPPER(TEXT(Tabela_Contas_Pagas[[#This Row],[Data de Liquidação]],"MMMM"))</f>
        <v>01-JANEIRO</v>
      </c>
    </row>
    <row r="88" spans="1:16" hidden="1" x14ac:dyDescent="0.3">
      <c r="A88" s="1" t="s">
        <v>3414</v>
      </c>
      <c r="B88" s="1">
        <v>20565</v>
      </c>
      <c r="C88" s="1" t="s">
        <v>2036</v>
      </c>
      <c r="D88" s="3">
        <v>44561</v>
      </c>
      <c r="E88" s="2">
        <v>521539.71</v>
      </c>
      <c r="F88" s="7" t="s">
        <v>3411</v>
      </c>
      <c r="G88" s="7" t="s">
        <v>3412</v>
      </c>
      <c r="H88" s="1">
        <v>1758</v>
      </c>
      <c r="I88" s="1" t="s">
        <v>1854</v>
      </c>
      <c r="J88" s="4">
        <v>44572</v>
      </c>
      <c r="K88" s="4">
        <v>44572</v>
      </c>
      <c r="L88" s="2">
        <v>521539.71</v>
      </c>
      <c r="M88" s="1" t="s">
        <v>3407</v>
      </c>
      <c r="N88" s="1" t="str">
        <f>Tabela_Contas_Pagas[[#This Row],[Nome do Fornecedor]]</f>
        <v>PETROLEO BRASILEIRO S.A</v>
      </c>
      <c r="O88" s="1" t="s">
        <v>3408</v>
      </c>
      <c r="P88" s="10" t="str">
        <f>TEXT(Tabela_Contas_Pagas[[#This Row],[Data de Liquidação]],"MM")&amp;"-"&amp;UPPER(TEXT(Tabela_Contas_Pagas[[#This Row],[Data de Liquidação]],"MMMM"))</f>
        <v>01-JANEIRO</v>
      </c>
    </row>
    <row r="89" spans="1:16" hidden="1" x14ac:dyDescent="0.3">
      <c r="A89" s="1" t="s">
        <v>3414</v>
      </c>
      <c r="B89" s="1">
        <v>20565</v>
      </c>
      <c r="C89" s="1" t="s">
        <v>2029</v>
      </c>
      <c r="D89" s="3">
        <v>44561</v>
      </c>
      <c r="E89" s="2">
        <v>1672416</v>
      </c>
      <c r="F89" s="8" t="s">
        <v>3411</v>
      </c>
      <c r="G89" s="1" t="s">
        <v>3412</v>
      </c>
      <c r="H89" s="1">
        <v>1758</v>
      </c>
      <c r="I89" s="1" t="s">
        <v>1854</v>
      </c>
      <c r="J89" s="4">
        <v>44572</v>
      </c>
      <c r="K89" s="4">
        <v>44572</v>
      </c>
      <c r="L89" s="2">
        <v>1672416</v>
      </c>
      <c r="M89" s="1" t="s">
        <v>3407</v>
      </c>
      <c r="N89" s="1" t="str">
        <f>Tabela_Contas_Pagas[[#This Row],[Nome do Fornecedor]]</f>
        <v>PETROLEO BRASILEIRO S.A</v>
      </c>
      <c r="O89" s="1" t="s">
        <v>3408</v>
      </c>
      <c r="P89" s="10" t="str">
        <f>TEXT(Tabela_Contas_Pagas[[#This Row],[Data de Liquidação]],"MM")&amp;"-"&amp;UPPER(TEXT(Tabela_Contas_Pagas[[#This Row],[Data de Liquidação]],"MMMM"))</f>
        <v>01-JANEIRO</v>
      </c>
    </row>
    <row r="90" spans="1:16" hidden="1" x14ac:dyDescent="0.3">
      <c r="A90" s="1" t="s">
        <v>3414</v>
      </c>
      <c r="B90" s="1">
        <v>20565</v>
      </c>
      <c r="C90" s="1" t="s">
        <v>2005</v>
      </c>
      <c r="D90" s="3">
        <v>44561</v>
      </c>
      <c r="E90" s="2">
        <v>2524466.39</v>
      </c>
      <c r="F90" s="7" t="s">
        <v>3411</v>
      </c>
      <c r="G90" s="7" t="s">
        <v>3412</v>
      </c>
      <c r="H90" s="1">
        <v>1758</v>
      </c>
      <c r="I90" s="1" t="s">
        <v>1854</v>
      </c>
      <c r="J90" s="4">
        <v>44572</v>
      </c>
      <c r="K90" s="4">
        <v>44572</v>
      </c>
      <c r="L90" s="2">
        <v>2524466.39</v>
      </c>
      <c r="M90" s="1" t="s">
        <v>3407</v>
      </c>
      <c r="N90" s="1" t="str">
        <f>Tabela_Contas_Pagas[[#This Row],[Nome do Fornecedor]]</f>
        <v>PETROLEO BRASILEIRO S.A</v>
      </c>
      <c r="O90" s="1" t="s">
        <v>3408</v>
      </c>
      <c r="P90" s="10" t="str">
        <f>TEXT(Tabela_Contas_Pagas[[#This Row],[Data de Liquidação]],"MM")&amp;"-"&amp;UPPER(TEXT(Tabela_Contas_Pagas[[#This Row],[Data de Liquidação]],"MMMM"))</f>
        <v>01-JANEIRO</v>
      </c>
    </row>
    <row r="91" spans="1:16" hidden="1" x14ac:dyDescent="0.3">
      <c r="A91" s="1" t="s">
        <v>3414</v>
      </c>
      <c r="B91" s="1">
        <v>20565</v>
      </c>
      <c r="C91" s="1" t="s">
        <v>2020</v>
      </c>
      <c r="D91" s="3">
        <v>44561</v>
      </c>
      <c r="E91" s="2">
        <v>2117439.7200000002</v>
      </c>
      <c r="F91" s="8" t="s">
        <v>3411</v>
      </c>
      <c r="G91" s="1" t="s">
        <v>3412</v>
      </c>
      <c r="H91" s="1">
        <v>1758</v>
      </c>
      <c r="I91" s="1" t="s">
        <v>1854</v>
      </c>
      <c r="J91" s="4">
        <v>44572</v>
      </c>
      <c r="K91" s="4">
        <v>44572</v>
      </c>
      <c r="L91" s="2">
        <v>2117439.7200000002</v>
      </c>
      <c r="M91" s="1" t="s">
        <v>3407</v>
      </c>
      <c r="N91" s="1" t="str">
        <f>Tabela_Contas_Pagas[[#This Row],[Nome do Fornecedor]]</f>
        <v>PETROLEO BRASILEIRO S.A</v>
      </c>
      <c r="O91" s="1" t="s">
        <v>3408</v>
      </c>
      <c r="P91" s="10" t="str">
        <f>TEXT(Tabela_Contas_Pagas[[#This Row],[Data de Liquidação]],"MM")&amp;"-"&amp;UPPER(TEXT(Tabela_Contas_Pagas[[#This Row],[Data de Liquidação]],"MMMM"))</f>
        <v>01-JANEIRO</v>
      </c>
    </row>
    <row r="92" spans="1:16" hidden="1" x14ac:dyDescent="0.3">
      <c r="A92" s="1" t="s">
        <v>3414</v>
      </c>
      <c r="B92" s="1">
        <v>20565</v>
      </c>
      <c r="C92" s="1" t="s">
        <v>1991</v>
      </c>
      <c r="D92" s="3">
        <v>44561</v>
      </c>
      <c r="E92" s="2">
        <v>178852.66</v>
      </c>
      <c r="F92" s="7" t="s">
        <v>3411</v>
      </c>
      <c r="G92" s="7" t="s">
        <v>3412</v>
      </c>
      <c r="H92" s="1">
        <v>1758</v>
      </c>
      <c r="I92" s="1" t="s">
        <v>1854</v>
      </c>
      <c r="J92" s="4">
        <v>44572</v>
      </c>
      <c r="K92" s="4">
        <v>44572</v>
      </c>
      <c r="L92" s="2">
        <v>178852.66</v>
      </c>
      <c r="M92" s="1" t="s">
        <v>3407</v>
      </c>
      <c r="N92" s="1" t="str">
        <f>Tabela_Contas_Pagas[[#This Row],[Nome do Fornecedor]]</f>
        <v>PETROLEO BRASILEIRO S.A</v>
      </c>
      <c r="O92" s="1" t="s">
        <v>3408</v>
      </c>
      <c r="P92" s="10" t="str">
        <f>TEXT(Tabela_Contas_Pagas[[#This Row],[Data de Liquidação]],"MM")&amp;"-"&amp;UPPER(TEXT(Tabela_Contas_Pagas[[#This Row],[Data de Liquidação]],"MMMM"))</f>
        <v>01-JANEIRO</v>
      </c>
    </row>
    <row r="93" spans="1:16" hidden="1" x14ac:dyDescent="0.3">
      <c r="A93" s="1" t="s">
        <v>3414</v>
      </c>
      <c r="B93" s="1">
        <v>20565</v>
      </c>
      <c r="C93" s="1" t="s">
        <v>2015</v>
      </c>
      <c r="D93" s="3">
        <v>44561</v>
      </c>
      <c r="E93" s="2">
        <v>567884.6</v>
      </c>
      <c r="F93" s="8" t="s">
        <v>3411</v>
      </c>
      <c r="G93" s="1" t="s">
        <v>3412</v>
      </c>
      <c r="H93" s="1">
        <v>1758</v>
      </c>
      <c r="I93" s="1" t="s">
        <v>1854</v>
      </c>
      <c r="J93" s="4">
        <v>44572</v>
      </c>
      <c r="K93" s="4">
        <v>44572</v>
      </c>
      <c r="L93" s="2">
        <v>567884.6</v>
      </c>
      <c r="M93" s="1" t="s">
        <v>3407</v>
      </c>
      <c r="N93" s="1" t="str">
        <f>Tabela_Contas_Pagas[[#This Row],[Nome do Fornecedor]]</f>
        <v>PETROLEO BRASILEIRO S.A</v>
      </c>
      <c r="O93" s="1" t="s">
        <v>3408</v>
      </c>
      <c r="P93" s="10" t="str">
        <f>TEXT(Tabela_Contas_Pagas[[#This Row],[Data de Liquidação]],"MM")&amp;"-"&amp;UPPER(TEXT(Tabela_Contas_Pagas[[#This Row],[Data de Liquidação]],"MMMM"))</f>
        <v>01-JANEIRO</v>
      </c>
    </row>
    <row r="94" spans="1:16" hidden="1" x14ac:dyDescent="0.3">
      <c r="A94" s="1" t="s">
        <v>3414</v>
      </c>
      <c r="B94" s="1">
        <v>20565</v>
      </c>
      <c r="C94" s="1" t="s">
        <v>2010</v>
      </c>
      <c r="D94" s="3">
        <v>44561</v>
      </c>
      <c r="E94" s="2">
        <v>888753.24</v>
      </c>
      <c r="F94" s="7" t="s">
        <v>3411</v>
      </c>
      <c r="G94" s="7" t="s">
        <v>3412</v>
      </c>
      <c r="H94" s="1">
        <v>1758</v>
      </c>
      <c r="I94" s="1" t="s">
        <v>1854</v>
      </c>
      <c r="J94" s="4">
        <v>44572</v>
      </c>
      <c r="K94" s="4">
        <v>44572</v>
      </c>
      <c r="L94" s="2">
        <v>888753.24</v>
      </c>
      <c r="M94" s="1" t="s">
        <v>3407</v>
      </c>
      <c r="N94" s="1" t="str">
        <f>Tabela_Contas_Pagas[[#This Row],[Nome do Fornecedor]]</f>
        <v>PETROLEO BRASILEIRO S.A</v>
      </c>
      <c r="O94" s="1" t="s">
        <v>3408</v>
      </c>
      <c r="P94" s="10" t="str">
        <f>TEXT(Tabela_Contas_Pagas[[#This Row],[Data de Liquidação]],"MM")&amp;"-"&amp;UPPER(TEXT(Tabela_Contas_Pagas[[#This Row],[Data de Liquidação]],"MMMM"))</f>
        <v>01-JANEIRO</v>
      </c>
    </row>
    <row r="95" spans="1:16" hidden="1" x14ac:dyDescent="0.3">
      <c r="A95" s="1" t="s">
        <v>3414</v>
      </c>
      <c r="B95" s="1">
        <v>20565</v>
      </c>
      <c r="C95" s="1" t="s">
        <v>2004</v>
      </c>
      <c r="D95" s="3">
        <v>44561</v>
      </c>
      <c r="E95" s="2">
        <v>707200.36</v>
      </c>
      <c r="F95" s="8" t="s">
        <v>3411</v>
      </c>
      <c r="G95" s="1" t="s">
        <v>3412</v>
      </c>
      <c r="H95" s="1">
        <v>1758</v>
      </c>
      <c r="I95" s="1" t="s">
        <v>1854</v>
      </c>
      <c r="J95" s="4">
        <v>44572</v>
      </c>
      <c r="K95" s="4">
        <v>44572</v>
      </c>
      <c r="L95" s="2">
        <v>707200.36</v>
      </c>
      <c r="M95" s="1" t="s">
        <v>3407</v>
      </c>
      <c r="N95" s="1" t="str">
        <f>Tabela_Contas_Pagas[[#This Row],[Nome do Fornecedor]]</f>
        <v>PETROLEO BRASILEIRO S.A</v>
      </c>
      <c r="O95" s="1" t="s">
        <v>3408</v>
      </c>
      <c r="P95" s="10" t="str">
        <f>TEXT(Tabela_Contas_Pagas[[#This Row],[Data de Liquidação]],"MM")&amp;"-"&amp;UPPER(TEXT(Tabela_Contas_Pagas[[#This Row],[Data de Liquidação]],"MMMM"))</f>
        <v>01-JANEIRO</v>
      </c>
    </row>
    <row r="96" spans="1:16" hidden="1" x14ac:dyDescent="0.3">
      <c r="A96" s="1" t="s">
        <v>3414</v>
      </c>
      <c r="B96" s="1">
        <v>20565</v>
      </c>
      <c r="C96" s="1" t="s">
        <v>2007</v>
      </c>
      <c r="D96" s="3">
        <v>44561</v>
      </c>
      <c r="E96" s="2">
        <v>99475.77</v>
      </c>
      <c r="F96" s="7" t="s">
        <v>3411</v>
      </c>
      <c r="G96" s="7" t="s">
        <v>3412</v>
      </c>
      <c r="H96" s="1">
        <v>1728</v>
      </c>
      <c r="I96" s="1" t="s">
        <v>1854</v>
      </c>
      <c r="J96" s="4">
        <v>44572</v>
      </c>
      <c r="K96" s="4">
        <v>44572</v>
      </c>
      <c r="L96" s="2">
        <v>99475.77</v>
      </c>
      <c r="M96" s="1" t="s">
        <v>3407</v>
      </c>
      <c r="N96" s="1" t="str">
        <f>Tabela_Contas_Pagas[[#This Row],[Nome do Fornecedor]]</f>
        <v>PETROLEO BRASILEIRO S.A</v>
      </c>
      <c r="O96" s="1" t="s">
        <v>3408</v>
      </c>
      <c r="P96" s="10" t="str">
        <f>TEXT(Tabela_Contas_Pagas[[#This Row],[Data de Liquidação]],"MM")&amp;"-"&amp;UPPER(TEXT(Tabela_Contas_Pagas[[#This Row],[Data de Liquidação]],"MMMM"))</f>
        <v>01-JANEIRO</v>
      </c>
    </row>
    <row r="97" spans="1:16" hidden="1" x14ac:dyDescent="0.3">
      <c r="A97" s="1" t="s">
        <v>3414</v>
      </c>
      <c r="B97" s="1">
        <v>20565</v>
      </c>
      <c r="C97" s="1" t="s">
        <v>1994</v>
      </c>
      <c r="D97" s="3">
        <v>44561</v>
      </c>
      <c r="E97" s="2">
        <v>86.54</v>
      </c>
      <c r="F97" s="8" t="s">
        <v>3411</v>
      </c>
      <c r="G97" s="1" t="s">
        <v>3412</v>
      </c>
      <c r="H97" s="1">
        <v>1728</v>
      </c>
      <c r="I97" s="1" t="s">
        <v>1854</v>
      </c>
      <c r="J97" s="4">
        <v>44572</v>
      </c>
      <c r="K97" s="4">
        <v>44572</v>
      </c>
      <c r="L97" s="2">
        <v>86.54</v>
      </c>
      <c r="M97" s="1" t="s">
        <v>3407</v>
      </c>
      <c r="N97" s="1" t="str">
        <f>Tabela_Contas_Pagas[[#This Row],[Nome do Fornecedor]]</f>
        <v>PETROLEO BRASILEIRO S.A</v>
      </c>
      <c r="O97" s="1" t="s">
        <v>3408</v>
      </c>
      <c r="P97" s="10" t="str">
        <f>TEXT(Tabela_Contas_Pagas[[#This Row],[Data de Liquidação]],"MM")&amp;"-"&amp;UPPER(TEXT(Tabela_Contas_Pagas[[#This Row],[Data de Liquidação]],"MMMM"))</f>
        <v>01-JANEIRO</v>
      </c>
    </row>
    <row r="98" spans="1:16" hidden="1" x14ac:dyDescent="0.3">
      <c r="A98" s="1" t="s">
        <v>3414</v>
      </c>
      <c r="B98" s="1">
        <v>20565</v>
      </c>
      <c r="C98" s="1" t="s">
        <v>2031</v>
      </c>
      <c r="D98" s="3">
        <v>44561</v>
      </c>
      <c r="E98" s="2">
        <v>307002.78999999998</v>
      </c>
      <c r="F98" s="7" t="s">
        <v>3411</v>
      </c>
      <c r="G98" s="7" t="s">
        <v>3412</v>
      </c>
      <c r="H98" s="1">
        <v>1728</v>
      </c>
      <c r="I98" s="1" t="s">
        <v>1854</v>
      </c>
      <c r="J98" s="4">
        <v>44572</v>
      </c>
      <c r="K98" s="4">
        <v>44572</v>
      </c>
      <c r="L98" s="2">
        <v>307002.78999999998</v>
      </c>
      <c r="M98" s="1" t="s">
        <v>3407</v>
      </c>
      <c r="N98" s="1" t="str">
        <f>Tabela_Contas_Pagas[[#This Row],[Nome do Fornecedor]]</f>
        <v>PETROLEO BRASILEIRO S.A</v>
      </c>
      <c r="O98" s="1" t="s">
        <v>3408</v>
      </c>
      <c r="P98" s="10" t="str">
        <f>TEXT(Tabela_Contas_Pagas[[#This Row],[Data de Liquidação]],"MM")&amp;"-"&amp;UPPER(TEXT(Tabela_Contas_Pagas[[#This Row],[Data de Liquidação]],"MMMM"))</f>
        <v>01-JANEIRO</v>
      </c>
    </row>
    <row r="99" spans="1:16" hidden="1" x14ac:dyDescent="0.3">
      <c r="A99" s="1" t="s">
        <v>3414</v>
      </c>
      <c r="B99" s="1">
        <v>20565</v>
      </c>
      <c r="C99" s="1" t="s">
        <v>2000</v>
      </c>
      <c r="D99" s="3">
        <v>44561</v>
      </c>
      <c r="E99" s="2">
        <v>414686.92</v>
      </c>
      <c r="F99" s="8" t="s">
        <v>3411</v>
      </c>
      <c r="G99" s="1" t="s">
        <v>3412</v>
      </c>
      <c r="H99" s="1">
        <v>1728</v>
      </c>
      <c r="I99" s="1" t="s">
        <v>1854</v>
      </c>
      <c r="J99" s="4">
        <v>44572</v>
      </c>
      <c r="K99" s="4">
        <v>44572</v>
      </c>
      <c r="L99" s="2">
        <v>414686.92</v>
      </c>
      <c r="M99" s="1" t="s">
        <v>3407</v>
      </c>
      <c r="N99" s="1" t="str">
        <f>Tabela_Contas_Pagas[[#This Row],[Nome do Fornecedor]]</f>
        <v>PETROLEO BRASILEIRO S.A</v>
      </c>
      <c r="O99" s="1" t="s">
        <v>3408</v>
      </c>
      <c r="P99" s="10" t="str">
        <f>TEXT(Tabela_Contas_Pagas[[#This Row],[Data de Liquidação]],"MM")&amp;"-"&amp;UPPER(TEXT(Tabela_Contas_Pagas[[#This Row],[Data de Liquidação]],"MMMM"))</f>
        <v>01-JANEIRO</v>
      </c>
    </row>
    <row r="100" spans="1:16" hidden="1" x14ac:dyDescent="0.3">
      <c r="A100" s="1" t="s">
        <v>3414</v>
      </c>
      <c r="B100" s="1">
        <v>20565</v>
      </c>
      <c r="C100" s="1" t="s">
        <v>2001</v>
      </c>
      <c r="D100" s="3">
        <v>44561</v>
      </c>
      <c r="E100" s="2">
        <v>22702.83</v>
      </c>
      <c r="F100" s="7" t="s">
        <v>3411</v>
      </c>
      <c r="G100" s="7" t="s">
        <v>3412</v>
      </c>
      <c r="H100" s="1">
        <v>1728</v>
      </c>
      <c r="I100" s="1" t="s">
        <v>1854</v>
      </c>
      <c r="J100" s="4">
        <v>44572</v>
      </c>
      <c r="K100" s="4">
        <v>44572</v>
      </c>
      <c r="L100" s="2">
        <v>22702.83</v>
      </c>
      <c r="M100" s="1" t="s">
        <v>3407</v>
      </c>
      <c r="N100" s="1" t="str">
        <f>Tabela_Contas_Pagas[[#This Row],[Nome do Fornecedor]]</f>
        <v>PETROLEO BRASILEIRO S.A</v>
      </c>
      <c r="O100" s="1" t="s">
        <v>3408</v>
      </c>
      <c r="P100" s="10" t="str">
        <f>TEXT(Tabela_Contas_Pagas[[#This Row],[Data de Liquidação]],"MM")&amp;"-"&amp;UPPER(TEXT(Tabela_Contas_Pagas[[#This Row],[Data de Liquidação]],"MMMM"))</f>
        <v>01-JANEIRO</v>
      </c>
    </row>
    <row r="101" spans="1:16" hidden="1" x14ac:dyDescent="0.3">
      <c r="A101" s="1" t="s">
        <v>3414</v>
      </c>
      <c r="B101" s="1">
        <v>20565</v>
      </c>
      <c r="C101" s="1" t="s">
        <v>1992</v>
      </c>
      <c r="D101" s="3">
        <v>44561</v>
      </c>
      <c r="E101" s="2">
        <v>19.920000000000002</v>
      </c>
      <c r="F101" s="8" t="s">
        <v>3411</v>
      </c>
      <c r="G101" s="1" t="s">
        <v>3412</v>
      </c>
      <c r="H101" s="1">
        <v>1728</v>
      </c>
      <c r="I101" s="1" t="s">
        <v>1854</v>
      </c>
      <c r="J101" s="4">
        <v>44572</v>
      </c>
      <c r="K101" s="4">
        <v>44572</v>
      </c>
      <c r="L101" s="2">
        <v>19.920000000000002</v>
      </c>
      <c r="M101" s="1" t="s">
        <v>3407</v>
      </c>
      <c r="N101" s="1" t="str">
        <f>Tabela_Contas_Pagas[[#This Row],[Nome do Fornecedor]]</f>
        <v>PETROLEO BRASILEIRO S.A</v>
      </c>
      <c r="O101" s="1" t="s">
        <v>3408</v>
      </c>
      <c r="P101" s="10" t="str">
        <f>TEXT(Tabela_Contas_Pagas[[#This Row],[Data de Liquidação]],"MM")&amp;"-"&amp;UPPER(TEXT(Tabela_Contas_Pagas[[#This Row],[Data de Liquidação]],"MMMM"))</f>
        <v>01-JANEIRO</v>
      </c>
    </row>
    <row r="102" spans="1:16" hidden="1" x14ac:dyDescent="0.3">
      <c r="A102" s="1" t="s">
        <v>3414</v>
      </c>
      <c r="B102" s="1">
        <v>20565</v>
      </c>
      <c r="C102" s="1" t="s">
        <v>1999</v>
      </c>
      <c r="D102" s="3">
        <v>44561</v>
      </c>
      <c r="E102" s="2">
        <v>930166.41</v>
      </c>
      <c r="F102" s="7" t="s">
        <v>3411</v>
      </c>
      <c r="G102" s="7" t="s">
        <v>3412</v>
      </c>
      <c r="H102" s="1">
        <v>368</v>
      </c>
      <c r="I102" s="1" t="s">
        <v>1853</v>
      </c>
      <c r="J102" s="4">
        <v>44572</v>
      </c>
      <c r="K102" s="4">
        <v>44572</v>
      </c>
      <c r="L102" s="2">
        <v>930166.41</v>
      </c>
      <c r="M102" s="1" t="s">
        <v>3407</v>
      </c>
      <c r="N102" s="1" t="str">
        <f>Tabela_Contas_Pagas[[#This Row],[Nome do Fornecedor]]</f>
        <v>PETROLEO BRASILEIRO S.A.</v>
      </c>
      <c r="O102" s="1" t="s">
        <v>3408</v>
      </c>
      <c r="P102" s="10" t="str">
        <f>TEXT(Tabela_Contas_Pagas[[#This Row],[Data de Liquidação]],"MM")&amp;"-"&amp;UPPER(TEXT(Tabela_Contas_Pagas[[#This Row],[Data de Liquidação]],"MMMM"))</f>
        <v>01-JANEIRO</v>
      </c>
    </row>
    <row r="103" spans="1:16" hidden="1" x14ac:dyDescent="0.3">
      <c r="A103" s="1" t="s">
        <v>3414</v>
      </c>
      <c r="B103" s="1">
        <v>20565</v>
      </c>
      <c r="C103" s="1" t="s">
        <v>2032</v>
      </c>
      <c r="D103" s="3">
        <v>44561</v>
      </c>
      <c r="E103" s="2">
        <v>99450.04</v>
      </c>
      <c r="F103" s="8" t="s">
        <v>3411</v>
      </c>
      <c r="G103" s="1" t="s">
        <v>3412</v>
      </c>
      <c r="H103" s="1">
        <v>1728</v>
      </c>
      <c r="I103" s="1" t="s">
        <v>1854</v>
      </c>
      <c r="J103" s="4">
        <v>44572</v>
      </c>
      <c r="K103" s="4">
        <v>44572</v>
      </c>
      <c r="L103" s="2">
        <v>99450.04</v>
      </c>
      <c r="M103" s="1" t="s">
        <v>3407</v>
      </c>
      <c r="N103" s="1" t="str">
        <f>Tabela_Contas_Pagas[[#This Row],[Nome do Fornecedor]]</f>
        <v>PETROLEO BRASILEIRO S.A</v>
      </c>
      <c r="O103" s="1" t="s">
        <v>3408</v>
      </c>
      <c r="P103" s="10" t="str">
        <f>TEXT(Tabela_Contas_Pagas[[#This Row],[Data de Liquidação]],"MM")&amp;"-"&amp;UPPER(TEXT(Tabela_Contas_Pagas[[#This Row],[Data de Liquidação]],"MMMM"))</f>
        <v>01-JANEIRO</v>
      </c>
    </row>
    <row r="104" spans="1:16" hidden="1" x14ac:dyDescent="0.3">
      <c r="A104" s="1" t="s">
        <v>3415</v>
      </c>
      <c r="B104" s="1">
        <v>20565</v>
      </c>
      <c r="C104" s="1" t="s">
        <v>2026</v>
      </c>
      <c r="D104" s="3">
        <v>44561</v>
      </c>
      <c r="E104" s="2">
        <v>43079.42</v>
      </c>
      <c r="F104" s="7" t="s">
        <v>3411</v>
      </c>
      <c r="G104" s="7" t="s">
        <v>3412</v>
      </c>
      <c r="H104" s="1">
        <v>292</v>
      </c>
      <c r="I104" s="1" t="s">
        <v>1854</v>
      </c>
      <c r="J104" s="4">
        <v>44572</v>
      </c>
      <c r="K104" s="4">
        <v>44572</v>
      </c>
      <c r="L104" s="2">
        <v>43079.42</v>
      </c>
      <c r="M104" s="1" t="s">
        <v>3407</v>
      </c>
      <c r="N104" s="1" t="str">
        <f>Tabela_Contas_Pagas[[#This Row],[Nome do Fornecedor]]</f>
        <v>PETROLEO BRASILEIRO S.A</v>
      </c>
      <c r="O104" s="1" t="s">
        <v>3408</v>
      </c>
      <c r="P104" s="10" t="str">
        <f>TEXT(Tabela_Contas_Pagas[[#This Row],[Data de Liquidação]],"MM")&amp;"-"&amp;UPPER(TEXT(Tabela_Contas_Pagas[[#This Row],[Data de Liquidação]],"MMMM"))</f>
        <v>01-JANEIRO</v>
      </c>
    </row>
    <row r="105" spans="1:16" hidden="1" x14ac:dyDescent="0.3">
      <c r="A105" s="1" t="s">
        <v>3415</v>
      </c>
      <c r="B105" s="1">
        <v>20565</v>
      </c>
      <c r="C105" s="1" t="s">
        <v>2027</v>
      </c>
      <c r="D105" s="3">
        <v>44561</v>
      </c>
      <c r="E105" s="2">
        <v>755816</v>
      </c>
      <c r="F105" s="8" t="s">
        <v>3411</v>
      </c>
      <c r="G105" s="1" t="s">
        <v>3412</v>
      </c>
      <c r="H105" s="1">
        <v>292</v>
      </c>
      <c r="I105" s="1" t="s">
        <v>1854</v>
      </c>
      <c r="J105" s="4">
        <v>44572</v>
      </c>
      <c r="K105" s="4">
        <v>44572</v>
      </c>
      <c r="L105" s="2">
        <v>755816</v>
      </c>
      <c r="M105" s="1" t="s">
        <v>3407</v>
      </c>
      <c r="N105" s="1" t="str">
        <f>Tabela_Contas_Pagas[[#This Row],[Nome do Fornecedor]]</f>
        <v>PETROLEO BRASILEIRO S.A</v>
      </c>
      <c r="O105" s="1" t="s">
        <v>3408</v>
      </c>
      <c r="P105" s="10" t="str">
        <f>TEXT(Tabela_Contas_Pagas[[#This Row],[Data de Liquidação]],"MM")&amp;"-"&amp;UPPER(TEXT(Tabela_Contas_Pagas[[#This Row],[Data de Liquidação]],"MMMM"))</f>
        <v>01-JANEIRO</v>
      </c>
    </row>
    <row r="106" spans="1:16" hidden="1" x14ac:dyDescent="0.3">
      <c r="A106" s="1" t="s">
        <v>3415</v>
      </c>
      <c r="B106" s="1">
        <v>20565</v>
      </c>
      <c r="C106" s="1" t="s">
        <v>1995</v>
      </c>
      <c r="D106" s="3">
        <v>44561</v>
      </c>
      <c r="E106" s="2">
        <v>695336.44</v>
      </c>
      <c r="F106" s="7" t="s">
        <v>3411</v>
      </c>
      <c r="G106" s="7" t="s">
        <v>3412</v>
      </c>
      <c r="H106" s="1">
        <v>292</v>
      </c>
      <c r="I106" s="1" t="s">
        <v>1854</v>
      </c>
      <c r="J106" s="4">
        <v>44572</v>
      </c>
      <c r="K106" s="4">
        <v>44572</v>
      </c>
      <c r="L106" s="2">
        <v>695336.44</v>
      </c>
      <c r="M106" s="1" t="s">
        <v>3407</v>
      </c>
      <c r="N106" s="1" t="str">
        <f>Tabela_Contas_Pagas[[#This Row],[Nome do Fornecedor]]</f>
        <v>PETROLEO BRASILEIRO S.A</v>
      </c>
      <c r="O106" s="1" t="s">
        <v>3408</v>
      </c>
      <c r="P106" s="10" t="str">
        <f>TEXT(Tabela_Contas_Pagas[[#This Row],[Data de Liquidação]],"MM")&amp;"-"&amp;UPPER(TEXT(Tabela_Contas_Pagas[[#This Row],[Data de Liquidação]],"MMMM"))</f>
        <v>01-JANEIRO</v>
      </c>
    </row>
    <row r="107" spans="1:16" hidden="1" x14ac:dyDescent="0.3">
      <c r="A107" s="1" t="s">
        <v>3415</v>
      </c>
      <c r="B107" s="1">
        <v>20565</v>
      </c>
      <c r="C107" s="1" t="s">
        <v>2006</v>
      </c>
      <c r="D107" s="3">
        <v>44561</v>
      </c>
      <c r="E107" s="2">
        <v>29143.58</v>
      </c>
      <c r="F107" s="8" t="s">
        <v>3411</v>
      </c>
      <c r="G107" s="1" t="s">
        <v>3412</v>
      </c>
      <c r="H107" s="1">
        <v>292</v>
      </c>
      <c r="I107" s="1" t="s">
        <v>1854</v>
      </c>
      <c r="J107" s="4">
        <v>44572</v>
      </c>
      <c r="K107" s="4">
        <v>44572</v>
      </c>
      <c r="L107" s="2">
        <v>29143.58</v>
      </c>
      <c r="M107" s="1" t="s">
        <v>3407</v>
      </c>
      <c r="N107" s="1" t="str">
        <f>Tabela_Contas_Pagas[[#This Row],[Nome do Fornecedor]]</f>
        <v>PETROLEO BRASILEIRO S.A</v>
      </c>
      <c r="O107" s="1" t="s">
        <v>3408</v>
      </c>
      <c r="P107" s="10" t="str">
        <f>TEXT(Tabela_Contas_Pagas[[#This Row],[Data de Liquidação]],"MM")&amp;"-"&amp;UPPER(TEXT(Tabela_Contas_Pagas[[#This Row],[Data de Liquidação]],"MMMM"))</f>
        <v>01-JANEIRO</v>
      </c>
    </row>
    <row r="108" spans="1:16" hidden="1" x14ac:dyDescent="0.3">
      <c r="A108" s="1" t="s">
        <v>3415</v>
      </c>
      <c r="B108" s="1">
        <v>20565</v>
      </c>
      <c r="C108" s="1" t="s">
        <v>2019</v>
      </c>
      <c r="D108" s="3">
        <v>44561</v>
      </c>
      <c r="E108" s="2">
        <v>165889.98000000001</v>
      </c>
      <c r="F108" s="7" t="s">
        <v>3411</v>
      </c>
      <c r="G108" s="7" t="s">
        <v>3412</v>
      </c>
      <c r="H108" s="1">
        <v>292</v>
      </c>
      <c r="I108" s="1" t="s">
        <v>1854</v>
      </c>
      <c r="J108" s="4">
        <v>44572</v>
      </c>
      <c r="K108" s="4">
        <v>44572</v>
      </c>
      <c r="L108" s="2">
        <v>165889.98000000001</v>
      </c>
      <c r="M108" s="1" t="s">
        <v>3407</v>
      </c>
      <c r="N108" s="1" t="str">
        <f>Tabela_Contas_Pagas[[#This Row],[Nome do Fornecedor]]</f>
        <v>PETROLEO BRASILEIRO S.A</v>
      </c>
      <c r="O108" s="1" t="s">
        <v>3408</v>
      </c>
      <c r="P108" s="10" t="str">
        <f>TEXT(Tabela_Contas_Pagas[[#This Row],[Data de Liquidação]],"MM")&amp;"-"&amp;UPPER(TEXT(Tabela_Contas_Pagas[[#This Row],[Data de Liquidação]],"MMMM"))</f>
        <v>01-JANEIRO</v>
      </c>
    </row>
    <row r="109" spans="1:16" hidden="1" x14ac:dyDescent="0.3">
      <c r="A109" s="1" t="s">
        <v>3415</v>
      </c>
      <c r="B109" s="1">
        <v>20565</v>
      </c>
      <c r="C109" s="1" t="s">
        <v>2003</v>
      </c>
      <c r="D109" s="3">
        <v>44561</v>
      </c>
      <c r="E109" s="2">
        <v>125.88</v>
      </c>
      <c r="F109" s="8" t="s">
        <v>3411</v>
      </c>
      <c r="G109" s="1" t="s">
        <v>3412</v>
      </c>
      <c r="H109" s="1">
        <v>292</v>
      </c>
      <c r="I109" s="1" t="s">
        <v>1854</v>
      </c>
      <c r="J109" s="4">
        <v>44572</v>
      </c>
      <c r="K109" s="4">
        <v>44572</v>
      </c>
      <c r="L109" s="2">
        <v>125.88</v>
      </c>
      <c r="M109" s="1" t="s">
        <v>3407</v>
      </c>
      <c r="N109" s="1" t="str">
        <f>Tabela_Contas_Pagas[[#This Row],[Nome do Fornecedor]]</f>
        <v>PETROLEO BRASILEIRO S.A</v>
      </c>
      <c r="O109" s="1" t="s">
        <v>3408</v>
      </c>
      <c r="P109" s="10" t="str">
        <f>TEXT(Tabela_Contas_Pagas[[#This Row],[Data de Liquidação]],"MM")&amp;"-"&amp;UPPER(TEXT(Tabela_Contas_Pagas[[#This Row],[Data de Liquidação]],"MMMM"))</f>
        <v>01-JANEIRO</v>
      </c>
    </row>
    <row r="110" spans="1:16" hidden="1" x14ac:dyDescent="0.3">
      <c r="A110" s="1" t="s">
        <v>3415</v>
      </c>
      <c r="B110" s="1">
        <v>20565</v>
      </c>
      <c r="C110" s="1" t="s">
        <v>2017</v>
      </c>
      <c r="D110" s="3">
        <v>44561</v>
      </c>
      <c r="E110" s="2">
        <v>122272.95</v>
      </c>
      <c r="F110" s="7" t="s">
        <v>3411</v>
      </c>
      <c r="G110" s="7" t="s">
        <v>3412</v>
      </c>
      <c r="H110" s="1">
        <v>292</v>
      </c>
      <c r="I110" s="1" t="s">
        <v>1854</v>
      </c>
      <c r="J110" s="4">
        <v>44572</v>
      </c>
      <c r="K110" s="4">
        <v>44572</v>
      </c>
      <c r="L110" s="2">
        <v>122272.95</v>
      </c>
      <c r="M110" s="1" t="s">
        <v>3407</v>
      </c>
      <c r="N110" s="1" t="str">
        <f>Tabela_Contas_Pagas[[#This Row],[Nome do Fornecedor]]</f>
        <v>PETROLEO BRASILEIRO S.A</v>
      </c>
      <c r="O110" s="1" t="s">
        <v>3408</v>
      </c>
      <c r="P110" s="10" t="str">
        <f>TEXT(Tabela_Contas_Pagas[[#This Row],[Data de Liquidação]],"MM")&amp;"-"&amp;UPPER(TEXT(Tabela_Contas_Pagas[[#This Row],[Data de Liquidação]],"MMMM"))</f>
        <v>01-JANEIRO</v>
      </c>
    </row>
    <row r="111" spans="1:16" hidden="1" x14ac:dyDescent="0.3">
      <c r="A111" s="1" t="s">
        <v>3415</v>
      </c>
      <c r="B111" s="1">
        <v>20565</v>
      </c>
      <c r="C111" s="1" t="s">
        <v>2037</v>
      </c>
      <c r="D111" s="3">
        <v>44561</v>
      </c>
      <c r="E111" s="2">
        <v>161006.92000000001</v>
      </c>
      <c r="F111" s="8" t="s">
        <v>3411</v>
      </c>
      <c r="G111" s="1" t="s">
        <v>3412</v>
      </c>
      <c r="H111" s="1">
        <v>292</v>
      </c>
      <c r="I111" s="1" t="s">
        <v>1854</v>
      </c>
      <c r="J111" s="4">
        <v>44572</v>
      </c>
      <c r="K111" s="4">
        <v>44572</v>
      </c>
      <c r="L111" s="2">
        <v>161006.92000000001</v>
      </c>
      <c r="M111" s="1" t="s">
        <v>3407</v>
      </c>
      <c r="N111" s="1" t="str">
        <f>Tabela_Contas_Pagas[[#This Row],[Nome do Fornecedor]]</f>
        <v>PETROLEO BRASILEIRO S.A</v>
      </c>
      <c r="O111" s="1" t="s">
        <v>3408</v>
      </c>
      <c r="P111" s="10" t="str">
        <f>TEXT(Tabela_Contas_Pagas[[#This Row],[Data de Liquidação]],"MM")&amp;"-"&amp;UPPER(TEXT(Tabela_Contas_Pagas[[#This Row],[Data de Liquidação]],"MMMM"))</f>
        <v>01-JANEIRO</v>
      </c>
    </row>
    <row r="112" spans="1:16" hidden="1" x14ac:dyDescent="0.3">
      <c r="A112" s="1" t="s">
        <v>3415</v>
      </c>
      <c r="B112" s="1">
        <v>20565</v>
      </c>
      <c r="C112" s="1" t="s">
        <v>2035</v>
      </c>
      <c r="D112" s="3">
        <v>44561</v>
      </c>
      <c r="E112" s="2">
        <v>13072.69</v>
      </c>
      <c r="F112" s="7" t="s">
        <v>3411</v>
      </c>
      <c r="G112" s="7" t="s">
        <v>3412</v>
      </c>
      <c r="H112" s="1">
        <v>292</v>
      </c>
      <c r="I112" s="1" t="s">
        <v>1854</v>
      </c>
      <c r="J112" s="4">
        <v>44572</v>
      </c>
      <c r="K112" s="4">
        <v>44572</v>
      </c>
      <c r="L112" s="2">
        <v>13072.69</v>
      </c>
      <c r="M112" s="1" t="s">
        <v>3407</v>
      </c>
      <c r="N112" s="1" t="str">
        <f>Tabela_Contas_Pagas[[#This Row],[Nome do Fornecedor]]</f>
        <v>PETROLEO BRASILEIRO S.A</v>
      </c>
      <c r="O112" s="1" t="s">
        <v>3408</v>
      </c>
      <c r="P112" s="10" t="str">
        <f>TEXT(Tabela_Contas_Pagas[[#This Row],[Data de Liquidação]],"MM")&amp;"-"&amp;UPPER(TEXT(Tabela_Contas_Pagas[[#This Row],[Data de Liquidação]],"MMMM"))</f>
        <v>01-JANEIRO</v>
      </c>
    </row>
    <row r="113" spans="1:16" hidden="1" x14ac:dyDescent="0.3">
      <c r="A113" s="1" t="s">
        <v>3415</v>
      </c>
      <c r="B113" s="1">
        <v>20565</v>
      </c>
      <c r="C113" s="1" t="s">
        <v>2014</v>
      </c>
      <c r="D113" s="3">
        <v>44561</v>
      </c>
      <c r="E113" s="2">
        <v>8135.56</v>
      </c>
      <c r="F113" s="8" t="s">
        <v>3411</v>
      </c>
      <c r="G113" s="1" t="s">
        <v>3412</v>
      </c>
      <c r="H113" s="1">
        <v>292</v>
      </c>
      <c r="I113" s="1" t="s">
        <v>1854</v>
      </c>
      <c r="J113" s="4">
        <v>44572</v>
      </c>
      <c r="K113" s="4">
        <v>44572</v>
      </c>
      <c r="L113" s="2">
        <v>8135.56</v>
      </c>
      <c r="M113" s="1" t="s">
        <v>3407</v>
      </c>
      <c r="N113" s="1" t="str">
        <f>Tabela_Contas_Pagas[[#This Row],[Nome do Fornecedor]]</f>
        <v>PETROLEO BRASILEIRO S.A</v>
      </c>
      <c r="O113" s="1" t="s">
        <v>3408</v>
      </c>
      <c r="P113" s="10" t="str">
        <f>TEXT(Tabela_Contas_Pagas[[#This Row],[Data de Liquidação]],"MM")&amp;"-"&amp;UPPER(TEXT(Tabela_Contas_Pagas[[#This Row],[Data de Liquidação]],"MMMM"))</f>
        <v>01-JANEIRO</v>
      </c>
    </row>
    <row r="114" spans="1:16" hidden="1" x14ac:dyDescent="0.3">
      <c r="A114" s="1" t="s">
        <v>3415</v>
      </c>
      <c r="B114" s="1">
        <v>20565</v>
      </c>
      <c r="C114" s="1" t="s">
        <v>2030</v>
      </c>
      <c r="D114" s="3">
        <v>44561</v>
      </c>
      <c r="E114" s="2">
        <v>42257.05</v>
      </c>
      <c r="F114" s="7" t="s">
        <v>3411</v>
      </c>
      <c r="G114" s="7" t="s">
        <v>3412</v>
      </c>
      <c r="H114" s="1">
        <v>292</v>
      </c>
      <c r="I114" s="1" t="s">
        <v>1854</v>
      </c>
      <c r="J114" s="4">
        <v>44572</v>
      </c>
      <c r="K114" s="4">
        <v>44572</v>
      </c>
      <c r="L114" s="2">
        <v>42257.05</v>
      </c>
      <c r="M114" s="1" t="s">
        <v>3407</v>
      </c>
      <c r="N114" s="1" t="str">
        <f>Tabela_Contas_Pagas[[#This Row],[Nome do Fornecedor]]</f>
        <v>PETROLEO BRASILEIRO S.A</v>
      </c>
      <c r="O114" s="1" t="s">
        <v>3408</v>
      </c>
      <c r="P114" s="10" t="str">
        <f>TEXT(Tabela_Contas_Pagas[[#This Row],[Data de Liquidação]],"MM")&amp;"-"&amp;UPPER(TEXT(Tabela_Contas_Pagas[[#This Row],[Data de Liquidação]],"MMMM"))</f>
        <v>01-JANEIRO</v>
      </c>
    </row>
    <row r="115" spans="1:16" hidden="1" x14ac:dyDescent="0.3">
      <c r="A115" s="1" t="s">
        <v>3415</v>
      </c>
      <c r="B115" s="1">
        <v>20565</v>
      </c>
      <c r="C115" s="1" t="s">
        <v>1998</v>
      </c>
      <c r="D115" s="3">
        <v>44561</v>
      </c>
      <c r="E115" s="2">
        <v>34.869999999999997</v>
      </c>
      <c r="F115" s="8" t="s">
        <v>3411</v>
      </c>
      <c r="G115" s="1" t="s">
        <v>3412</v>
      </c>
      <c r="H115" s="1">
        <v>292</v>
      </c>
      <c r="I115" s="1" t="s">
        <v>1854</v>
      </c>
      <c r="J115" s="4">
        <v>44572</v>
      </c>
      <c r="K115" s="4">
        <v>44572</v>
      </c>
      <c r="L115" s="2">
        <v>34.869999999999997</v>
      </c>
      <c r="M115" s="1" t="s">
        <v>3407</v>
      </c>
      <c r="N115" s="1" t="str">
        <f>Tabela_Contas_Pagas[[#This Row],[Nome do Fornecedor]]</f>
        <v>PETROLEO BRASILEIRO S.A</v>
      </c>
      <c r="O115" s="1" t="s">
        <v>3408</v>
      </c>
      <c r="P115" s="10" t="str">
        <f>TEXT(Tabela_Contas_Pagas[[#This Row],[Data de Liquidação]],"MM")&amp;"-"&amp;UPPER(TEXT(Tabela_Contas_Pagas[[#This Row],[Data de Liquidação]],"MMMM"))</f>
        <v>01-JANEIRO</v>
      </c>
    </row>
    <row r="116" spans="1:16" hidden="1" x14ac:dyDescent="0.3">
      <c r="A116" s="1" t="s">
        <v>3415</v>
      </c>
      <c r="B116" s="1">
        <v>20565</v>
      </c>
      <c r="C116" s="1" t="s">
        <v>2008</v>
      </c>
      <c r="D116" s="3">
        <v>44561</v>
      </c>
      <c r="E116" s="2">
        <v>16540.14</v>
      </c>
      <c r="F116" s="7" t="s">
        <v>3411</v>
      </c>
      <c r="G116" s="7" t="s">
        <v>3412</v>
      </c>
      <c r="H116" s="1">
        <v>292</v>
      </c>
      <c r="I116" s="1" t="s">
        <v>1854</v>
      </c>
      <c r="J116" s="4">
        <v>44572</v>
      </c>
      <c r="K116" s="4">
        <v>44572</v>
      </c>
      <c r="L116" s="2">
        <v>16540.14</v>
      </c>
      <c r="M116" s="1" t="s">
        <v>3407</v>
      </c>
      <c r="N116" s="1" t="str">
        <f>Tabela_Contas_Pagas[[#This Row],[Nome do Fornecedor]]</f>
        <v>PETROLEO BRASILEIRO S.A</v>
      </c>
      <c r="O116" s="1" t="s">
        <v>3408</v>
      </c>
      <c r="P116" s="10" t="str">
        <f>TEXT(Tabela_Contas_Pagas[[#This Row],[Data de Liquidação]],"MM")&amp;"-"&amp;UPPER(TEXT(Tabela_Contas_Pagas[[#This Row],[Data de Liquidação]],"MMMM"))</f>
        <v>01-JANEIRO</v>
      </c>
    </row>
    <row r="117" spans="1:16" hidden="1" x14ac:dyDescent="0.3">
      <c r="A117" s="1" t="s">
        <v>3415</v>
      </c>
      <c r="B117" s="1">
        <v>20565</v>
      </c>
      <c r="C117" s="1" t="s">
        <v>2002</v>
      </c>
      <c r="D117" s="3">
        <v>44561</v>
      </c>
      <c r="E117" s="2">
        <v>173218.06</v>
      </c>
      <c r="F117" s="8" t="s">
        <v>3411</v>
      </c>
      <c r="G117" s="1" t="s">
        <v>3412</v>
      </c>
      <c r="H117" s="1">
        <v>292</v>
      </c>
      <c r="I117" s="1" t="s">
        <v>1854</v>
      </c>
      <c r="J117" s="4">
        <v>44572</v>
      </c>
      <c r="K117" s="4">
        <v>44572</v>
      </c>
      <c r="L117" s="2">
        <v>173218.06</v>
      </c>
      <c r="M117" s="1" t="s">
        <v>3407</v>
      </c>
      <c r="N117" s="1" t="str">
        <f>Tabela_Contas_Pagas[[#This Row],[Nome do Fornecedor]]</f>
        <v>PETROLEO BRASILEIRO S.A</v>
      </c>
      <c r="O117" s="1" t="s">
        <v>3408</v>
      </c>
      <c r="P117" s="10" t="str">
        <f>TEXT(Tabela_Contas_Pagas[[#This Row],[Data de Liquidação]],"MM")&amp;"-"&amp;UPPER(TEXT(Tabela_Contas_Pagas[[#This Row],[Data de Liquidação]],"MMMM"))</f>
        <v>01-JANEIRO</v>
      </c>
    </row>
    <row r="118" spans="1:16" hidden="1" x14ac:dyDescent="0.3">
      <c r="A118" s="1" t="s">
        <v>3415</v>
      </c>
      <c r="B118" s="1">
        <v>20565</v>
      </c>
      <c r="C118" s="1" t="s">
        <v>1993</v>
      </c>
      <c r="D118" s="3">
        <v>44561</v>
      </c>
      <c r="E118" s="2">
        <v>183266.68</v>
      </c>
      <c r="F118" s="7" t="s">
        <v>3411</v>
      </c>
      <c r="G118" s="7" t="s">
        <v>3412</v>
      </c>
      <c r="H118" s="1">
        <v>292</v>
      </c>
      <c r="I118" s="1" t="s">
        <v>1854</v>
      </c>
      <c r="J118" s="4">
        <v>44572</v>
      </c>
      <c r="K118" s="4">
        <v>44572</v>
      </c>
      <c r="L118" s="2">
        <v>183266.68</v>
      </c>
      <c r="M118" s="1" t="s">
        <v>3407</v>
      </c>
      <c r="N118" s="1" t="str">
        <f>Tabela_Contas_Pagas[[#This Row],[Nome do Fornecedor]]</f>
        <v>PETROLEO BRASILEIRO S.A</v>
      </c>
      <c r="O118" s="1" t="s">
        <v>3408</v>
      </c>
      <c r="P118" s="10" t="str">
        <f>TEXT(Tabela_Contas_Pagas[[#This Row],[Data de Liquidação]],"MM")&amp;"-"&amp;UPPER(TEXT(Tabela_Contas_Pagas[[#This Row],[Data de Liquidação]],"MMMM"))</f>
        <v>01-JANEIRO</v>
      </c>
    </row>
    <row r="119" spans="1:16" hidden="1" x14ac:dyDescent="0.3">
      <c r="A119" s="1" t="s">
        <v>3415</v>
      </c>
      <c r="B119" s="1">
        <v>20565</v>
      </c>
      <c r="C119" s="1" t="s">
        <v>2016</v>
      </c>
      <c r="D119" s="3">
        <v>44561</v>
      </c>
      <c r="E119" s="2">
        <v>41205.85</v>
      </c>
      <c r="F119" s="8" t="s">
        <v>3411</v>
      </c>
      <c r="G119" s="1" t="s">
        <v>3412</v>
      </c>
      <c r="H119" s="1">
        <v>292</v>
      </c>
      <c r="I119" s="1" t="s">
        <v>1854</v>
      </c>
      <c r="J119" s="4">
        <v>44572</v>
      </c>
      <c r="K119" s="4">
        <v>44572</v>
      </c>
      <c r="L119" s="2">
        <v>41205.85</v>
      </c>
      <c r="M119" s="1" t="s">
        <v>3407</v>
      </c>
      <c r="N119" s="1" t="str">
        <f>Tabela_Contas_Pagas[[#This Row],[Nome do Fornecedor]]</f>
        <v>PETROLEO BRASILEIRO S.A</v>
      </c>
      <c r="O119" s="1" t="s">
        <v>3408</v>
      </c>
      <c r="P119" s="10" t="str">
        <f>TEXT(Tabela_Contas_Pagas[[#This Row],[Data de Liquidação]],"MM")&amp;"-"&amp;UPPER(TEXT(Tabela_Contas_Pagas[[#This Row],[Data de Liquidação]],"MMMM"))</f>
        <v>01-JANEIRO</v>
      </c>
    </row>
    <row r="120" spans="1:16" hidden="1" x14ac:dyDescent="0.3">
      <c r="A120" s="1" t="s">
        <v>3415</v>
      </c>
      <c r="B120" s="1">
        <v>20565</v>
      </c>
      <c r="C120" s="1" t="s">
        <v>2011</v>
      </c>
      <c r="D120" s="3">
        <v>44561</v>
      </c>
      <c r="E120" s="2">
        <v>803376.36</v>
      </c>
      <c r="F120" s="7" t="s">
        <v>3411</v>
      </c>
      <c r="G120" s="7" t="s">
        <v>3412</v>
      </c>
      <c r="H120" s="1">
        <v>368</v>
      </c>
      <c r="I120" s="1" t="s">
        <v>1853</v>
      </c>
      <c r="J120" s="4">
        <v>44572</v>
      </c>
      <c r="K120" s="4">
        <v>44572</v>
      </c>
      <c r="L120" s="2">
        <v>803376.36</v>
      </c>
      <c r="M120" s="1" t="s">
        <v>3407</v>
      </c>
      <c r="N120" s="1" t="str">
        <f>Tabela_Contas_Pagas[[#This Row],[Nome do Fornecedor]]</f>
        <v>PETROLEO BRASILEIRO S.A.</v>
      </c>
      <c r="O120" s="1" t="s">
        <v>3408</v>
      </c>
      <c r="P120" s="10" t="str">
        <f>TEXT(Tabela_Contas_Pagas[[#This Row],[Data de Liquidação]],"MM")&amp;"-"&amp;UPPER(TEXT(Tabela_Contas_Pagas[[#This Row],[Data de Liquidação]],"MMMM"))</f>
        <v>01-JANEIRO</v>
      </c>
    </row>
    <row r="121" spans="1:16" hidden="1" x14ac:dyDescent="0.3">
      <c r="A121" s="1" t="s">
        <v>3415</v>
      </c>
      <c r="B121" s="1">
        <v>20565</v>
      </c>
      <c r="C121" s="1" t="s">
        <v>2013</v>
      </c>
      <c r="D121" s="3">
        <v>44561</v>
      </c>
      <c r="E121" s="2">
        <v>2990229.59</v>
      </c>
      <c r="F121" s="8" t="s">
        <v>3411</v>
      </c>
      <c r="G121" s="1" t="s">
        <v>3412</v>
      </c>
      <c r="H121" s="1">
        <v>368</v>
      </c>
      <c r="I121" s="1" t="s">
        <v>1853</v>
      </c>
      <c r="J121" s="4">
        <v>44572</v>
      </c>
      <c r="K121" s="4">
        <v>44572</v>
      </c>
      <c r="L121" s="2">
        <v>2990229.59</v>
      </c>
      <c r="M121" s="1" t="s">
        <v>3407</v>
      </c>
      <c r="N121" s="1" t="str">
        <f>Tabela_Contas_Pagas[[#This Row],[Nome do Fornecedor]]</f>
        <v>PETROLEO BRASILEIRO S.A.</v>
      </c>
      <c r="O121" s="1" t="s">
        <v>3408</v>
      </c>
      <c r="P121" s="10" t="str">
        <f>TEXT(Tabela_Contas_Pagas[[#This Row],[Data de Liquidação]],"MM")&amp;"-"&amp;UPPER(TEXT(Tabela_Contas_Pagas[[#This Row],[Data de Liquidação]],"MMMM"))</f>
        <v>01-JANEIRO</v>
      </c>
    </row>
    <row r="122" spans="1:16" hidden="1" x14ac:dyDescent="0.3">
      <c r="A122" s="1" t="s">
        <v>3415</v>
      </c>
      <c r="B122" s="1">
        <v>20565</v>
      </c>
      <c r="C122" s="1" t="s">
        <v>2022</v>
      </c>
      <c r="D122" s="3">
        <v>44561</v>
      </c>
      <c r="E122" s="2">
        <v>4240411.67</v>
      </c>
      <c r="F122" s="7" t="s">
        <v>3411</v>
      </c>
      <c r="G122" s="7" t="s">
        <v>3412</v>
      </c>
      <c r="H122" s="1">
        <v>368</v>
      </c>
      <c r="I122" s="1" t="s">
        <v>1853</v>
      </c>
      <c r="J122" s="4">
        <v>44572</v>
      </c>
      <c r="K122" s="4">
        <v>44572</v>
      </c>
      <c r="L122" s="2">
        <v>4240411.67</v>
      </c>
      <c r="M122" s="1" t="s">
        <v>3407</v>
      </c>
      <c r="N122" s="1" t="str">
        <f>Tabela_Contas_Pagas[[#This Row],[Nome do Fornecedor]]</f>
        <v>PETROLEO BRASILEIRO S.A.</v>
      </c>
      <c r="O122" s="1" t="s">
        <v>3408</v>
      </c>
      <c r="P122" s="10" t="str">
        <f>TEXT(Tabela_Contas_Pagas[[#This Row],[Data de Liquidação]],"MM")&amp;"-"&amp;UPPER(TEXT(Tabela_Contas_Pagas[[#This Row],[Data de Liquidação]],"MMMM"))</f>
        <v>01-JANEIRO</v>
      </c>
    </row>
    <row r="123" spans="1:16" hidden="1" x14ac:dyDescent="0.3">
      <c r="A123" s="1" t="s">
        <v>3415</v>
      </c>
      <c r="B123" s="1">
        <v>20565</v>
      </c>
      <c r="C123" s="1" t="s">
        <v>2021</v>
      </c>
      <c r="D123" s="3">
        <v>44561</v>
      </c>
      <c r="E123" s="2">
        <v>3222419.71</v>
      </c>
      <c r="F123" s="8" t="s">
        <v>3411</v>
      </c>
      <c r="G123" s="1" t="s">
        <v>3412</v>
      </c>
      <c r="H123" s="1">
        <v>368</v>
      </c>
      <c r="I123" s="1" t="s">
        <v>1853</v>
      </c>
      <c r="J123" s="4">
        <v>44572</v>
      </c>
      <c r="K123" s="4">
        <v>44572</v>
      </c>
      <c r="L123" s="2">
        <v>3222419.71</v>
      </c>
      <c r="M123" s="1" t="s">
        <v>3407</v>
      </c>
      <c r="N123" s="1" t="str">
        <f>Tabela_Contas_Pagas[[#This Row],[Nome do Fornecedor]]</f>
        <v>PETROLEO BRASILEIRO S.A.</v>
      </c>
      <c r="O123" s="1" t="s">
        <v>3408</v>
      </c>
      <c r="P123" s="10" t="str">
        <f>TEXT(Tabela_Contas_Pagas[[#This Row],[Data de Liquidação]],"MM")&amp;"-"&amp;UPPER(TEXT(Tabela_Contas_Pagas[[#This Row],[Data de Liquidação]],"MMMM"))</f>
        <v>01-JANEIRO</v>
      </c>
    </row>
    <row r="124" spans="1:16" hidden="1" x14ac:dyDescent="0.3">
      <c r="A124" s="1" t="s">
        <v>3415</v>
      </c>
      <c r="B124" s="1">
        <v>20565</v>
      </c>
      <c r="C124" s="1" t="s">
        <v>2012</v>
      </c>
      <c r="D124" s="3">
        <v>44561</v>
      </c>
      <c r="E124" s="2">
        <v>213343.2</v>
      </c>
      <c r="F124" s="7" t="s">
        <v>3411</v>
      </c>
      <c r="G124" s="7" t="s">
        <v>3412</v>
      </c>
      <c r="H124" s="1">
        <v>368</v>
      </c>
      <c r="I124" s="1" t="s">
        <v>1853</v>
      </c>
      <c r="J124" s="4">
        <v>44572</v>
      </c>
      <c r="K124" s="4">
        <v>44572</v>
      </c>
      <c r="L124" s="2">
        <v>213343.2</v>
      </c>
      <c r="M124" s="1" t="s">
        <v>3407</v>
      </c>
      <c r="N124" s="1" t="str">
        <f>Tabela_Contas_Pagas[[#This Row],[Nome do Fornecedor]]</f>
        <v>PETROLEO BRASILEIRO S.A.</v>
      </c>
      <c r="O124" s="1" t="s">
        <v>3408</v>
      </c>
      <c r="P124" s="10" t="str">
        <f>TEXT(Tabela_Contas_Pagas[[#This Row],[Data de Liquidação]],"MM")&amp;"-"&amp;UPPER(TEXT(Tabela_Contas_Pagas[[#This Row],[Data de Liquidação]],"MMMM"))</f>
        <v>01-JANEIRO</v>
      </c>
    </row>
    <row r="125" spans="1:16" hidden="1" x14ac:dyDescent="0.3">
      <c r="A125" s="1" t="s">
        <v>3415</v>
      </c>
      <c r="B125" s="1">
        <v>20565</v>
      </c>
      <c r="C125" s="1" t="s">
        <v>2028</v>
      </c>
      <c r="D125" s="3">
        <v>44561</v>
      </c>
      <c r="E125" s="2">
        <v>769552.37</v>
      </c>
      <c r="F125" s="8" t="s">
        <v>3411</v>
      </c>
      <c r="G125" s="1" t="s">
        <v>3412</v>
      </c>
      <c r="H125" s="1">
        <v>368</v>
      </c>
      <c r="I125" s="1" t="s">
        <v>1853</v>
      </c>
      <c r="J125" s="4">
        <v>44572</v>
      </c>
      <c r="K125" s="4">
        <v>44572</v>
      </c>
      <c r="L125" s="2">
        <v>769552.37</v>
      </c>
      <c r="M125" s="1" t="s">
        <v>3407</v>
      </c>
      <c r="N125" s="1" t="str">
        <f>Tabela_Contas_Pagas[[#This Row],[Nome do Fornecedor]]</f>
        <v>PETROLEO BRASILEIRO S.A.</v>
      </c>
      <c r="O125" s="1" t="s">
        <v>3408</v>
      </c>
      <c r="P125" s="10" t="str">
        <f>TEXT(Tabela_Contas_Pagas[[#This Row],[Data de Liquidação]],"MM")&amp;"-"&amp;UPPER(TEXT(Tabela_Contas_Pagas[[#This Row],[Data de Liquidação]],"MMMM"))</f>
        <v>01-JANEIRO</v>
      </c>
    </row>
    <row r="126" spans="1:16" hidden="1" x14ac:dyDescent="0.3">
      <c r="A126" s="1" t="s">
        <v>3415</v>
      </c>
      <c r="B126" s="1">
        <v>20565</v>
      </c>
      <c r="C126" s="1" t="s">
        <v>1990</v>
      </c>
      <c r="D126" s="3">
        <v>44561</v>
      </c>
      <c r="E126" s="2">
        <v>1195353.3899999999</v>
      </c>
      <c r="F126" s="7" t="s">
        <v>3411</v>
      </c>
      <c r="G126" s="7" t="s">
        <v>3412</v>
      </c>
      <c r="H126" s="1">
        <v>368</v>
      </c>
      <c r="I126" s="1" t="s">
        <v>1853</v>
      </c>
      <c r="J126" s="4">
        <v>44572</v>
      </c>
      <c r="K126" s="4">
        <v>44572</v>
      </c>
      <c r="L126" s="2">
        <v>1195353.3899999999</v>
      </c>
      <c r="M126" s="1" t="s">
        <v>3407</v>
      </c>
      <c r="N126" s="1" t="str">
        <f>Tabela_Contas_Pagas[[#This Row],[Nome do Fornecedor]]</f>
        <v>PETROLEO BRASILEIRO S.A.</v>
      </c>
      <c r="O126" s="1" t="s">
        <v>3408</v>
      </c>
      <c r="P126" s="10" t="str">
        <f>TEXT(Tabela_Contas_Pagas[[#This Row],[Data de Liquidação]],"MM")&amp;"-"&amp;UPPER(TEXT(Tabela_Contas_Pagas[[#This Row],[Data de Liquidação]],"MMMM"))</f>
        <v>01-JANEIRO</v>
      </c>
    </row>
    <row r="127" spans="1:16" hidden="1" x14ac:dyDescent="0.3">
      <c r="A127" s="1" t="s">
        <v>3415</v>
      </c>
      <c r="B127" s="1">
        <v>20564</v>
      </c>
      <c r="C127" s="1" t="s">
        <v>1958</v>
      </c>
      <c r="D127" s="3">
        <v>44543</v>
      </c>
      <c r="E127" s="2">
        <v>300.89999999999998</v>
      </c>
      <c r="F127" s="8" t="s">
        <v>3411</v>
      </c>
      <c r="G127" s="1" t="s">
        <v>3412</v>
      </c>
      <c r="H127" s="1">
        <v>310</v>
      </c>
      <c r="I127" s="1" t="s">
        <v>1881</v>
      </c>
      <c r="J127" s="4">
        <v>44573</v>
      </c>
      <c r="K127" s="4">
        <v>44572</v>
      </c>
      <c r="L127" s="2">
        <v>300.89999999999998</v>
      </c>
      <c r="M127" s="1" t="s">
        <v>3407</v>
      </c>
      <c r="N127" s="1" t="str">
        <f>Tabela_Contas_Pagas[[#This Row],[Nome do Fornecedor]]</f>
        <v>ALVES BARRETO COMERCIO E CONSTRUCOES LTDA</v>
      </c>
      <c r="O127" s="1" t="s">
        <v>3408</v>
      </c>
      <c r="P127" s="10" t="str">
        <f>TEXT(Tabela_Contas_Pagas[[#This Row],[Data de Liquidação]],"MM")&amp;"-"&amp;UPPER(TEXT(Tabela_Contas_Pagas[[#This Row],[Data de Liquidação]],"MMMM"))</f>
        <v>01-JANEIRO</v>
      </c>
    </row>
    <row r="128" spans="1:16" x14ac:dyDescent="0.3">
      <c r="A128" s="1" t="s">
        <v>3415</v>
      </c>
      <c r="B128" s="1">
        <v>21050</v>
      </c>
      <c r="C128" s="1" t="s">
        <v>1259</v>
      </c>
      <c r="D128" s="3">
        <v>44883</v>
      </c>
      <c r="E128" s="2">
        <v>1284.6600000000001</v>
      </c>
      <c r="F128" s="8" t="s">
        <v>3411</v>
      </c>
      <c r="G128" s="8" t="s">
        <v>3412</v>
      </c>
      <c r="H128" s="1">
        <v>28</v>
      </c>
      <c r="I128" s="1" t="s">
        <v>23</v>
      </c>
      <c r="J128" s="4">
        <v>44914</v>
      </c>
      <c r="K128" s="4">
        <v>44910</v>
      </c>
      <c r="L128" s="2">
        <v>1284.6600000000001</v>
      </c>
      <c r="M128" s="1" t="s">
        <v>24</v>
      </c>
      <c r="N128" s="1" t="s">
        <v>25</v>
      </c>
      <c r="O128" s="1" t="str">
        <f>_xlfn.IFNA(VLOOKUP(Tabela_Contas_Pagas[[#This Row],[Contrato]],ContratosOrigem[],3,FALSE),"")</f>
        <v>Inexigibilidade de licitação 03/2018</v>
      </c>
      <c r="P128" s="10" t="str">
        <f>TEXT(Tabela_Contas_Pagas[[#This Row],[Data de Liquidação]],"MM")&amp;"-"&amp;UPPER(TEXT(Tabela_Contas_Pagas[[#This Row],[Data de Liquidação]],"MMMM"))</f>
        <v>12-DEZEMBRO</v>
      </c>
    </row>
    <row r="129" spans="1:16" x14ac:dyDescent="0.3">
      <c r="A129" s="1" t="s">
        <v>3415</v>
      </c>
      <c r="B129" s="1">
        <v>21049</v>
      </c>
      <c r="C129" s="1" t="s">
        <v>1308</v>
      </c>
      <c r="D129" s="3">
        <v>44901</v>
      </c>
      <c r="E129" s="2">
        <v>6600</v>
      </c>
      <c r="F129" s="8" t="s">
        <v>3411</v>
      </c>
      <c r="G129" s="1" t="s">
        <v>3412</v>
      </c>
      <c r="H129" s="1">
        <v>2041</v>
      </c>
      <c r="I129" s="1" t="s">
        <v>116</v>
      </c>
      <c r="J129" s="4">
        <v>44910</v>
      </c>
      <c r="K129" s="4">
        <v>44911</v>
      </c>
      <c r="L129" s="2">
        <v>6600</v>
      </c>
      <c r="M129" s="1" t="s">
        <v>698</v>
      </c>
      <c r="N129" s="1" t="s">
        <v>699</v>
      </c>
      <c r="O129" s="1" t="str">
        <f>_xlfn.IFNA(VLOOKUP(Tabela_Contas_Pagas[[#This Row],[Contrato]],ContratosOrigem[],3,FALSE),"")</f>
        <v>Convênio</v>
      </c>
      <c r="P129" s="10" t="str">
        <f>TEXT(Tabela_Contas_Pagas[[#This Row],[Data de Liquidação]],"MM")&amp;"-"&amp;UPPER(TEXT(Tabela_Contas_Pagas[[#This Row],[Data de Liquidação]],"MMMM"))</f>
        <v>12-DEZEMBRO</v>
      </c>
    </row>
    <row r="130" spans="1:16" x14ac:dyDescent="0.3">
      <c r="A130" s="1" t="s">
        <v>3415</v>
      </c>
      <c r="B130" s="1">
        <v>21049</v>
      </c>
      <c r="C130" s="1" t="s">
        <v>1312</v>
      </c>
      <c r="D130" s="3">
        <v>44902</v>
      </c>
      <c r="E130" s="2">
        <v>480.08</v>
      </c>
      <c r="F130" s="8" t="s">
        <v>3411</v>
      </c>
      <c r="G130" s="8" t="s">
        <v>3412</v>
      </c>
      <c r="H130" s="1">
        <v>829</v>
      </c>
      <c r="I130" s="1" t="s">
        <v>205</v>
      </c>
      <c r="J130" s="4">
        <v>44910</v>
      </c>
      <c r="K130" s="4">
        <v>44911</v>
      </c>
      <c r="L130" s="2">
        <v>480.08</v>
      </c>
      <c r="M130" s="1" t="s">
        <v>206</v>
      </c>
      <c r="N130" s="1" t="s">
        <v>207</v>
      </c>
      <c r="O130" s="1" t="str">
        <f>_xlfn.IFNA(VLOOKUP(Tabela_Contas_Pagas[[#This Row],[Contrato]],ContratosOrigem[],3,FALSE),"")</f>
        <v>Licitação 02/20</v>
      </c>
      <c r="P130" s="10" t="str">
        <f>TEXT(Tabela_Contas_Pagas[[#This Row],[Data de Liquidação]],"MM")&amp;"-"&amp;UPPER(TEXT(Tabela_Contas_Pagas[[#This Row],[Data de Liquidação]],"MMMM"))</f>
        <v>12-DEZEMBRO</v>
      </c>
    </row>
    <row r="131" spans="1:16" x14ac:dyDescent="0.3">
      <c r="A131" s="1" t="s">
        <v>3415</v>
      </c>
      <c r="B131" s="1">
        <v>21049</v>
      </c>
      <c r="C131" s="1" t="s">
        <v>1307</v>
      </c>
      <c r="D131" s="3">
        <v>44901</v>
      </c>
      <c r="E131" s="2">
        <v>2066.35</v>
      </c>
      <c r="F131" s="7" t="s">
        <v>3411</v>
      </c>
      <c r="G131" s="9" t="s">
        <v>3412</v>
      </c>
      <c r="H131" s="1">
        <v>3481</v>
      </c>
      <c r="I131" s="1" t="s">
        <v>278</v>
      </c>
      <c r="J131" s="4">
        <v>44911</v>
      </c>
      <c r="K131" s="4">
        <v>44911</v>
      </c>
      <c r="L131" s="2">
        <v>2066.35</v>
      </c>
      <c r="M131" s="1" t="s">
        <v>276</v>
      </c>
      <c r="N131" s="1" t="s">
        <v>277</v>
      </c>
      <c r="O131" s="1" t="str">
        <f>_xlfn.IFNA(VLOOKUP(Tabela_Contas_Pagas[[#This Row],[Contrato]],ContratosOrigem[],3,FALSE),"")</f>
        <v>Dispensa 07/2021</v>
      </c>
      <c r="P131" s="10" t="str">
        <f>TEXT(Tabela_Contas_Pagas[[#This Row],[Data de Liquidação]],"MM")&amp;"-"&amp;UPPER(TEXT(Tabela_Contas_Pagas[[#This Row],[Data de Liquidação]],"MMMM"))</f>
        <v>12-DEZEMBRO</v>
      </c>
    </row>
    <row r="132" spans="1:16" hidden="1" x14ac:dyDescent="0.3">
      <c r="A132" s="1" t="s">
        <v>3415</v>
      </c>
      <c r="B132" s="1">
        <v>20566</v>
      </c>
      <c r="C132" s="1" t="s">
        <v>2039</v>
      </c>
      <c r="D132" s="3">
        <v>44564</v>
      </c>
      <c r="E132" s="2">
        <v>92.31</v>
      </c>
      <c r="F132" s="7" t="s">
        <v>3411</v>
      </c>
      <c r="G132" s="7" t="s">
        <v>3412</v>
      </c>
      <c r="H132" s="1">
        <v>1376</v>
      </c>
      <c r="I132" s="1" t="s">
        <v>1827</v>
      </c>
      <c r="J132" s="4">
        <v>44574</v>
      </c>
      <c r="K132" s="4">
        <v>44574</v>
      </c>
      <c r="L132" s="2">
        <v>92.31</v>
      </c>
      <c r="M132" s="1" t="s">
        <v>3407</v>
      </c>
      <c r="N132" s="1" t="str">
        <f>Tabela_Contas_Pagas[[#This Row],[Nome do Fornecedor]]</f>
        <v>A SILVA SERVICOS POSTAIS LTDA</v>
      </c>
      <c r="O132" s="1" t="s">
        <v>3408</v>
      </c>
      <c r="P132" s="10" t="str">
        <f>TEXT(Tabela_Contas_Pagas[[#This Row],[Data de Liquidação]],"MM")&amp;"-"&amp;UPPER(TEXT(Tabela_Contas_Pagas[[#This Row],[Data de Liquidação]],"MMMM"))</f>
        <v>01-JANEIRO</v>
      </c>
    </row>
    <row r="133" spans="1:16" x14ac:dyDescent="0.3">
      <c r="A133" s="1" t="s">
        <v>3415</v>
      </c>
      <c r="B133" s="1">
        <v>21048</v>
      </c>
      <c r="C133" s="1" t="s">
        <v>1315</v>
      </c>
      <c r="D133" s="3">
        <v>44907</v>
      </c>
      <c r="E133" s="2">
        <v>47660.76</v>
      </c>
      <c r="F133" s="8" t="s">
        <v>3411</v>
      </c>
      <c r="G133" s="1" t="s">
        <v>3412</v>
      </c>
      <c r="H133" s="1">
        <v>289</v>
      </c>
      <c r="I133" s="1" t="s">
        <v>101</v>
      </c>
      <c r="J133" s="4">
        <v>44910</v>
      </c>
      <c r="K133" s="4">
        <v>44911</v>
      </c>
      <c r="L133" s="2">
        <v>47660.76</v>
      </c>
      <c r="M133" s="1" t="s">
        <v>335</v>
      </c>
      <c r="N133" s="1" t="s">
        <v>336</v>
      </c>
      <c r="O133" s="1" t="str">
        <f>_xlfn.IFNA(VLOOKUP(Tabela_Contas_Pagas[[#This Row],[Contrato]],ContratosOrigem[],3,FALSE),"")</f>
        <v>PREGÃO 22/2021</v>
      </c>
      <c r="P133" s="10" t="str">
        <f>TEXT(Tabela_Contas_Pagas[[#This Row],[Data de Liquidação]],"MM")&amp;"-"&amp;UPPER(TEXT(Tabela_Contas_Pagas[[#This Row],[Data de Liquidação]],"MMMM"))</f>
        <v>12-DEZEMBRO</v>
      </c>
    </row>
    <row r="134" spans="1:16" x14ac:dyDescent="0.3">
      <c r="A134" s="1" t="s">
        <v>3415</v>
      </c>
      <c r="B134" s="1">
        <v>21048</v>
      </c>
      <c r="C134" s="1" t="s">
        <v>1316</v>
      </c>
      <c r="D134" s="3">
        <v>44907</v>
      </c>
      <c r="E134" s="2">
        <v>96</v>
      </c>
      <c r="F134" s="7" t="s">
        <v>3411</v>
      </c>
      <c r="G134" s="7" t="s">
        <v>3412</v>
      </c>
      <c r="H134" s="1">
        <v>31</v>
      </c>
      <c r="I134" s="1" t="s">
        <v>36</v>
      </c>
      <c r="J134" s="4">
        <v>44910</v>
      </c>
      <c r="K134" s="4">
        <v>44911</v>
      </c>
      <c r="L134" s="2">
        <v>96</v>
      </c>
      <c r="M134" s="1" t="s">
        <v>37</v>
      </c>
      <c r="N134" s="1" t="s">
        <v>38</v>
      </c>
      <c r="O134" s="1" t="str">
        <f>_xlfn.IFNA(VLOOKUP(Tabela_Contas_Pagas[[#This Row],[Contrato]],ContratosOrigem[],3,FALSE),"")</f>
        <v>Convênio</v>
      </c>
      <c r="P134" s="10" t="str">
        <f>TEXT(Tabela_Contas_Pagas[[#This Row],[Data de Liquidação]],"MM")&amp;"-"&amp;UPPER(TEXT(Tabela_Contas_Pagas[[#This Row],[Data de Liquidação]],"MMMM"))</f>
        <v>12-DEZEMBRO</v>
      </c>
    </row>
    <row r="135" spans="1:16" hidden="1" x14ac:dyDescent="0.3">
      <c r="A135" s="1" t="s">
        <v>3415</v>
      </c>
      <c r="B135" s="1">
        <v>20569</v>
      </c>
      <c r="C135" s="1" t="s">
        <v>1960</v>
      </c>
      <c r="D135" s="3">
        <v>44544</v>
      </c>
      <c r="E135" s="2">
        <v>463.1</v>
      </c>
      <c r="F135" s="8" t="s">
        <v>3411</v>
      </c>
      <c r="G135" s="1" t="s">
        <v>3412</v>
      </c>
      <c r="H135" s="1">
        <v>310</v>
      </c>
      <c r="I135" s="1" t="s">
        <v>1881</v>
      </c>
      <c r="J135" s="4">
        <v>44574</v>
      </c>
      <c r="K135" s="4">
        <v>44574</v>
      </c>
      <c r="L135" s="2">
        <v>463.1</v>
      </c>
      <c r="M135" s="1" t="s">
        <v>3407</v>
      </c>
      <c r="N135" s="1" t="str">
        <f>Tabela_Contas_Pagas[[#This Row],[Nome do Fornecedor]]</f>
        <v>ALVES BARRETO COMERCIO E CONSTRUCOES LTDA</v>
      </c>
      <c r="O135" s="1" t="s">
        <v>3408</v>
      </c>
      <c r="P135" s="10" t="str">
        <f>TEXT(Tabela_Contas_Pagas[[#This Row],[Data de Liquidação]],"MM")&amp;"-"&amp;UPPER(TEXT(Tabela_Contas_Pagas[[#This Row],[Data de Liquidação]],"MMMM"))</f>
        <v>01-JANEIRO</v>
      </c>
    </row>
    <row r="136" spans="1:16" x14ac:dyDescent="0.3">
      <c r="A136" s="1" t="s">
        <v>3415</v>
      </c>
      <c r="B136" s="1">
        <v>21045</v>
      </c>
      <c r="C136" s="1" t="s">
        <v>1306</v>
      </c>
      <c r="D136" s="3">
        <v>44901</v>
      </c>
      <c r="E136" s="2">
        <v>26959.200000000001</v>
      </c>
      <c r="F136" s="7" t="s">
        <v>3411</v>
      </c>
      <c r="G136" s="7" t="s">
        <v>3412</v>
      </c>
      <c r="H136" s="1">
        <v>3672</v>
      </c>
      <c r="I136" s="1" t="s">
        <v>896</v>
      </c>
      <c r="J136" s="4">
        <v>44908</v>
      </c>
      <c r="K136" s="4">
        <v>44909</v>
      </c>
      <c r="L136" s="2">
        <v>26959.200000000001</v>
      </c>
      <c r="M136" s="1" t="s">
        <v>894</v>
      </c>
      <c r="N136" s="1" t="s">
        <v>895</v>
      </c>
      <c r="O136" s="1" t="str">
        <f>_xlfn.IFNA(VLOOKUP(Tabela_Contas_Pagas[[#This Row],[Contrato]],ContratosOrigem[],3,FALSE),"")</f>
        <v>Pregão 06/2022</v>
      </c>
      <c r="P136" s="10" t="str">
        <f>TEXT(Tabela_Contas_Pagas[[#This Row],[Data de Liquidação]],"MM")&amp;"-"&amp;UPPER(TEXT(Tabela_Contas_Pagas[[#This Row],[Data de Liquidação]],"MMMM"))</f>
        <v>12-DEZEMBRO</v>
      </c>
    </row>
    <row r="137" spans="1:16" hidden="1" x14ac:dyDescent="0.3">
      <c r="A137" s="1" t="s">
        <v>3415</v>
      </c>
      <c r="B137" s="1">
        <v>20569</v>
      </c>
      <c r="C137" s="1" t="s">
        <v>1963</v>
      </c>
      <c r="D137" s="3">
        <v>44546</v>
      </c>
      <c r="E137" s="2">
        <v>180</v>
      </c>
      <c r="F137" s="8" t="s">
        <v>3411</v>
      </c>
      <c r="G137" s="1" t="s">
        <v>3412</v>
      </c>
      <c r="H137" s="1">
        <v>2398</v>
      </c>
      <c r="I137" s="1" t="s">
        <v>1917</v>
      </c>
      <c r="J137" s="4">
        <v>44574</v>
      </c>
      <c r="K137" s="4">
        <v>44574</v>
      </c>
      <c r="L137" s="2">
        <v>180</v>
      </c>
      <c r="M137" s="1" t="s">
        <v>3407</v>
      </c>
      <c r="N137" s="1" t="str">
        <f>Tabela_Contas_Pagas[[#This Row],[Nome do Fornecedor]]</f>
        <v>D E F COMERCIO DE EPIS FERRAMENTAS E EQUIPAMENTOS INDUSTRIAIS</v>
      </c>
      <c r="O137" s="1" t="s">
        <v>3408</v>
      </c>
      <c r="P137" s="10" t="str">
        <f>TEXT(Tabela_Contas_Pagas[[#This Row],[Data de Liquidação]],"MM")&amp;"-"&amp;UPPER(TEXT(Tabela_Contas_Pagas[[#This Row],[Data de Liquidação]],"MMMM"))</f>
        <v>01-JANEIRO</v>
      </c>
    </row>
    <row r="138" spans="1:16" x14ac:dyDescent="0.3">
      <c r="A138" s="1" t="s">
        <v>3415</v>
      </c>
      <c r="B138" s="1">
        <v>21045</v>
      </c>
      <c r="C138" s="1" t="s">
        <v>1296</v>
      </c>
      <c r="D138" s="3">
        <v>44895</v>
      </c>
      <c r="E138" s="2">
        <v>804890.93</v>
      </c>
      <c r="F138" s="7" t="s">
        <v>3411</v>
      </c>
      <c r="G138" s="7" t="s">
        <v>3412</v>
      </c>
      <c r="H138" s="1">
        <v>3667</v>
      </c>
      <c r="I138" s="1" t="s">
        <v>862</v>
      </c>
      <c r="J138" s="4">
        <v>44908</v>
      </c>
      <c r="K138" s="4">
        <v>44909</v>
      </c>
      <c r="L138" s="2">
        <v>804890.93</v>
      </c>
      <c r="M138" s="1" t="s">
        <v>946</v>
      </c>
      <c r="N138" s="1" t="s">
        <v>947</v>
      </c>
      <c r="O138" s="1" t="str">
        <f>_xlfn.IFNA(VLOOKUP(Tabela_Contas_Pagas[[#This Row],[Contrato]],ContratosOrigem[],3,FALSE),"")</f>
        <v>LI 01/2022</v>
      </c>
      <c r="P138" s="10" t="str">
        <f>TEXT(Tabela_Contas_Pagas[[#This Row],[Data de Liquidação]],"MM")&amp;"-"&amp;UPPER(TEXT(Tabela_Contas_Pagas[[#This Row],[Data de Liquidação]],"MMMM"))</f>
        <v>12-DEZEMBRO</v>
      </c>
    </row>
    <row r="139" spans="1:16" x14ac:dyDescent="0.3">
      <c r="A139" s="1" t="s">
        <v>3415</v>
      </c>
      <c r="B139" s="1">
        <v>21045</v>
      </c>
      <c r="C139" s="1" t="s">
        <v>1289</v>
      </c>
      <c r="D139" s="3">
        <v>44895</v>
      </c>
      <c r="E139" s="2">
        <v>150347.35999999999</v>
      </c>
      <c r="F139" s="8" t="s">
        <v>3411</v>
      </c>
      <c r="G139" s="1" t="s">
        <v>3412</v>
      </c>
      <c r="H139" s="1">
        <v>149</v>
      </c>
      <c r="I139" s="1" t="s">
        <v>18</v>
      </c>
      <c r="J139" s="4">
        <v>44908</v>
      </c>
      <c r="K139" s="4">
        <v>44909</v>
      </c>
      <c r="L139" s="2">
        <v>150347.35999999999</v>
      </c>
      <c r="M139" s="1" t="s">
        <v>640</v>
      </c>
      <c r="N139" s="1" t="s">
        <v>641</v>
      </c>
      <c r="O139" s="1" t="str">
        <f>_xlfn.IFNA(VLOOKUP(Tabela_Contas_Pagas[[#This Row],[Contrato]],ContratosOrigem[],3,FALSE),"")</f>
        <v>Licitação 03/2021</v>
      </c>
      <c r="P139" s="10" t="str">
        <f>TEXT(Tabela_Contas_Pagas[[#This Row],[Data de Liquidação]],"MM")&amp;"-"&amp;UPPER(TEXT(Tabela_Contas_Pagas[[#This Row],[Data de Liquidação]],"MMMM"))</f>
        <v>12-DEZEMBRO</v>
      </c>
    </row>
    <row r="140" spans="1:16" x14ac:dyDescent="0.3">
      <c r="A140" s="1" t="s">
        <v>3415</v>
      </c>
      <c r="B140" s="1">
        <v>21045</v>
      </c>
      <c r="C140" s="1" t="s">
        <v>1231</v>
      </c>
      <c r="D140" s="3">
        <v>44895</v>
      </c>
      <c r="E140" s="2">
        <v>8059.56</v>
      </c>
      <c r="F140" s="7" t="s">
        <v>3411</v>
      </c>
      <c r="G140" s="7" t="s">
        <v>3412</v>
      </c>
      <c r="H140" s="1">
        <v>149</v>
      </c>
      <c r="I140" s="1" t="s">
        <v>18</v>
      </c>
      <c r="J140" s="4">
        <v>44908</v>
      </c>
      <c r="K140" s="4">
        <v>44909</v>
      </c>
      <c r="L140" s="2">
        <v>8059.56</v>
      </c>
      <c r="M140" s="1" t="s">
        <v>640</v>
      </c>
      <c r="N140" s="1" t="s">
        <v>641</v>
      </c>
      <c r="O140" s="1" t="str">
        <f>_xlfn.IFNA(VLOOKUP(Tabela_Contas_Pagas[[#This Row],[Contrato]],ContratosOrigem[],3,FALSE),"")</f>
        <v>Licitação 03/2021</v>
      </c>
      <c r="P140" s="10" t="str">
        <f>TEXT(Tabela_Contas_Pagas[[#This Row],[Data de Liquidação]],"MM")&amp;"-"&amp;UPPER(TEXT(Tabela_Contas_Pagas[[#This Row],[Data de Liquidação]],"MMMM"))</f>
        <v>12-DEZEMBRO</v>
      </c>
    </row>
    <row r="141" spans="1:16" x14ac:dyDescent="0.3">
      <c r="A141" s="1" t="s">
        <v>3415</v>
      </c>
      <c r="B141" s="1">
        <v>21039</v>
      </c>
      <c r="C141" s="1" t="s">
        <v>1242</v>
      </c>
      <c r="D141" s="3">
        <v>44874</v>
      </c>
      <c r="E141" s="2">
        <v>499142.77</v>
      </c>
      <c r="F141" s="8" t="s">
        <v>3411</v>
      </c>
      <c r="G141" s="1" t="s">
        <v>3412</v>
      </c>
      <c r="H141" s="1">
        <v>3555</v>
      </c>
      <c r="I141" s="1" t="s">
        <v>372</v>
      </c>
      <c r="J141" s="4">
        <v>44904</v>
      </c>
      <c r="K141" s="4">
        <v>44902</v>
      </c>
      <c r="L141" s="2">
        <v>499142.77</v>
      </c>
      <c r="M141" s="1" t="s">
        <v>1243</v>
      </c>
      <c r="N141" s="1" t="s">
        <v>1244</v>
      </c>
      <c r="O141" s="1" t="str">
        <f>_xlfn.IFNA(VLOOKUP(Tabela_Contas_Pagas[[#This Row],[Contrato]],ContratosOrigem[],3,FALSE),"")</f>
        <v>Pregão 18/2022</v>
      </c>
      <c r="P141" s="10" t="str">
        <f>TEXT(Tabela_Contas_Pagas[[#This Row],[Data de Liquidação]],"MM")&amp;"-"&amp;UPPER(TEXT(Tabela_Contas_Pagas[[#This Row],[Data de Liquidação]],"MMMM"))</f>
        <v>12-DEZEMBRO</v>
      </c>
    </row>
    <row r="142" spans="1:16" x14ac:dyDescent="0.3">
      <c r="A142" s="1" t="s">
        <v>3415</v>
      </c>
      <c r="B142" s="1">
        <v>21039</v>
      </c>
      <c r="C142" s="1" t="s">
        <v>1228</v>
      </c>
      <c r="D142" s="3">
        <v>44866</v>
      </c>
      <c r="E142" s="2">
        <v>4841.93</v>
      </c>
      <c r="F142" s="7" t="s">
        <v>3411</v>
      </c>
      <c r="G142" s="7" t="s">
        <v>3412</v>
      </c>
      <c r="H142" s="1">
        <v>3300</v>
      </c>
      <c r="I142" s="1" t="s">
        <v>210</v>
      </c>
      <c r="J142" s="4">
        <v>44907</v>
      </c>
      <c r="K142" s="4">
        <v>44902</v>
      </c>
      <c r="L142" s="2">
        <v>4841.93</v>
      </c>
      <c r="M142" s="1" t="s">
        <v>211</v>
      </c>
      <c r="N142" s="1" t="s">
        <v>212</v>
      </c>
      <c r="O142" s="1" t="str">
        <f>_xlfn.IFNA(VLOOKUP(Tabela_Contas_Pagas[[#This Row],[Contrato]],ContratosOrigem[],3,FALSE),"")</f>
        <v>Pregão 18/20</v>
      </c>
      <c r="P142" s="10" t="str">
        <f>TEXT(Tabela_Contas_Pagas[[#This Row],[Data de Liquidação]],"MM")&amp;"-"&amp;UPPER(TEXT(Tabela_Contas_Pagas[[#This Row],[Data de Liquidação]],"MMMM"))</f>
        <v>12-DEZEMBRO</v>
      </c>
    </row>
    <row r="143" spans="1:16" x14ac:dyDescent="0.3">
      <c r="A143" s="1" t="s">
        <v>3415</v>
      </c>
      <c r="B143" s="1">
        <v>21038</v>
      </c>
      <c r="C143" s="1" t="s">
        <v>1295</v>
      </c>
      <c r="D143" s="3">
        <v>44895</v>
      </c>
      <c r="E143" s="2">
        <v>26709.49</v>
      </c>
      <c r="F143" s="8" t="s">
        <v>3411</v>
      </c>
      <c r="G143" s="1" t="s">
        <v>3412</v>
      </c>
      <c r="H143" s="1">
        <v>2211</v>
      </c>
      <c r="I143" s="1" t="s">
        <v>88</v>
      </c>
      <c r="J143" s="4">
        <v>44907</v>
      </c>
      <c r="K143" s="4">
        <v>44902</v>
      </c>
      <c r="L143" s="2">
        <v>20229.16</v>
      </c>
      <c r="M143" s="1" t="s">
        <v>156</v>
      </c>
      <c r="N143" s="1" t="s">
        <v>157</v>
      </c>
      <c r="O143" s="1" t="str">
        <f>_xlfn.IFNA(VLOOKUP(Tabela_Contas_Pagas[[#This Row],[Contrato]],ContratosOrigem[],3,FALSE),"")</f>
        <v>Pregão 01/2020</v>
      </c>
      <c r="P143" s="10" t="str">
        <f>TEXT(Tabela_Contas_Pagas[[#This Row],[Data de Liquidação]],"MM")&amp;"-"&amp;UPPER(TEXT(Tabela_Contas_Pagas[[#This Row],[Data de Liquidação]],"MMMM"))</f>
        <v>12-DEZEMBRO</v>
      </c>
    </row>
    <row r="144" spans="1:16" x14ac:dyDescent="0.3">
      <c r="A144" s="1" t="s">
        <v>3415</v>
      </c>
      <c r="B144" s="1">
        <v>21037</v>
      </c>
      <c r="C144" s="1" t="s">
        <v>1257</v>
      </c>
      <c r="D144" s="3">
        <v>44883</v>
      </c>
      <c r="E144" s="2">
        <v>294.2</v>
      </c>
      <c r="F144" s="8" t="s">
        <v>3411</v>
      </c>
      <c r="G144" s="8" t="s">
        <v>3412</v>
      </c>
      <c r="H144" s="1">
        <v>1692</v>
      </c>
      <c r="I144" s="1" t="s">
        <v>150</v>
      </c>
      <c r="J144" s="4">
        <v>44903</v>
      </c>
      <c r="K144" s="4">
        <v>44901</v>
      </c>
      <c r="L144" s="2">
        <v>294.2</v>
      </c>
      <c r="M144" s="1" t="s">
        <v>170</v>
      </c>
      <c r="N144" s="1" t="s">
        <v>171</v>
      </c>
      <c r="O144" s="1" t="str">
        <f>_xlfn.IFNA(VLOOKUP(Tabela_Contas_Pagas[[#This Row],[Contrato]],ContratosOrigem[],3,FALSE),"")</f>
        <v>Pregão 16/20</v>
      </c>
      <c r="P144" s="10" t="str">
        <f>TEXT(Tabela_Contas_Pagas[[#This Row],[Data de Liquidação]],"MM")&amp;"-"&amp;UPPER(TEXT(Tabela_Contas_Pagas[[#This Row],[Data de Liquidação]],"MMMM"))</f>
        <v>12-DEZEMBRO</v>
      </c>
    </row>
    <row r="145" spans="1:16" x14ac:dyDescent="0.3">
      <c r="A145" s="1" t="s">
        <v>3415</v>
      </c>
      <c r="B145" s="1">
        <v>21037</v>
      </c>
      <c r="C145" s="1" t="s">
        <v>1258</v>
      </c>
      <c r="D145" s="3">
        <v>44883</v>
      </c>
      <c r="E145" s="2">
        <v>597.5</v>
      </c>
      <c r="F145" s="7" t="s">
        <v>3411</v>
      </c>
      <c r="G145" s="9" t="s">
        <v>3412</v>
      </c>
      <c r="H145" s="1">
        <v>1692</v>
      </c>
      <c r="I145" s="1" t="s">
        <v>150</v>
      </c>
      <c r="J145" s="4">
        <v>44903</v>
      </c>
      <c r="K145" s="4">
        <v>44901</v>
      </c>
      <c r="L145" s="2">
        <v>597.5</v>
      </c>
      <c r="M145" s="1" t="s">
        <v>170</v>
      </c>
      <c r="N145" s="1" t="s">
        <v>171</v>
      </c>
      <c r="O145" s="1" t="str">
        <f>_xlfn.IFNA(VLOOKUP(Tabela_Contas_Pagas[[#This Row],[Contrato]],ContratosOrigem[],3,FALSE),"")</f>
        <v>Pregão 16/20</v>
      </c>
      <c r="P145" s="10" t="str">
        <f>TEXT(Tabela_Contas_Pagas[[#This Row],[Data de Liquidação]],"MM")&amp;"-"&amp;UPPER(TEXT(Tabela_Contas_Pagas[[#This Row],[Data de Liquidação]],"MMMM"))</f>
        <v>12-DEZEMBRO</v>
      </c>
    </row>
    <row r="146" spans="1:16" x14ac:dyDescent="0.3">
      <c r="A146" s="1" t="s">
        <v>3415</v>
      </c>
      <c r="B146" s="1">
        <v>21037</v>
      </c>
      <c r="C146" s="1" t="s">
        <v>1281</v>
      </c>
      <c r="D146" s="3">
        <v>44894</v>
      </c>
      <c r="E146" s="2">
        <v>458.79</v>
      </c>
      <c r="F146" s="8" t="s">
        <v>3411</v>
      </c>
      <c r="G146" s="8" t="s">
        <v>3412</v>
      </c>
      <c r="H146" s="1">
        <v>44</v>
      </c>
      <c r="I146" s="1" t="s">
        <v>178</v>
      </c>
      <c r="J146" s="4">
        <v>44904</v>
      </c>
      <c r="K146" s="4">
        <v>44901</v>
      </c>
      <c r="L146" s="2">
        <v>458.79</v>
      </c>
      <c r="M146" s="1" t="s">
        <v>179</v>
      </c>
      <c r="N146" s="1" t="s">
        <v>180</v>
      </c>
      <c r="O146" s="1" t="str">
        <f>_xlfn.IFNA(VLOOKUP(Tabela_Contas_Pagas[[#This Row],[Contrato]],ContratosOrigem[],3,FALSE),"")</f>
        <v>Dispensa 05/20</v>
      </c>
      <c r="P146" s="10" t="str">
        <f>TEXT(Tabela_Contas_Pagas[[#This Row],[Data de Liquidação]],"MM")&amp;"-"&amp;UPPER(TEXT(Tabela_Contas_Pagas[[#This Row],[Data de Liquidação]],"MMMM"))</f>
        <v>12-DEZEMBRO</v>
      </c>
    </row>
    <row r="147" spans="1:16" x14ac:dyDescent="0.3">
      <c r="A147" s="1" t="s">
        <v>3415</v>
      </c>
      <c r="B147" s="1">
        <v>21037</v>
      </c>
      <c r="C147" s="1" t="s">
        <v>1282</v>
      </c>
      <c r="D147" s="3">
        <v>44894</v>
      </c>
      <c r="E147" s="2">
        <v>2041.8</v>
      </c>
      <c r="F147" s="7" t="s">
        <v>3411</v>
      </c>
      <c r="G147" s="9" t="s">
        <v>3412</v>
      </c>
      <c r="H147" s="1">
        <v>58</v>
      </c>
      <c r="I147" s="1" t="s">
        <v>77</v>
      </c>
      <c r="J147" s="4">
        <v>44904</v>
      </c>
      <c r="K147" s="4">
        <v>44901</v>
      </c>
      <c r="L147" s="2">
        <v>2041.8</v>
      </c>
      <c r="M147" s="1" t="s">
        <v>78</v>
      </c>
      <c r="N147" s="1" t="s">
        <v>79</v>
      </c>
      <c r="O147" s="1" t="str">
        <f>_xlfn.IFNA(VLOOKUP(Tabela_Contas_Pagas[[#This Row],[Contrato]],ContratosOrigem[],3,FALSE),"")</f>
        <v>Pregão 14/19</v>
      </c>
      <c r="P147" s="10" t="str">
        <f>TEXT(Tabela_Contas_Pagas[[#This Row],[Data de Liquidação]],"MM")&amp;"-"&amp;UPPER(TEXT(Tabela_Contas_Pagas[[#This Row],[Data de Liquidação]],"MMMM"))</f>
        <v>12-DEZEMBRO</v>
      </c>
    </row>
    <row r="148" spans="1:16" x14ac:dyDescent="0.3">
      <c r="A148" s="1" t="s">
        <v>3415</v>
      </c>
      <c r="B148" s="1">
        <v>21037</v>
      </c>
      <c r="C148" s="1" t="s">
        <v>1278</v>
      </c>
      <c r="D148" s="3">
        <v>44894</v>
      </c>
      <c r="E148" s="2">
        <v>24075.88</v>
      </c>
      <c r="F148" s="8" t="s">
        <v>3411</v>
      </c>
      <c r="G148" s="8" t="s">
        <v>3412</v>
      </c>
      <c r="H148" s="1">
        <v>58</v>
      </c>
      <c r="I148" s="1" t="s">
        <v>77</v>
      </c>
      <c r="J148" s="4">
        <v>44904</v>
      </c>
      <c r="K148" s="4">
        <v>44901</v>
      </c>
      <c r="L148" s="2">
        <v>24075.88</v>
      </c>
      <c r="M148" s="1" t="s">
        <v>78</v>
      </c>
      <c r="N148" s="1" t="s">
        <v>79</v>
      </c>
      <c r="O148" s="1" t="str">
        <f>_xlfn.IFNA(VLOOKUP(Tabela_Contas_Pagas[[#This Row],[Contrato]],ContratosOrigem[],3,FALSE),"")</f>
        <v>Pregão 14/19</v>
      </c>
      <c r="P148" s="10" t="str">
        <f>TEXT(Tabela_Contas_Pagas[[#This Row],[Data de Liquidação]],"MM")&amp;"-"&amp;UPPER(TEXT(Tabela_Contas_Pagas[[#This Row],[Data de Liquidação]],"MMMM"))</f>
        <v>12-DEZEMBRO</v>
      </c>
    </row>
    <row r="149" spans="1:16" x14ac:dyDescent="0.3">
      <c r="A149" s="1" t="s">
        <v>3415</v>
      </c>
      <c r="B149" s="1">
        <v>21037</v>
      </c>
      <c r="C149" s="1" t="s">
        <v>1279</v>
      </c>
      <c r="D149" s="3">
        <v>44894</v>
      </c>
      <c r="E149" s="2">
        <v>458.78</v>
      </c>
      <c r="F149" s="7" t="s">
        <v>3411</v>
      </c>
      <c r="G149" s="9" t="s">
        <v>3412</v>
      </c>
      <c r="H149" s="1">
        <v>44</v>
      </c>
      <c r="I149" s="1" t="s">
        <v>178</v>
      </c>
      <c r="J149" s="4">
        <v>44904</v>
      </c>
      <c r="K149" s="4">
        <v>44901</v>
      </c>
      <c r="L149" s="2">
        <v>458.78</v>
      </c>
      <c r="M149" s="1" t="s">
        <v>179</v>
      </c>
      <c r="N149" s="1" t="s">
        <v>180</v>
      </c>
      <c r="O149" s="1" t="str">
        <f>_xlfn.IFNA(VLOOKUP(Tabela_Contas_Pagas[[#This Row],[Contrato]],ContratosOrigem[],3,FALSE),"")</f>
        <v>Dispensa 05/20</v>
      </c>
      <c r="P149" s="10" t="str">
        <f>TEXT(Tabela_Contas_Pagas[[#This Row],[Data de Liquidação]],"MM")&amp;"-"&amp;UPPER(TEXT(Tabela_Contas_Pagas[[#This Row],[Data de Liquidação]],"MMMM"))</f>
        <v>12-DEZEMBRO</v>
      </c>
    </row>
    <row r="150" spans="1:16" x14ac:dyDescent="0.3">
      <c r="A150" s="1" t="s">
        <v>3415</v>
      </c>
      <c r="B150" s="1">
        <v>21037</v>
      </c>
      <c r="C150" s="1" t="s">
        <v>1280</v>
      </c>
      <c r="D150" s="3">
        <v>44894</v>
      </c>
      <c r="E150" s="2">
        <v>240</v>
      </c>
      <c r="F150" s="8" t="s">
        <v>3411</v>
      </c>
      <c r="G150" s="8" t="s">
        <v>3412</v>
      </c>
      <c r="H150" s="1">
        <v>44</v>
      </c>
      <c r="I150" s="1" t="s">
        <v>178</v>
      </c>
      <c r="J150" s="4">
        <v>44904</v>
      </c>
      <c r="K150" s="4">
        <v>44901</v>
      </c>
      <c r="L150" s="2">
        <v>240</v>
      </c>
      <c r="M150" s="1" t="s">
        <v>179</v>
      </c>
      <c r="N150" s="1" t="s">
        <v>180</v>
      </c>
      <c r="O150" s="1" t="str">
        <f>_xlfn.IFNA(VLOOKUP(Tabela_Contas_Pagas[[#This Row],[Contrato]],ContratosOrigem[],3,FALSE),"")</f>
        <v>Dispensa 05/20</v>
      </c>
      <c r="P150" s="10" t="str">
        <f>TEXT(Tabela_Contas_Pagas[[#This Row],[Data de Liquidação]],"MM")&amp;"-"&amp;UPPER(TEXT(Tabela_Contas_Pagas[[#This Row],[Data de Liquidação]],"MMMM"))</f>
        <v>12-DEZEMBRO</v>
      </c>
    </row>
    <row r="151" spans="1:16" x14ac:dyDescent="0.3">
      <c r="A151" s="1" t="s">
        <v>3415</v>
      </c>
      <c r="B151" s="1">
        <v>21037</v>
      </c>
      <c r="C151" s="1" t="s">
        <v>1304</v>
      </c>
      <c r="D151" s="3">
        <v>44900</v>
      </c>
      <c r="E151" s="2">
        <v>107844.93</v>
      </c>
      <c r="F151" s="8" t="s">
        <v>3411</v>
      </c>
      <c r="G151" s="1" t="s">
        <v>3412</v>
      </c>
      <c r="H151" s="1">
        <v>2527</v>
      </c>
      <c r="I151" s="1" t="s">
        <v>54</v>
      </c>
      <c r="J151" s="4">
        <v>44905</v>
      </c>
      <c r="K151" s="4">
        <v>44901</v>
      </c>
      <c r="L151" s="2">
        <v>107844.93</v>
      </c>
      <c r="M151" s="1" t="s">
        <v>313</v>
      </c>
      <c r="N151" s="1" t="s">
        <v>314</v>
      </c>
      <c r="O151" s="1" t="str">
        <f>_xlfn.IFNA(VLOOKUP(Tabela_Contas_Pagas[[#This Row],[Contrato]],ContratosOrigem[],3,FALSE),"")</f>
        <v>PREGÃO 25/2021</v>
      </c>
      <c r="P151" s="10" t="str">
        <f>TEXT(Tabela_Contas_Pagas[[#This Row],[Data de Liquidação]],"MM")&amp;"-"&amp;UPPER(TEXT(Tabela_Contas_Pagas[[#This Row],[Data de Liquidação]],"MMMM"))</f>
        <v>12-DEZEMBRO</v>
      </c>
    </row>
    <row r="152" spans="1:16" x14ac:dyDescent="0.3">
      <c r="A152" s="1" t="s">
        <v>3415</v>
      </c>
      <c r="B152" s="1">
        <v>21037</v>
      </c>
      <c r="C152" s="1" t="s">
        <v>1269</v>
      </c>
      <c r="D152" s="3">
        <v>44889</v>
      </c>
      <c r="E152" s="2">
        <v>2055.1999999999998</v>
      </c>
      <c r="F152" s="8" t="s">
        <v>3411</v>
      </c>
      <c r="G152" s="8" t="s">
        <v>3412</v>
      </c>
      <c r="H152" s="1">
        <v>3256</v>
      </c>
      <c r="I152" s="1" t="s">
        <v>161</v>
      </c>
      <c r="J152" s="4">
        <v>44905</v>
      </c>
      <c r="K152" s="4">
        <v>44901</v>
      </c>
      <c r="L152" s="2">
        <v>2055.1999999999998</v>
      </c>
      <c r="M152" s="1" t="s">
        <v>162</v>
      </c>
      <c r="N152" s="1" t="s">
        <v>163</v>
      </c>
      <c r="O152" s="1" t="str">
        <f>_xlfn.IFNA(VLOOKUP(Tabela_Contas_Pagas[[#This Row],[Contrato]],ContratosOrigem[],3,FALSE),"")</f>
        <v>Dispensa 04/20</v>
      </c>
      <c r="P152" s="10" t="str">
        <f>TEXT(Tabela_Contas_Pagas[[#This Row],[Data de Liquidação]],"MM")&amp;"-"&amp;UPPER(TEXT(Tabela_Contas_Pagas[[#This Row],[Data de Liquidação]],"MMMM"))</f>
        <v>12-DEZEMBRO</v>
      </c>
    </row>
    <row r="153" spans="1:16" x14ac:dyDescent="0.3">
      <c r="A153" s="1" t="s">
        <v>3415</v>
      </c>
      <c r="B153" s="1">
        <v>21037</v>
      </c>
      <c r="C153" s="1" t="s">
        <v>1294</v>
      </c>
      <c r="D153" s="3">
        <v>44895</v>
      </c>
      <c r="E153" s="2">
        <v>631.09</v>
      </c>
      <c r="F153" s="7" t="s">
        <v>3411</v>
      </c>
      <c r="G153" s="9" t="s">
        <v>3412</v>
      </c>
      <c r="H153" s="1">
        <v>2069</v>
      </c>
      <c r="I153" s="1" t="s">
        <v>14</v>
      </c>
      <c r="J153" s="4">
        <v>44905</v>
      </c>
      <c r="K153" s="4">
        <v>44901</v>
      </c>
      <c r="L153" s="2">
        <v>631.09</v>
      </c>
      <c r="M153" s="1" t="s">
        <v>1246</v>
      </c>
      <c r="N153" s="1" t="s">
        <v>1247</v>
      </c>
      <c r="O153" s="1" t="str">
        <f>_xlfn.IFNA(VLOOKUP(Tabela_Contas_Pagas[[#This Row],[Contrato]],ContratosOrigem[],3,FALSE),"")</f>
        <v>Dispensa de Licitação</v>
      </c>
      <c r="P153" s="10" t="str">
        <f>TEXT(Tabela_Contas_Pagas[[#This Row],[Data de Liquidação]],"MM")&amp;"-"&amp;UPPER(TEXT(Tabela_Contas_Pagas[[#This Row],[Data de Liquidação]],"MMMM"))</f>
        <v>12-DEZEMBRO</v>
      </c>
    </row>
    <row r="154" spans="1:16" x14ac:dyDescent="0.3">
      <c r="A154" s="1" t="s">
        <v>3415</v>
      </c>
      <c r="B154" s="1">
        <v>21037</v>
      </c>
      <c r="C154" s="1" t="s">
        <v>1263</v>
      </c>
      <c r="D154" s="3">
        <v>44887</v>
      </c>
      <c r="E154" s="2">
        <v>138656.79</v>
      </c>
      <c r="F154" s="7" t="s">
        <v>3411</v>
      </c>
      <c r="G154" s="7" t="s">
        <v>3412</v>
      </c>
      <c r="H154" s="1">
        <v>308</v>
      </c>
      <c r="I154" s="1" t="s">
        <v>317</v>
      </c>
      <c r="J154" s="4">
        <v>44906</v>
      </c>
      <c r="K154" s="4">
        <v>44901</v>
      </c>
      <c r="L154" s="2">
        <v>138656.79</v>
      </c>
      <c r="M154" s="1" t="s">
        <v>328</v>
      </c>
      <c r="N154" s="1" t="s">
        <v>329</v>
      </c>
      <c r="O154" s="1" t="str">
        <f>_xlfn.IFNA(VLOOKUP(Tabela_Contas_Pagas[[#This Row],[Contrato]],ContratosOrigem[],3,FALSE),"")</f>
        <v>PREGÃO 26/2021</v>
      </c>
      <c r="P154" s="10" t="str">
        <f>TEXT(Tabela_Contas_Pagas[[#This Row],[Data de Liquidação]],"MM")&amp;"-"&amp;UPPER(TEXT(Tabela_Contas_Pagas[[#This Row],[Data de Liquidação]],"MMMM"))</f>
        <v>12-DEZEMBRO</v>
      </c>
    </row>
    <row r="155" spans="1:16" x14ac:dyDescent="0.3">
      <c r="A155" s="1" t="s">
        <v>3415</v>
      </c>
      <c r="B155" s="1">
        <v>21037</v>
      </c>
      <c r="C155" s="1" t="s">
        <v>1265</v>
      </c>
      <c r="D155" s="3">
        <v>44887</v>
      </c>
      <c r="E155" s="2">
        <v>8500.0300000000007</v>
      </c>
      <c r="F155" s="7" t="s">
        <v>3411</v>
      </c>
      <c r="G155" s="9" t="s">
        <v>3412</v>
      </c>
      <c r="H155" s="1">
        <v>308</v>
      </c>
      <c r="I155" s="1" t="s">
        <v>317</v>
      </c>
      <c r="J155" s="4">
        <v>44907</v>
      </c>
      <c r="K155" s="4">
        <v>44901</v>
      </c>
      <c r="L155" s="2">
        <v>8500.0300000000007</v>
      </c>
      <c r="M155" s="1" t="s">
        <v>318</v>
      </c>
      <c r="N155" s="1" t="s">
        <v>319</v>
      </c>
      <c r="O155" s="1" t="str">
        <f>_xlfn.IFNA(VLOOKUP(Tabela_Contas_Pagas[[#This Row],[Contrato]],ContratosOrigem[],3,FALSE),"")</f>
        <v>Dispensa 11/2021</v>
      </c>
      <c r="P155" s="10" t="str">
        <f>TEXT(Tabela_Contas_Pagas[[#This Row],[Data de Liquidação]],"MM")&amp;"-"&amp;UPPER(TEXT(Tabela_Contas_Pagas[[#This Row],[Data de Liquidação]],"MMMM"))</f>
        <v>12-DEZEMBRO</v>
      </c>
    </row>
    <row r="156" spans="1:16" x14ac:dyDescent="0.3">
      <c r="A156" s="1" t="s">
        <v>3415</v>
      </c>
      <c r="B156" s="1">
        <v>21037</v>
      </c>
      <c r="C156" s="1" t="s">
        <v>1264</v>
      </c>
      <c r="D156" s="3">
        <v>44887</v>
      </c>
      <c r="E156" s="2">
        <v>171897.5</v>
      </c>
      <c r="F156" s="8" t="s">
        <v>3411</v>
      </c>
      <c r="G156" s="8" t="s">
        <v>3412</v>
      </c>
      <c r="H156" s="1">
        <v>308</v>
      </c>
      <c r="I156" s="1" t="s">
        <v>317</v>
      </c>
      <c r="J156" s="4">
        <v>44907</v>
      </c>
      <c r="K156" s="4">
        <v>44901</v>
      </c>
      <c r="L156" s="2">
        <v>171897.5</v>
      </c>
      <c r="M156" s="1" t="s">
        <v>328</v>
      </c>
      <c r="N156" s="1" t="s">
        <v>329</v>
      </c>
      <c r="O156" s="1" t="str">
        <f>_xlfn.IFNA(VLOOKUP(Tabela_Contas_Pagas[[#This Row],[Contrato]],ContratosOrigem[],3,FALSE),"")</f>
        <v>PREGÃO 26/2021</v>
      </c>
      <c r="P156" s="10" t="str">
        <f>TEXT(Tabela_Contas_Pagas[[#This Row],[Data de Liquidação]],"MM")&amp;"-"&amp;UPPER(TEXT(Tabela_Contas_Pagas[[#This Row],[Data de Liquidação]],"MMMM"))</f>
        <v>12-DEZEMBRO</v>
      </c>
    </row>
    <row r="157" spans="1:16" x14ac:dyDescent="0.3">
      <c r="A157" s="1" t="s">
        <v>3415</v>
      </c>
      <c r="B157" s="1">
        <v>21037</v>
      </c>
      <c r="C157" s="1" t="s">
        <v>1265</v>
      </c>
      <c r="D157" s="3">
        <v>44887</v>
      </c>
      <c r="E157" s="2">
        <v>8500.0300000000007</v>
      </c>
      <c r="F157" s="7" t="s">
        <v>3411</v>
      </c>
      <c r="G157" s="9" t="s">
        <v>3412</v>
      </c>
      <c r="H157" s="1">
        <v>308</v>
      </c>
      <c r="I157" s="1" t="s">
        <v>317</v>
      </c>
      <c r="J157" s="4">
        <v>44907</v>
      </c>
      <c r="K157" s="4">
        <v>44901</v>
      </c>
      <c r="L157" s="2">
        <v>8500.0300000000007</v>
      </c>
      <c r="M157" s="1" t="s">
        <v>318</v>
      </c>
      <c r="N157" s="1" t="s">
        <v>1942</v>
      </c>
      <c r="O157" s="1" t="str">
        <f>_xlfn.IFNA(VLOOKUP(Tabela_Contas_Pagas[[#This Row],[Contrato]],ContratosOrigem[],3,FALSE),"")</f>
        <v>Dispensa 11/2021</v>
      </c>
      <c r="P157" s="10" t="str">
        <f>TEXT(Tabela_Contas_Pagas[[#This Row],[Data de Liquidação]],"MM")&amp;"-"&amp;UPPER(TEXT(Tabela_Contas_Pagas[[#This Row],[Data de Liquidação]],"MMMM"))</f>
        <v>12-DEZEMBRO</v>
      </c>
    </row>
    <row r="158" spans="1:16" hidden="1" x14ac:dyDescent="0.3">
      <c r="A158" s="1" t="s">
        <v>3415</v>
      </c>
      <c r="B158" s="1">
        <v>20569</v>
      </c>
      <c r="C158" s="1" t="s">
        <v>1967</v>
      </c>
      <c r="D158" s="3">
        <v>44547</v>
      </c>
      <c r="E158" s="2">
        <v>252.96</v>
      </c>
      <c r="F158" s="7" t="s">
        <v>3411</v>
      </c>
      <c r="G158" s="7" t="s">
        <v>3412</v>
      </c>
      <c r="H158" s="1">
        <v>2438</v>
      </c>
      <c r="I158" s="1" t="s">
        <v>1935</v>
      </c>
      <c r="J158" s="4">
        <v>44577</v>
      </c>
      <c r="K158" s="4">
        <v>44574</v>
      </c>
      <c r="L158" s="2">
        <v>252.96</v>
      </c>
      <c r="M158" s="1" t="s">
        <v>3407</v>
      </c>
      <c r="N158" s="1" t="str">
        <f>Tabela_Contas_Pagas[[#This Row],[Nome do Fornecedor]]</f>
        <v>ZONA SUL COMERCIO DE MATERIAL PARA PINTURA LTDA - ME</v>
      </c>
      <c r="O158" s="1" t="s">
        <v>3408</v>
      </c>
      <c r="P158" s="10" t="str">
        <f>TEXT(Tabela_Contas_Pagas[[#This Row],[Data de Liquidação]],"MM")&amp;"-"&amp;UPPER(TEXT(Tabela_Contas_Pagas[[#This Row],[Data de Liquidação]],"MMMM"))</f>
        <v>01-JANEIRO</v>
      </c>
    </row>
    <row r="159" spans="1:16" hidden="1" x14ac:dyDescent="0.3">
      <c r="A159" s="1" t="s">
        <v>3415</v>
      </c>
      <c r="B159" s="1">
        <v>20526</v>
      </c>
      <c r="C159" s="1" t="s">
        <v>1937</v>
      </c>
      <c r="D159" s="3">
        <v>44487</v>
      </c>
      <c r="E159" s="2">
        <v>2805</v>
      </c>
      <c r="F159" s="8" t="s">
        <v>3411</v>
      </c>
      <c r="G159" s="1" t="s">
        <v>3412</v>
      </c>
      <c r="H159" s="1">
        <v>2299</v>
      </c>
      <c r="I159" s="1" t="s">
        <v>1926</v>
      </c>
      <c r="J159" s="4">
        <v>44577</v>
      </c>
      <c r="K159" s="4">
        <v>44574</v>
      </c>
      <c r="L159" s="2">
        <v>55</v>
      </c>
      <c r="M159" s="1" t="s">
        <v>3407</v>
      </c>
      <c r="N159" s="1" t="str">
        <f>Tabela_Contas_Pagas[[#This Row],[Nome do Fornecedor]]</f>
        <v>CIN - CONFECÇÃO INDUSTRIAL DO NORDESTE LTDA</v>
      </c>
      <c r="O159" s="1" t="s">
        <v>3408</v>
      </c>
      <c r="P159" s="10" t="str">
        <f>TEXT(Tabela_Contas_Pagas[[#This Row],[Data de Liquidação]],"MM")&amp;"-"&amp;UPPER(TEXT(Tabela_Contas_Pagas[[#This Row],[Data de Liquidação]],"MMMM"))</f>
        <v>01-JANEIRO</v>
      </c>
    </row>
    <row r="160" spans="1:16" hidden="1" x14ac:dyDescent="0.3">
      <c r="A160" s="1" t="s">
        <v>3415</v>
      </c>
      <c r="B160" s="1">
        <v>20569</v>
      </c>
      <c r="C160" s="1" t="s">
        <v>1937</v>
      </c>
      <c r="D160" s="3">
        <v>44487</v>
      </c>
      <c r="E160" s="2">
        <v>2805</v>
      </c>
      <c r="F160" s="7" t="s">
        <v>3411</v>
      </c>
      <c r="G160" s="7" t="s">
        <v>3412</v>
      </c>
      <c r="H160" s="1">
        <v>2299</v>
      </c>
      <c r="I160" s="1" t="s">
        <v>1926</v>
      </c>
      <c r="J160" s="4">
        <v>44577</v>
      </c>
      <c r="K160" s="4">
        <v>44574</v>
      </c>
      <c r="L160" s="2">
        <v>2750</v>
      </c>
      <c r="M160" s="1" t="s">
        <v>3407</v>
      </c>
      <c r="N160" s="1" t="str">
        <f>Tabela_Contas_Pagas[[#This Row],[Nome do Fornecedor]]</f>
        <v>CIN - CONFECÇÃO INDUSTRIAL DO NORDESTE LTDA</v>
      </c>
      <c r="O160" s="1" t="s">
        <v>3408</v>
      </c>
      <c r="P160" s="10" t="str">
        <f>TEXT(Tabela_Contas_Pagas[[#This Row],[Data de Liquidação]],"MM")&amp;"-"&amp;UPPER(TEXT(Tabela_Contas_Pagas[[#This Row],[Data de Liquidação]],"MMMM"))</f>
        <v>01-JANEIRO</v>
      </c>
    </row>
    <row r="161" spans="1:16" x14ac:dyDescent="0.3">
      <c r="A161" s="1" t="s">
        <v>3415</v>
      </c>
      <c r="B161" s="1">
        <v>21036</v>
      </c>
      <c r="C161" s="1" t="s">
        <v>956</v>
      </c>
      <c r="D161" s="3">
        <v>44897</v>
      </c>
      <c r="E161" s="2">
        <v>1520</v>
      </c>
      <c r="F161" s="8" t="s">
        <v>3411</v>
      </c>
      <c r="G161" s="1" t="s">
        <v>3412</v>
      </c>
      <c r="H161" s="1">
        <v>2487</v>
      </c>
      <c r="I161" s="1" t="s">
        <v>47</v>
      </c>
      <c r="J161" s="4">
        <v>44901</v>
      </c>
      <c r="K161" s="4">
        <v>44902</v>
      </c>
      <c r="L161" s="2">
        <v>1520</v>
      </c>
      <c r="M161" s="1" t="s">
        <v>93</v>
      </c>
      <c r="N161" s="1" t="s">
        <v>94</v>
      </c>
      <c r="O161" s="1" t="str">
        <f>_xlfn.IFNA(VLOOKUP(Tabela_Contas_Pagas[[#This Row],[Contrato]],ContratosOrigem[],3,FALSE),"")</f>
        <v>Dispensa 04/19</v>
      </c>
      <c r="P161" s="10" t="str">
        <f>TEXT(Tabela_Contas_Pagas[[#This Row],[Data de Liquidação]],"MM")&amp;"-"&amp;UPPER(TEXT(Tabela_Contas_Pagas[[#This Row],[Data de Liquidação]],"MMMM"))</f>
        <v>12-DEZEMBRO</v>
      </c>
    </row>
    <row r="162" spans="1:16" x14ac:dyDescent="0.3">
      <c r="A162" s="1" t="s">
        <v>3415</v>
      </c>
      <c r="B162" s="1">
        <v>21036</v>
      </c>
      <c r="C162" s="1" t="s">
        <v>1303</v>
      </c>
      <c r="D162" s="3">
        <v>44897</v>
      </c>
      <c r="E162" s="2">
        <v>4841.93</v>
      </c>
      <c r="F162" s="7" t="s">
        <v>3411</v>
      </c>
      <c r="G162" s="7" t="s">
        <v>3412</v>
      </c>
      <c r="H162" s="1">
        <v>3300</v>
      </c>
      <c r="I162" s="1" t="s">
        <v>210</v>
      </c>
      <c r="J162" s="4">
        <v>44901</v>
      </c>
      <c r="K162" s="4">
        <v>44902</v>
      </c>
      <c r="L162" s="2">
        <v>4841.93</v>
      </c>
      <c r="M162" s="1" t="s">
        <v>211</v>
      </c>
      <c r="N162" s="1" t="s">
        <v>212</v>
      </c>
      <c r="O162" s="1" t="str">
        <f>_xlfn.IFNA(VLOOKUP(Tabela_Contas_Pagas[[#This Row],[Contrato]],ContratosOrigem[],3,FALSE),"")</f>
        <v>Pregão 18/20</v>
      </c>
      <c r="P162" s="10" t="str">
        <f>TEXT(Tabela_Contas_Pagas[[#This Row],[Data de Liquidação]],"MM")&amp;"-"&amp;UPPER(TEXT(Tabela_Contas_Pagas[[#This Row],[Data de Liquidação]],"MMMM"))</f>
        <v>12-DEZEMBRO</v>
      </c>
    </row>
    <row r="163" spans="1:16" hidden="1" x14ac:dyDescent="0.3">
      <c r="A163" s="1" t="s">
        <v>3415</v>
      </c>
      <c r="B163" s="1">
        <v>20574</v>
      </c>
      <c r="C163" s="1" t="s">
        <v>2071</v>
      </c>
      <c r="D163" s="3">
        <v>44575</v>
      </c>
      <c r="E163" s="2">
        <v>269.33999999999997</v>
      </c>
      <c r="F163" s="8" t="s">
        <v>3411</v>
      </c>
      <c r="G163" s="1" t="s">
        <v>3412</v>
      </c>
      <c r="H163" s="1">
        <v>163</v>
      </c>
      <c r="I163" s="1" t="s">
        <v>1861</v>
      </c>
      <c r="J163" s="4">
        <v>44578</v>
      </c>
      <c r="K163" s="4">
        <v>44578</v>
      </c>
      <c r="L163" s="2">
        <v>269.33999999999997</v>
      </c>
      <c r="M163" s="1" t="s">
        <v>3407</v>
      </c>
      <c r="N163" s="1" t="str">
        <f>Tabela_Contas_Pagas[[#This Row],[Nome do Fornecedor]]</f>
        <v>EMPRESA MUNICIPAL DE OBRAS E URBANIZACAO</v>
      </c>
      <c r="O163" s="1" t="s">
        <v>3408</v>
      </c>
      <c r="P163" s="10" t="str">
        <f>TEXT(Tabela_Contas_Pagas[[#This Row],[Data de Liquidação]],"MM")&amp;"-"&amp;UPPER(TEXT(Tabela_Contas_Pagas[[#This Row],[Data de Liquidação]],"MMMM"))</f>
        <v>01-JANEIRO</v>
      </c>
    </row>
    <row r="164" spans="1:16" hidden="1" x14ac:dyDescent="0.3">
      <c r="A164" s="1" t="s">
        <v>3415</v>
      </c>
      <c r="B164" s="1">
        <v>20574</v>
      </c>
      <c r="C164" s="1" t="s">
        <v>2072</v>
      </c>
      <c r="D164" s="3">
        <v>44575</v>
      </c>
      <c r="E164" s="2">
        <v>88.78</v>
      </c>
      <c r="F164" s="7" t="s">
        <v>3411</v>
      </c>
      <c r="G164" s="7" t="s">
        <v>3412</v>
      </c>
      <c r="H164" s="1">
        <v>103</v>
      </c>
      <c r="I164" s="1" t="s">
        <v>1851</v>
      </c>
      <c r="J164" s="4">
        <v>44578</v>
      </c>
      <c r="K164" s="4">
        <v>44578</v>
      </c>
      <c r="L164" s="2">
        <v>88.78</v>
      </c>
      <c r="M164" s="1" t="s">
        <v>3407</v>
      </c>
      <c r="N164" s="1" t="str">
        <f>Tabela_Contas_Pagas[[#This Row],[Nome do Fornecedor]]</f>
        <v>CONSELHO REGIONAL DE ENGENHARIA, ARQUITETURA E AGRONOMIA</v>
      </c>
      <c r="O164" s="1" t="s">
        <v>3408</v>
      </c>
      <c r="P164" s="10" t="str">
        <f>TEXT(Tabela_Contas_Pagas[[#This Row],[Data de Liquidação]],"MM")&amp;"-"&amp;UPPER(TEXT(Tabela_Contas_Pagas[[#This Row],[Data de Liquidação]],"MMMM"))</f>
        <v>01-JANEIRO</v>
      </c>
    </row>
    <row r="165" spans="1:16" hidden="1" x14ac:dyDescent="0.3">
      <c r="A165" s="1" t="s">
        <v>3415</v>
      </c>
      <c r="B165" s="1">
        <v>20574</v>
      </c>
      <c r="C165" s="1" t="s">
        <v>2068</v>
      </c>
      <c r="D165" s="3">
        <v>44575</v>
      </c>
      <c r="E165" s="2">
        <v>88.78</v>
      </c>
      <c r="F165" s="8" t="s">
        <v>3411</v>
      </c>
      <c r="G165" s="1" t="s">
        <v>3412</v>
      </c>
      <c r="H165" s="1">
        <v>103</v>
      </c>
      <c r="I165" s="1" t="s">
        <v>1851</v>
      </c>
      <c r="J165" s="4">
        <v>44578</v>
      </c>
      <c r="K165" s="4">
        <v>44578</v>
      </c>
      <c r="L165" s="2">
        <v>88.78</v>
      </c>
      <c r="M165" s="1" t="s">
        <v>3407</v>
      </c>
      <c r="N165" s="1" t="str">
        <f>Tabela_Contas_Pagas[[#This Row],[Nome do Fornecedor]]</f>
        <v>CONSELHO REGIONAL DE ENGENHARIA, ARQUITETURA E AGRONOMIA</v>
      </c>
      <c r="O165" s="1" t="s">
        <v>3408</v>
      </c>
      <c r="P165" s="10" t="str">
        <f>TEXT(Tabela_Contas_Pagas[[#This Row],[Data de Liquidação]],"MM")&amp;"-"&amp;UPPER(TEXT(Tabela_Contas_Pagas[[#This Row],[Data de Liquidação]],"MMMM"))</f>
        <v>01-JANEIRO</v>
      </c>
    </row>
    <row r="166" spans="1:16" hidden="1" x14ac:dyDescent="0.3">
      <c r="A166" s="1" t="s">
        <v>3415</v>
      </c>
      <c r="B166" s="1">
        <v>20574</v>
      </c>
      <c r="C166" s="1" t="s">
        <v>2069</v>
      </c>
      <c r="D166" s="3">
        <v>44575</v>
      </c>
      <c r="E166" s="2">
        <v>88.78</v>
      </c>
      <c r="F166" s="7" t="s">
        <v>3411</v>
      </c>
      <c r="G166" s="7" t="s">
        <v>3412</v>
      </c>
      <c r="H166" s="1">
        <v>103</v>
      </c>
      <c r="I166" s="1" t="s">
        <v>1851</v>
      </c>
      <c r="J166" s="4">
        <v>44578</v>
      </c>
      <c r="K166" s="4">
        <v>44578</v>
      </c>
      <c r="L166" s="2">
        <v>88.78</v>
      </c>
      <c r="M166" s="1" t="s">
        <v>3407</v>
      </c>
      <c r="N166" s="1" t="str">
        <f>Tabela_Contas_Pagas[[#This Row],[Nome do Fornecedor]]</f>
        <v>CONSELHO REGIONAL DE ENGENHARIA, ARQUITETURA E AGRONOMIA</v>
      </c>
      <c r="O166" s="1" t="s">
        <v>3408</v>
      </c>
      <c r="P166" s="10" t="str">
        <f>TEXT(Tabela_Contas_Pagas[[#This Row],[Data de Liquidação]],"MM")&amp;"-"&amp;UPPER(TEXT(Tabela_Contas_Pagas[[#This Row],[Data de Liquidação]],"MMMM"))</f>
        <v>01-JANEIRO</v>
      </c>
    </row>
    <row r="167" spans="1:16" hidden="1" x14ac:dyDescent="0.3">
      <c r="A167" s="1" t="s">
        <v>3415</v>
      </c>
      <c r="B167" s="1">
        <v>20574</v>
      </c>
      <c r="C167" s="1" t="s">
        <v>2070</v>
      </c>
      <c r="D167" s="3">
        <v>44575</v>
      </c>
      <c r="E167" s="2">
        <v>88.78</v>
      </c>
      <c r="F167" s="8" t="s">
        <v>3411</v>
      </c>
      <c r="G167" s="1" t="s">
        <v>3412</v>
      </c>
      <c r="H167" s="1">
        <v>103</v>
      </c>
      <c r="I167" s="1" t="s">
        <v>1851</v>
      </c>
      <c r="J167" s="4">
        <v>44578</v>
      </c>
      <c r="K167" s="4">
        <v>44578</v>
      </c>
      <c r="L167" s="2">
        <v>88.78</v>
      </c>
      <c r="M167" s="1" t="s">
        <v>3407</v>
      </c>
      <c r="N167" s="1" t="str">
        <f>Tabela_Contas_Pagas[[#This Row],[Nome do Fornecedor]]</f>
        <v>CONSELHO REGIONAL DE ENGENHARIA, ARQUITETURA E AGRONOMIA</v>
      </c>
      <c r="O167" s="1" t="s">
        <v>3408</v>
      </c>
      <c r="P167" s="10" t="str">
        <f>TEXT(Tabela_Contas_Pagas[[#This Row],[Data de Liquidação]],"MM")&amp;"-"&amp;UPPER(TEXT(Tabela_Contas_Pagas[[#This Row],[Data de Liquidação]],"MMMM"))</f>
        <v>01-JANEIRO</v>
      </c>
    </row>
    <row r="168" spans="1:16" hidden="1" x14ac:dyDescent="0.3">
      <c r="A168" s="1" t="s">
        <v>3415</v>
      </c>
      <c r="B168" s="1">
        <v>20569</v>
      </c>
      <c r="C168" s="1" t="s">
        <v>1964</v>
      </c>
      <c r="D168" s="3">
        <v>44546</v>
      </c>
      <c r="E168" s="2">
        <v>466.47</v>
      </c>
      <c r="F168" s="7" t="s">
        <v>3411</v>
      </c>
      <c r="G168" s="7" t="s">
        <v>3412</v>
      </c>
      <c r="H168" s="1">
        <v>2438</v>
      </c>
      <c r="I168" s="1" t="s">
        <v>1935</v>
      </c>
      <c r="J168" s="4">
        <v>44578</v>
      </c>
      <c r="K168" s="4">
        <v>44574</v>
      </c>
      <c r="L168" s="2">
        <v>466.47</v>
      </c>
      <c r="M168" s="1" t="s">
        <v>3407</v>
      </c>
      <c r="N168" s="1" t="str">
        <f>Tabela_Contas_Pagas[[#This Row],[Nome do Fornecedor]]</f>
        <v>ZONA SUL COMERCIO DE MATERIAL PARA PINTURA LTDA - ME</v>
      </c>
      <c r="O168" s="1" t="s">
        <v>3408</v>
      </c>
      <c r="P168" s="10" t="str">
        <f>TEXT(Tabela_Contas_Pagas[[#This Row],[Data de Liquidação]],"MM")&amp;"-"&amp;UPPER(TEXT(Tabela_Contas_Pagas[[#This Row],[Data de Liquidação]],"MMMM"))</f>
        <v>01-JANEIRO</v>
      </c>
    </row>
    <row r="169" spans="1:16" x14ac:dyDescent="0.3">
      <c r="A169" s="1" t="s">
        <v>3415</v>
      </c>
      <c r="B169" s="1">
        <v>21036</v>
      </c>
      <c r="C169" s="1" t="s">
        <v>1260</v>
      </c>
      <c r="D169" s="3">
        <v>44885</v>
      </c>
      <c r="E169" s="2">
        <v>4471.74</v>
      </c>
      <c r="F169" s="7" t="s">
        <v>3411</v>
      </c>
      <c r="G169" s="9" t="s">
        <v>3412</v>
      </c>
      <c r="H169" s="1">
        <v>3707</v>
      </c>
      <c r="I169" s="1" t="s">
        <v>1187</v>
      </c>
      <c r="J169" s="4">
        <v>44901</v>
      </c>
      <c r="K169" s="4">
        <v>44902</v>
      </c>
      <c r="L169" s="2">
        <v>4471.74</v>
      </c>
      <c r="M169" s="1" t="s">
        <v>1188</v>
      </c>
      <c r="N169" s="1" t="s">
        <v>1189</v>
      </c>
      <c r="O169" s="1" t="str">
        <f>_xlfn.IFNA(VLOOKUP(Tabela_Contas_Pagas[[#This Row],[Contrato]],ContratosOrigem[],3,FALSE),"")</f>
        <v>Dispensa 15/2022</v>
      </c>
      <c r="P169" s="10" t="str">
        <f>TEXT(Tabela_Contas_Pagas[[#This Row],[Data de Liquidação]],"MM")&amp;"-"&amp;UPPER(TEXT(Tabela_Contas_Pagas[[#This Row],[Data de Liquidação]],"MMMM"))</f>
        <v>12-DEZEMBRO</v>
      </c>
    </row>
    <row r="170" spans="1:16" hidden="1" x14ac:dyDescent="0.3">
      <c r="A170" s="1" t="s">
        <v>3415</v>
      </c>
      <c r="B170" s="1">
        <v>20569</v>
      </c>
      <c r="C170" s="1" t="s">
        <v>1968</v>
      </c>
      <c r="D170" s="3">
        <v>44547</v>
      </c>
      <c r="E170" s="2">
        <v>176.35</v>
      </c>
      <c r="F170" s="7" t="s">
        <v>3411</v>
      </c>
      <c r="G170" s="7" t="s">
        <v>3412</v>
      </c>
      <c r="H170" s="1">
        <v>688</v>
      </c>
      <c r="I170" s="1" t="s">
        <v>1954</v>
      </c>
      <c r="J170" s="4">
        <v>44578</v>
      </c>
      <c r="K170" s="4">
        <v>44574</v>
      </c>
      <c r="L170" s="2">
        <v>176.35</v>
      </c>
      <c r="M170" s="1" t="s">
        <v>3407</v>
      </c>
      <c r="N170" s="1" t="str">
        <f>Tabela_Contas_Pagas[[#This Row],[Nome do Fornecedor]]</f>
        <v>PISOLAR COMERCIO DE TINTAS LTDA - LOJA 04</v>
      </c>
      <c r="O170" s="1" t="s">
        <v>3408</v>
      </c>
      <c r="P170" s="10" t="str">
        <f>TEXT(Tabela_Contas_Pagas[[#This Row],[Data de Liquidação]],"MM")&amp;"-"&amp;UPPER(TEXT(Tabela_Contas_Pagas[[#This Row],[Data de Liquidação]],"MMMM"))</f>
        <v>01-JANEIRO</v>
      </c>
    </row>
    <row r="171" spans="1:16" x14ac:dyDescent="0.3">
      <c r="A171" s="1" t="s">
        <v>3415</v>
      </c>
      <c r="B171" s="1">
        <v>21036</v>
      </c>
      <c r="C171" s="1" t="s">
        <v>1272</v>
      </c>
      <c r="D171" s="3">
        <v>44890</v>
      </c>
      <c r="E171" s="2">
        <v>2037.1</v>
      </c>
      <c r="F171" s="8" t="s">
        <v>3411</v>
      </c>
      <c r="G171" s="1" t="s">
        <v>3412</v>
      </c>
      <c r="H171" s="1">
        <v>3043</v>
      </c>
      <c r="I171" s="1" t="s">
        <v>42</v>
      </c>
      <c r="J171" s="4">
        <v>44901</v>
      </c>
      <c r="K171" s="4">
        <v>44902</v>
      </c>
      <c r="L171" s="2">
        <v>2037.1</v>
      </c>
      <c r="M171" s="1" t="s">
        <v>4</v>
      </c>
      <c r="N171" s="1" t="s">
        <v>5</v>
      </c>
      <c r="O171" s="1" t="str">
        <f>_xlfn.IFNA(VLOOKUP(Tabela_Contas_Pagas[[#This Row],[Contrato]],ContratosOrigem[],3,FALSE),"")</f>
        <v>DISPENSA 02/21</v>
      </c>
      <c r="P171" s="10" t="str">
        <f>TEXT(Tabela_Contas_Pagas[[#This Row],[Data de Liquidação]],"MM")&amp;"-"&amp;UPPER(TEXT(Tabela_Contas_Pagas[[#This Row],[Data de Liquidação]],"MMMM"))</f>
        <v>12-DEZEMBRO</v>
      </c>
    </row>
    <row r="172" spans="1:16" hidden="1" x14ac:dyDescent="0.3">
      <c r="A172" s="1" t="s">
        <v>3415</v>
      </c>
      <c r="B172" s="1">
        <v>20570</v>
      </c>
      <c r="C172" s="1" t="s">
        <v>2064</v>
      </c>
      <c r="D172" s="3">
        <v>44575</v>
      </c>
      <c r="E172" s="2">
        <v>398.83</v>
      </c>
      <c r="F172" s="7" t="s">
        <v>3411</v>
      </c>
      <c r="G172" s="7" t="s">
        <v>3412</v>
      </c>
      <c r="H172" s="1">
        <v>637</v>
      </c>
      <c r="I172" s="1" t="s">
        <v>1934</v>
      </c>
      <c r="J172" s="4">
        <v>44579</v>
      </c>
      <c r="K172" s="4">
        <v>44578</v>
      </c>
      <c r="L172" s="2">
        <v>398.83</v>
      </c>
      <c r="M172" s="1" t="s">
        <v>3407</v>
      </c>
      <c r="N172" s="1" t="str">
        <f>Tabela_Contas_Pagas[[#This Row],[Nome do Fornecedor]]</f>
        <v>MAGNO SANTOS DA SILVA</v>
      </c>
      <c r="O172" s="1" t="s">
        <v>3408</v>
      </c>
      <c r="P172" s="10" t="str">
        <f>TEXT(Tabela_Contas_Pagas[[#This Row],[Data de Liquidação]],"MM")&amp;"-"&amp;UPPER(TEXT(Tabela_Contas_Pagas[[#This Row],[Data de Liquidação]],"MMMM"))</f>
        <v>01-JANEIRO</v>
      </c>
    </row>
    <row r="173" spans="1:16" hidden="1" x14ac:dyDescent="0.3">
      <c r="A173" s="1" t="s">
        <v>3415</v>
      </c>
      <c r="B173" s="1">
        <v>20570</v>
      </c>
      <c r="C173" s="1" t="s">
        <v>2065</v>
      </c>
      <c r="D173" s="3">
        <v>44575</v>
      </c>
      <c r="E173" s="2">
        <v>105</v>
      </c>
      <c r="F173" s="8" t="s">
        <v>3411</v>
      </c>
      <c r="G173" s="1" t="s">
        <v>3412</v>
      </c>
      <c r="H173" s="1">
        <v>2628</v>
      </c>
      <c r="I173" s="1" t="s">
        <v>1835</v>
      </c>
      <c r="J173" s="4">
        <v>44579</v>
      </c>
      <c r="K173" s="4">
        <v>44578</v>
      </c>
      <c r="L173" s="2">
        <v>105</v>
      </c>
      <c r="M173" s="1" t="s">
        <v>3407</v>
      </c>
      <c r="N173" s="1" t="str">
        <f>Tabela_Contas_Pagas[[#This Row],[Nome do Fornecedor]]</f>
        <v>ALINE MARIA GOIS DA PAIXÃO SANTOS</v>
      </c>
      <c r="O173" s="1" t="s">
        <v>3408</v>
      </c>
      <c r="P173" s="10" t="str">
        <f>TEXT(Tabela_Contas_Pagas[[#This Row],[Data de Liquidação]],"MM")&amp;"-"&amp;UPPER(TEXT(Tabela_Contas_Pagas[[#This Row],[Data de Liquidação]],"MMMM"))</f>
        <v>01-JANEIRO</v>
      </c>
    </row>
    <row r="174" spans="1:16" hidden="1" x14ac:dyDescent="0.3">
      <c r="A174" s="1" t="s">
        <v>3415</v>
      </c>
      <c r="B174" s="1">
        <v>20570</v>
      </c>
      <c r="C174" s="1" t="s">
        <v>2063</v>
      </c>
      <c r="D174" s="3">
        <v>44575</v>
      </c>
      <c r="E174" s="2">
        <v>105</v>
      </c>
      <c r="F174" s="7" t="s">
        <v>3411</v>
      </c>
      <c r="G174" s="7" t="s">
        <v>3412</v>
      </c>
      <c r="H174" s="1">
        <v>2628</v>
      </c>
      <c r="I174" s="1" t="s">
        <v>1835</v>
      </c>
      <c r="J174" s="4">
        <v>44579</v>
      </c>
      <c r="K174" s="4">
        <v>44578</v>
      </c>
      <c r="L174" s="2">
        <v>105</v>
      </c>
      <c r="M174" s="1" t="s">
        <v>3407</v>
      </c>
      <c r="N174" s="1" t="str">
        <f>Tabela_Contas_Pagas[[#This Row],[Nome do Fornecedor]]</f>
        <v>ALINE MARIA GOIS DA PAIXÃO SANTOS</v>
      </c>
      <c r="O174" s="1" t="s">
        <v>3408</v>
      </c>
      <c r="P174" s="10" t="str">
        <f>TEXT(Tabela_Contas_Pagas[[#This Row],[Data de Liquidação]],"MM")&amp;"-"&amp;UPPER(TEXT(Tabela_Contas_Pagas[[#This Row],[Data de Liquidação]],"MMMM"))</f>
        <v>01-JANEIRO</v>
      </c>
    </row>
    <row r="175" spans="1:16" hidden="1" x14ac:dyDescent="0.3">
      <c r="A175" s="1" t="s">
        <v>3415</v>
      </c>
      <c r="B175" s="1">
        <v>20570</v>
      </c>
      <c r="C175" s="1" t="s">
        <v>2066</v>
      </c>
      <c r="D175" s="3">
        <v>44575</v>
      </c>
      <c r="E175" s="2">
        <v>109</v>
      </c>
      <c r="F175" s="8" t="s">
        <v>3411</v>
      </c>
      <c r="G175" s="1" t="s">
        <v>3412</v>
      </c>
      <c r="H175" s="1">
        <v>811</v>
      </c>
      <c r="I175" s="1" t="s">
        <v>1874</v>
      </c>
      <c r="J175" s="4">
        <v>44579</v>
      </c>
      <c r="K175" s="4">
        <v>44578</v>
      </c>
      <c r="L175" s="2">
        <v>109</v>
      </c>
      <c r="M175" s="1" t="s">
        <v>3407</v>
      </c>
      <c r="N175" s="1" t="str">
        <f>Tabela_Contas_Pagas[[#This Row],[Nome do Fornecedor]]</f>
        <v>MYCHELL SILVA LIMA</v>
      </c>
      <c r="O175" s="1" t="s">
        <v>3408</v>
      </c>
      <c r="P175" s="10" t="str">
        <f>TEXT(Tabela_Contas_Pagas[[#This Row],[Data de Liquidação]],"MM")&amp;"-"&amp;UPPER(TEXT(Tabela_Contas_Pagas[[#This Row],[Data de Liquidação]],"MMMM"))</f>
        <v>01-JANEIRO</v>
      </c>
    </row>
    <row r="176" spans="1:16" hidden="1" x14ac:dyDescent="0.3">
      <c r="A176" s="1" t="s">
        <v>3415</v>
      </c>
      <c r="B176" s="1">
        <v>20571</v>
      </c>
      <c r="C176" s="1" t="s">
        <v>2067</v>
      </c>
      <c r="D176" s="3">
        <v>44575</v>
      </c>
      <c r="E176" s="2">
        <v>154</v>
      </c>
      <c r="F176" s="7" t="s">
        <v>3411</v>
      </c>
      <c r="G176" s="7" t="s">
        <v>3412</v>
      </c>
      <c r="H176" s="1">
        <v>529</v>
      </c>
      <c r="I176" s="1" t="s">
        <v>1869</v>
      </c>
      <c r="J176" s="4">
        <v>44579</v>
      </c>
      <c r="K176" s="4">
        <v>44578</v>
      </c>
      <c r="L176" s="2">
        <v>154</v>
      </c>
      <c r="M176" s="1" t="s">
        <v>3407</v>
      </c>
      <c r="N176" s="1" t="str">
        <f>Tabela_Contas_Pagas[[#This Row],[Nome do Fornecedor]]</f>
        <v>OSVALDO SOUZA SANTANA</v>
      </c>
      <c r="O176" s="1" t="s">
        <v>3408</v>
      </c>
      <c r="P176" s="10" t="str">
        <f>TEXT(Tabela_Contas_Pagas[[#This Row],[Data de Liquidação]],"MM")&amp;"-"&amp;UPPER(TEXT(Tabela_Contas_Pagas[[#This Row],[Data de Liquidação]],"MMMM"))</f>
        <v>01-JANEIRO</v>
      </c>
    </row>
    <row r="177" spans="1:16" hidden="1" x14ac:dyDescent="0.3">
      <c r="A177" s="1" t="s">
        <v>3415</v>
      </c>
      <c r="B177" s="1">
        <v>20578</v>
      </c>
      <c r="C177" s="1" t="s">
        <v>2081</v>
      </c>
      <c r="D177" s="3">
        <v>44578</v>
      </c>
      <c r="E177" s="2">
        <v>2981.18</v>
      </c>
      <c r="F177" s="8" t="s">
        <v>3411</v>
      </c>
      <c r="G177" s="1" t="s">
        <v>3412</v>
      </c>
      <c r="H177" s="1">
        <v>3588</v>
      </c>
      <c r="I177" s="1" t="s">
        <v>1975</v>
      </c>
      <c r="J177" s="4">
        <v>44579</v>
      </c>
      <c r="K177" s="4">
        <v>44582</v>
      </c>
      <c r="L177" s="2">
        <v>2981.18</v>
      </c>
      <c r="M177" s="1" t="s">
        <v>3407</v>
      </c>
      <c r="N177" s="1" t="str">
        <f>Tabela_Contas_Pagas[[#This Row],[Nome do Fornecedor]]</f>
        <v>RESIDENCIAL VEREDAS MARIVAN MÓDULO III</v>
      </c>
      <c r="O177" s="1" t="s">
        <v>3408</v>
      </c>
      <c r="P177" s="10" t="str">
        <f>TEXT(Tabela_Contas_Pagas[[#This Row],[Data de Liquidação]],"MM")&amp;"-"&amp;UPPER(TEXT(Tabela_Contas_Pagas[[#This Row],[Data de Liquidação]],"MMMM"))</f>
        <v>01-JANEIRO</v>
      </c>
    </row>
    <row r="178" spans="1:16" hidden="1" x14ac:dyDescent="0.3">
      <c r="A178" s="1" t="s">
        <v>3415</v>
      </c>
      <c r="B178" s="1">
        <v>20574</v>
      </c>
      <c r="C178" s="1" t="s">
        <v>1969</v>
      </c>
      <c r="D178" s="3">
        <v>44547</v>
      </c>
      <c r="E178" s="2">
        <v>142.5</v>
      </c>
      <c r="F178" s="7" t="s">
        <v>3411</v>
      </c>
      <c r="G178" s="7" t="s">
        <v>3412</v>
      </c>
      <c r="H178" s="1">
        <v>3495</v>
      </c>
      <c r="I178" s="1" t="s">
        <v>281</v>
      </c>
      <c r="J178" s="4">
        <v>44580</v>
      </c>
      <c r="K178" s="4">
        <v>44578</v>
      </c>
      <c r="L178" s="2">
        <v>142.5</v>
      </c>
      <c r="M178" s="1" t="s">
        <v>3407</v>
      </c>
      <c r="N178" s="1" t="str">
        <f>Tabela_Contas_Pagas[[#This Row],[Nome do Fornecedor]]</f>
        <v>LABORATORIO DE PATOLOGIA CIRURGICA E CITOLOGIA LTDA - EPP</v>
      </c>
      <c r="O178" s="1" t="s">
        <v>3408</v>
      </c>
      <c r="P178" s="10" t="str">
        <f>TEXT(Tabela_Contas_Pagas[[#This Row],[Data de Liquidação]],"MM")&amp;"-"&amp;UPPER(TEXT(Tabela_Contas_Pagas[[#This Row],[Data de Liquidação]],"MMMM"))</f>
        <v>01-JANEIRO</v>
      </c>
    </row>
    <row r="179" spans="1:16" hidden="1" x14ac:dyDescent="0.3">
      <c r="A179" s="1" t="s">
        <v>3415</v>
      </c>
      <c r="B179" s="1">
        <v>20570</v>
      </c>
      <c r="C179" s="1" t="s">
        <v>1971</v>
      </c>
      <c r="D179" s="3">
        <v>44550</v>
      </c>
      <c r="E179" s="2">
        <v>1460</v>
      </c>
      <c r="F179" s="8" t="s">
        <v>3411</v>
      </c>
      <c r="G179" s="1" t="s">
        <v>3412</v>
      </c>
      <c r="H179" s="1">
        <v>751</v>
      </c>
      <c r="I179" s="1" t="s">
        <v>1972</v>
      </c>
      <c r="J179" s="4">
        <v>44580</v>
      </c>
      <c r="K179" s="4">
        <v>44578</v>
      </c>
      <c r="L179" s="2">
        <v>1460</v>
      </c>
      <c r="M179" s="1" t="s">
        <v>3407</v>
      </c>
      <c r="N179" s="1" t="str">
        <f>Tabela_Contas_Pagas[[#This Row],[Nome do Fornecedor]]</f>
        <v>NORBAT COMERCIO DE PECAS AUTOMOTIVAS LTDA ME</v>
      </c>
      <c r="O179" s="1" t="s">
        <v>3408</v>
      </c>
      <c r="P179" s="10" t="str">
        <f>TEXT(Tabela_Contas_Pagas[[#This Row],[Data de Liquidação]],"MM")&amp;"-"&amp;UPPER(TEXT(Tabela_Contas_Pagas[[#This Row],[Data de Liquidação]],"MMMM"))</f>
        <v>01-JANEIRO</v>
      </c>
    </row>
    <row r="180" spans="1:16" hidden="1" x14ac:dyDescent="0.3">
      <c r="A180" s="1" t="s">
        <v>3415</v>
      </c>
      <c r="B180" s="1">
        <v>20574</v>
      </c>
      <c r="C180" s="1" t="s">
        <v>1974</v>
      </c>
      <c r="D180" s="3">
        <v>44550</v>
      </c>
      <c r="E180" s="2">
        <v>9880</v>
      </c>
      <c r="F180" s="7" t="s">
        <v>3411</v>
      </c>
      <c r="G180" s="7" t="s">
        <v>3412</v>
      </c>
      <c r="H180" s="1">
        <v>1005</v>
      </c>
      <c r="I180" s="1" t="s">
        <v>1870</v>
      </c>
      <c r="J180" s="4">
        <v>44580</v>
      </c>
      <c r="K180" s="4">
        <v>44578</v>
      </c>
      <c r="L180" s="2">
        <v>9880</v>
      </c>
      <c r="M180" s="1" t="s">
        <v>3407</v>
      </c>
      <c r="N180" s="1" t="str">
        <f>Tabela_Contas_Pagas[[#This Row],[Nome do Fornecedor]]</f>
        <v xml:space="preserve">INFO GRAPHIC'S GRAFICA &amp; EDITORA LTDA </v>
      </c>
      <c r="O180" s="1" t="s">
        <v>3408</v>
      </c>
      <c r="P180" s="10" t="str">
        <f>TEXT(Tabela_Contas_Pagas[[#This Row],[Data de Liquidação]],"MM")&amp;"-"&amp;UPPER(TEXT(Tabela_Contas_Pagas[[#This Row],[Data de Liquidação]],"MMMM"))</f>
        <v>01-JANEIRO</v>
      </c>
    </row>
    <row r="181" spans="1:16" hidden="1" x14ac:dyDescent="0.3">
      <c r="A181" s="1" t="s">
        <v>3415</v>
      </c>
      <c r="B181" s="1">
        <v>20574</v>
      </c>
      <c r="C181" s="1" t="s">
        <v>2055</v>
      </c>
      <c r="D181" s="3">
        <v>44568</v>
      </c>
      <c r="E181" s="2">
        <v>809.18</v>
      </c>
      <c r="F181" s="8" t="s">
        <v>3411</v>
      </c>
      <c r="G181" s="1" t="s">
        <v>3412</v>
      </c>
      <c r="H181" s="1">
        <v>2149</v>
      </c>
      <c r="I181" s="1" t="s">
        <v>40</v>
      </c>
      <c r="J181" s="4">
        <v>44581</v>
      </c>
      <c r="K181" s="4">
        <v>44578</v>
      </c>
      <c r="L181" s="2">
        <v>809.18</v>
      </c>
      <c r="M181" s="1" t="s">
        <v>3407</v>
      </c>
      <c r="N181" s="1" t="str">
        <f>Tabela_Contas_Pagas[[#This Row],[Nome do Fornecedor]]</f>
        <v xml:space="preserve">CENTRO DE INTEGRACAO EMPRESA ESCOLA CIEE </v>
      </c>
      <c r="O181" s="1" t="s">
        <v>3408</v>
      </c>
      <c r="P181" s="10" t="str">
        <f>TEXT(Tabela_Contas_Pagas[[#This Row],[Data de Liquidação]],"MM")&amp;"-"&amp;UPPER(TEXT(Tabela_Contas_Pagas[[#This Row],[Data de Liquidação]],"MMMM"))</f>
        <v>01-JANEIRO</v>
      </c>
    </row>
    <row r="182" spans="1:16" hidden="1" x14ac:dyDescent="0.3">
      <c r="A182" s="1" t="s">
        <v>3415</v>
      </c>
      <c r="B182" s="1">
        <v>20570</v>
      </c>
      <c r="C182" s="1" t="s">
        <v>2056</v>
      </c>
      <c r="D182" s="3">
        <v>44571</v>
      </c>
      <c r="E182" s="2">
        <v>398.83</v>
      </c>
      <c r="F182" s="7" t="s">
        <v>3411</v>
      </c>
      <c r="G182" s="7" t="s">
        <v>3412</v>
      </c>
      <c r="H182" s="1">
        <v>961</v>
      </c>
      <c r="I182" s="1" t="s">
        <v>1920</v>
      </c>
      <c r="J182" s="4">
        <v>44581</v>
      </c>
      <c r="K182" s="4">
        <v>44578</v>
      </c>
      <c r="L182" s="2">
        <v>398.83</v>
      </c>
      <c r="M182" s="1" t="s">
        <v>3407</v>
      </c>
      <c r="N182" s="1" t="str">
        <f>Tabela_Contas_Pagas[[#This Row],[Nome do Fornecedor]]</f>
        <v>ALEXANDRE AMADO FRANCA</v>
      </c>
      <c r="O182" s="1" t="s">
        <v>3408</v>
      </c>
      <c r="P182" s="10" t="str">
        <f>TEXT(Tabela_Contas_Pagas[[#This Row],[Data de Liquidação]],"MM")&amp;"-"&amp;UPPER(TEXT(Tabela_Contas_Pagas[[#This Row],[Data de Liquidação]],"MMMM"))</f>
        <v>01-JANEIRO</v>
      </c>
    </row>
    <row r="183" spans="1:16" hidden="1" x14ac:dyDescent="0.3">
      <c r="A183" s="1" t="s">
        <v>3415</v>
      </c>
      <c r="B183" s="1">
        <v>20574</v>
      </c>
      <c r="C183" s="1" t="s">
        <v>2057</v>
      </c>
      <c r="D183" s="3">
        <v>44571</v>
      </c>
      <c r="E183" s="2">
        <v>2438.5</v>
      </c>
      <c r="F183" s="8" t="s">
        <v>3411</v>
      </c>
      <c r="G183" s="1" t="s">
        <v>3412</v>
      </c>
      <c r="H183" s="1">
        <v>3234</v>
      </c>
      <c r="I183" s="1" t="s">
        <v>181</v>
      </c>
      <c r="J183" s="4">
        <v>44581</v>
      </c>
      <c r="K183" s="4">
        <v>44578</v>
      </c>
      <c r="L183" s="2">
        <v>2438.5</v>
      </c>
      <c r="M183" s="1" t="s">
        <v>3407</v>
      </c>
      <c r="N183" s="1" t="str">
        <f>Tabela_Contas_Pagas[[#This Row],[Nome do Fornecedor]]</f>
        <v>DATATEM SOLUÇÕES LTDA</v>
      </c>
      <c r="O183" s="1" t="s">
        <v>3408</v>
      </c>
      <c r="P183" s="10" t="str">
        <f>TEXT(Tabela_Contas_Pagas[[#This Row],[Data de Liquidação]],"MM")&amp;"-"&amp;UPPER(TEXT(Tabela_Contas_Pagas[[#This Row],[Data de Liquidação]],"MMMM"))</f>
        <v>01-JANEIRO</v>
      </c>
    </row>
    <row r="184" spans="1:16" x14ac:dyDescent="0.3">
      <c r="A184" s="1" t="s">
        <v>3415</v>
      </c>
      <c r="B184" s="1">
        <v>21036</v>
      </c>
      <c r="C184" s="1" t="s">
        <v>1285</v>
      </c>
      <c r="D184" s="3">
        <v>44895</v>
      </c>
      <c r="E184" s="2">
        <v>17740.419999999998</v>
      </c>
      <c r="F184" s="8" t="s">
        <v>3411</v>
      </c>
      <c r="G184" s="8" t="s">
        <v>3412</v>
      </c>
      <c r="H184" s="1">
        <v>3062</v>
      </c>
      <c r="I184" s="1" t="s">
        <v>43</v>
      </c>
      <c r="J184" s="4">
        <v>44901</v>
      </c>
      <c r="K184" s="4">
        <v>44902</v>
      </c>
      <c r="L184" s="2">
        <v>17740.419999999998</v>
      </c>
      <c r="M184" s="1" t="s">
        <v>44</v>
      </c>
      <c r="N184" s="1" t="s">
        <v>45</v>
      </c>
      <c r="O184" s="1" t="str">
        <f>_xlfn.IFNA(VLOOKUP(Tabela_Contas_Pagas[[#This Row],[Contrato]],ContratosOrigem[],3,FALSE),"")</f>
        <v>Pregão 09/19</v>
      </c>
      <c r="P184" s="10" t="str">
        <f>TEXT(Tabela_Contas_Pagas[[#This Row],[Data de Liquidação]],"MM")&amp;"-"&amp;UPPER(TEXT(Tabela_Contas_Pagas[[#This Row],[Data de Liquidação]],"MMMM"))</f>
        <v>12-DEZEMBRO</v>
      </c>
    </row>
    <row r="185" spans="1:16" hidden="1" x14ac:dyDescent="0.3">
      <c r="A185" s="1" t="s">
        <v>3415</v>
      </c>
      <c r="B185" s="1">
        <v>20577</v>
      </c>
      <c r="C185" s="1" t="s">
        <v>2079</v>
      </c>
      <c r="D185" s="3">
        <v>44578</v>
      </c>
      <c r="E185" s="2">
        <v>178.41</v>
      </c>
      <c r="F185" s="8" t="s">
        <v>3411</v>
      </c>
      <c r="G185" s="1" t="s">
        <v>3412</v>
      </c>
      <c r="H185" s="1">
        <v>2695</v>
      </c>
      <c r="I185" s="1" t="s">
        <v>1847</v>
      </c>
      <c r="J185" s="4">
        <v>44581</v>
      </c>
      <c r="K185" s="4">
        <v>44582</v>
      </c>
      <c r="L185" s="2">
        <v>178.41</v>
      </c>
      <c r="M185" s="1" t="s">
        <v>3407</v>
      </c>
      <c r="N185" s="1" t="str">
        <f>Tabela_Contas_Pagas[[#This Row],[Nome do Fornecedor]]</f>
        <v>RODRIGO CUNHA BARROSO</v>
      </c>
      <c r="O185" s="1" t="s">
        <v>3408</v>
      </c>
      <c r="P185" s="10" t="str">
        <f>TEXT(Tabela_Contas_Pagas[[#This Row],[Data de Liquidação]],"MM")&amp;"-"&amp;UPPER(TEXT(Tabela_Contas_Pagas[[#This Row],[Data de Liquidação]],"MMMM"))</f>
        <v>01-JANEIRO</v>
      </c>
    </row>
    <row r="186" spans="1:16" hidden="1" x14ac:dyDescent="0.3">
      <c r="A186" s="1" t="s">
        <v>3415</v>
      </c>
      <c r="B186" s="1">
        <v>20577</v>
      </c>
      <c r="C186" s="1" t="s">
        <v>2080</v>
      </c>
      <c r="D186" s="3">
        <v>44578</v>
      </c>
      <c r="E186" s="2">
        <v>398.83</v>
      </c>
      <c r="F186" s="7" t="s">
        <v>3411</v>
      </c>
      <c r="G186" s="7" t="s">
        <v>3412</v>
      </c>
      <c r="H186" s="1">
        <v>2740</v>
      </c>
      <c r="I186" s="1" t="s">
        <v>1867</v>
      </c>
      <c r="J186" s="4">
        <v>44581</v>
      </c>
      <c r="K186" s="4">
        <v>44582</v>
      </c>
      <c r="L186" s="2">
        <v>398.83</v>
      </c>
      <c r="M186" s="1" t="s">
        <v>3407</v>
      </c>
      <c r="N186" s="1" t="str">
        <f>Tabela_Contas_Pagas[[#This Row],[Nome do Fornecedor]]</f>
        <v>BRAYANT GONCALVES DO NASCIMENTO</v>
      </c>
      <c r="O186" s="1" t="s">
        <v>3408</v>
      </c>
      <c r="P186" s="10" t="str">
        <f>TEXT(Tabela_Contas_Pagas[[#This Row],[Data de Liquidação]],"MM")&amp;"-"&amp;UPPER(TEXT(Tabela_Contas_Pagas[[#This Row],[Data de Liquidação]],"MMMM"))</f>
        <v>01-JANEIRO</v>
      </c>
    </row>
    <row r="187" spans="1:16" hidden="1" x14ac:dyDescent="0.3">
      <c r="A187" s="1" t="s">
        <v>3415</v>
      </c>
      <c r="B187" s="1">
        <v>20577</v>
      </c>
      <c r="C187" s="1" t="s">
        <v>2078</v>
      </c>
      <c r="D187" s="3">
        <v>44578</v>
      </c>
      <c r="E187" s="2">
        <v>240</v>
      </c>
      <c r="F187" s="8" t="s">
        <v>3411</v>
      </c>
      <c r="G187" s="1" t="s">
        <v>3412</v>
      </c>
      <c r="H187" s="1">
        <v>2695</v>
      </c>
      <c r="I187" s="1" t="s">
        <v>1847</v>
      </c>
      <c r="J187" s="4">
        <v>44581</v>
      </c>
      <c r="K187" s="4">
        <v>44582</v>
      </c>
      <c r="L187" s="2">
        <v>240</v>
      </c>
      <c r="M187" s="1" t="s">
        <v>3407</v>
      </c>
      <c r="N187" s="1" t="str">
        <f>Tabela_Contas_Pagas[[#This Row],[Nome do Fornecedor]]</f>
        <v>RODRIGO CUNHA BARROSO</v>
      </c>
      <c r="O187" s="1" t="s">
        <v>3408</v>
      </c>
      <c r="P187" s="10" t="str">
        <f>TEXT(Tabela_Contas_Pagas[[#This Row],[Data de Liquidação]],"MM")&amp;"-"&amp;UPPER(TEXT(Tabela_Contas_Pagas[[#This Row],[Data de Liquidação]],"MMMM"))</f>
        <v>01-JANEIRO</v>
      </c>
    </row>
    <row r="188" spans="1:16" hidden="1" x14ac:dyDescent="0.3">
      <c r="A188" s="1" t="s">
        <v>3415</v>
      </c>
      <c r="B188" s="1">
        <v>20577</v>
      </c>
      <c r="C188" s="1" t="s">
        <v>2077</v>
      </c>
      <c r="D188" s="3">
        <v>44578</v>
      </c>
      <c r="E188" s="2">
        <v>144.74</v>
      </c>
      <c r="F188" s="7" t="s">
        <v>3411</v>
      </c>
      <c r="G188" s="7" t="s">
        <v>3412</v>
      </c>
      <c r="H188" s="1">
        <v>1004</v>
      </c>
      <c r="I188" s="1" t="s">
        <v>1833</v>
      </c>
      <c r="J188" s="4">
        <v>44581</v>
      </c>
      <c r="K188" s="4">
        <v>44582</v>
      </c>
      <c r="L188" s="2">
        <v>144.74</v>
      </c>
      <c r="M188" s="1" t="s">
        <v>3407</v>
      </c>
      <c r="N188" s="1" t="str">
        <f>Tabela_Contas_Pagas[[#This Row],[Nome do Fornecedor]]</f>
        <v>DEYSE SOUZA GOMES</v>
      </c>
      <c r="O188" s="1" t="s">
        <v>3408</v>
      </c>
      <c r="P188" s="10" t="str">
        <f>TEXT(Tabela_Contas_Pagas[[#This Row],[Data de Liquidação]],"MM")&amp;"-"&amp;UPPER(TEXT(Tabela_Contas_Pagas[[#This Row],[Data de Liquidação]],"MMMM"))</f>
        <v>01-JANEIRO</v>
      </c>
    </row>
    <row r="189" spans="1:16" hidden="1" x14ac:dyDescent="0.3">
      <c r="A189" s="1" t="s">
        <v>3415</v>
      </c>
      <c r="B189" s="1">
        <v>20578</v>
      </c>
      <c r="C189" s="1" t="s">
        <v>2084</v>
      </c>
      <c r="D189" s="3">
        <v>44578</v>
      </c>
      <c r="E189" s="2">
        <v>169</v>
      </c>
      <c r="F189" s="8" t="s">
        <v>3411</v>
      </c>
      <c r="G189" s="1" t="s">
        <v>3412</v>
      </c>
      <c r="H189" s="1">
        <v>2758</v>
      </c>
      <c r="I189" s="1" t="s">
        <v>1848</v>
      </c>
      <c r="J189" s="4">
        <v>44581</v>
      </c>
      <c r="K189" s="4">
        <v>44582</v>
      </c>
      <c r="L189" s="2">
        <v>169</v>
      </c>
      <c r="M189" s="1" t="s">
        <v>3407</v>
      </c>
      <c r="N189" s="1" t="str">
        <f>Tabela_Contas_Pagas[[#This Row],[Nome do Fornecedor]]</f>
        <v>LEIDEVANE DE SOUZA MACEDO</v>
      </c>
      <c r="O189" s="1" t="s">
        <v>3408</v>
      </c>
      <c r="P189" s="10" t="str">
        <f>TEXT(Tabela_Contas_Pagas[[#This Row],[Data de Liquidação]],"MM")&amp;"-"&amp;UPPER(TEXT(Tabela_Contas_Pagas[[#This Row],[Data de Liquidação]],"MMMM"))</f>
        <v>01-JANEIRO</v>
      </c>
    </row>
    <row r="190" spans="1:16" hidden="1" x14ac:dyDescent="0.3">
      <c r="A190" s="1" t="s">
        <v>3415</v>
      </c>
      <c r="B190" s="1">
        <v>20578</v>
      </c>
      <c r="C190" s="1" t="s">
        <v>2082</v>
      </c>
      <c r="D190" s="3">
        <v>44578</v>
      </c>
      <c r="E190" s="2">
        <v>253.66</v>
      </c>
      <c r="F190" s="7" t="s">
        <v>3411</v>
      </c>
      <c r="G190" s="7" t="s">
        <v>3412</v>
      </c>
      <c r="H190" s="1">
        <v>529</v>
      </c>
      <c r="I190" s="1" t="s">
        <v>1869</v>
      </c>
      <c r="J190" s="4">
        <v>44581</v>
      </c>
      <c r="K190" s="4">
        <v>44582</v>
      </c>
      <c r="L190" s="2">
        <v>253.66</v>
      </c>
      <c r="M190" s="1" t="s">
        <v>3407</v>
      </c>
      <c r="N190" s="1" t="str">
        <f>Tabela_Contas_Pagas[[#This Row],[Nome do Fornecedor]]</f>
        <v>OSVALDO SOUZA SANTANA</v>
      </c>
      <c r="O190" s="1" t="s">
        <v>3408</v>
      </c>
      <c r="P190" s="10" t="str">
        <f>TEXT(Tabela_Contas_Pagas[[#This Row],[Data de Liquidação]],"MM")&amp;"-"&amp;UPPER(TEXT(Tabela_Contas_Pagas[[#This Row],[Data de Liquidação]],"MMMM"))</f>
        <v>01-JANEIRO</v>
      </c>
    </row>
    <row r="191" spans="1:16" hidden="1" x14ac:dyDescent="0.3">
      <c r="A191" s="1" t="s">
        <v>3415</v>
      </c>
      <c r="B191" s="1">
        <v>20578</v>
      </c>
      <c r="C191" s="1" t="s">
        <v>2083</v>
      </c>
      <c r="D191" s="3">
        <v>44578</v>
      </c>
      <c r="E191" s="2">
        <v>83.3</v>
      </c>
      <c r="F191" s="8" t="s">
        <v>3411</v>
      </c>
      <c r="G191" s="1" t="s">
        <v>3412</v>
      </c>
      <c r="H191" s="1">
        <v>3380</v>
      </c>
      <c r="I191" s="1" t="s">
        <v>1908</v>
      </c>
      <c r="J191" s="4">
        <v>44581</v>
      </c>
      <c r="K191" s="4">
        <v>44582</v>
      </c>
      <c r="L191" s="2">
        <v>83.3</v>
      </c>
      <c r="M191" s="1" t="s">
        <v>3407</v>
      </c>
      <c r="N191" s="1" t="str">
        <f>Tabela_Contas_Pagas[[#This Row],[Nome do Fornecedor]]</f>
        <v>JEORGELIS MARTINS DE MATOS</v>
      </c>
      <c r="O191" s="1" t="s">
        <v>3408</v>
      </c>
      <c r="P191" s="10" t="str">
        <f>TEXT(Tabela_Contas_Pagas[[#This Row],[Data de Liquidação]],"MM")&amp;"-"&amp;UPPER(TEXT(Tabela_Contas_Pagas[[#This Row],[Data de Liquidação]],"MMMM"))</f>
        <v>01-JANEIRO</v>
      </c>
    </row>
    <row r="192" spans="1:16" hidden="1" x14ac:dyDescent="0.3">
      <c r="A192" s="1" t="s">
        <v>3415</v>
      </c>
      <c r="B192" s="1">
        <v>20577</v>
      </c>
      <c r="C192" s="1" t="s">
        <v>2085</v>
      </c>
      <c r="D192" s="3">
        <v>44579</v>
      </c>
      <c r="E192" s="2">
        <v>178.41</v>
      </c>
      <c r="F192" s="7" t="s">
        <v>3411</v>
      </c>
      <c r="G192" s="7" t="s">
        <v>3412</v>
      </c>
      <c r="H192" s="1">
        <v>606</v>
      </c>
      <c r="I192" s="1" t="s">
        <v>1915</v>
      </c>
      <c r="J192" s="4">
        <v>44581</v>
      </c>
      <c r="K192" s="4">
        <v>44582</v>
      </c>
      <c r="L192" s="2">
        <v>178.41</v>
      </c>
      <c r="M192" s="1" t="s">
        <v>3407</v>
      </c>
      <c r="N192" s="1" t="str">
        <f>Tabela_Contas_Pagas[[#This Row],[Nome do Fornecedor]]</f>
        <v>RAFAELA SOUZA NOVA</v>
      </c>
      <c r="O192" s="1" t="s">
        <v>3408</v>
      </c>
      <c r="P192" s="10" t="str">
        <f>TEXT(Tabela_Contas_Pagas[[#This Row],[Data de Liquidação]],"MM")&amp;"-"&amp;UPPER(TEXT(Tabela_Contas_Pagas[[#This Row],[Data de Liquidação]],"MMMM"))</f>
        <v>01-JANEIRO</v>
      </c>
    </row>
    <row r="193" spans="1:16" x14ac:dyDescent="0.3">
      <c r="A193" s="1" t="s">
        <v>3415</v>
      </c>
      <c r="B193" s="1">
        <v>21036</v>
      </c>
      <c r="C193" s="1" t="s">
        <v>1291</v>
      </c>
      <c r="D193" s="3">
        <v>44895</v>
      </c>
      <c r="E193" s="2">
        <v>17286.75</v>
      </c>
      <c r="F193" s="7" t="s">
        <v>3411</v>
      </c>
      <c r="G193" s="9" t="s">
        <v>3412</v>
      </c>
      <c r="H193" s="1">
        <v>137</v>
      </c>
      <c r="I193" s="1" t="s">
        <v>84</v>
      </c>
      <c r="J193" s="4">
        <v>44901</v>
      </c>
      <c r="K193" s="4">
        <v>44902</v>
      </c>
      <c r="L193" s="2">
        <v>17286.75</v>
      </c>
      <c r="M193" s="1" t="s">
        <v>238</v>
      </c>
      <c r="N193" s="1" t="s">
        <v>239</v>
      </c>
      <c r="O193" s="1" t="str">
        <f>_xlfn.IFNA(VLOOKUP(Tabela_Contas_Pagas[[#This Row],[Contrato]],ContratosOrigem[],3,FALSE),"")</f>
        <v>Inexigibilidade de licitação 01/2021</v>
      </c>
      <c r="P193" s="10" t="str">
        <f>TEXT(Tabela_Contas_Pagas[[#This Row],[Data de Liquidação]],"MM")&amp;"-"&amp;UPPER(TEXT(Tabela_Contas_Pagas[[#This Row],[Data de Liquidação]],"MMMM"))</f>
        <v>12-DEZEMBRO</v>
      </c>
    </row>
    <row r="194" spans="1:16" hidden="1" x14ac:dyDescent="0.3">
      <c r="A194" s="1" t="s">
        <v>3415</v>
      </c>
      <c r="B194" s="1">
        <v>20571</v>
      </c>
      <c r="C194" s="1" t="s">
        <v>1944</v>
      </c>
      <c r="D194" s="3">
        <v>44526</v>
      </c>
      <c r="E194" s="2">
        <v>42920.02</v>
      </c>
      <c r="F194" s="7" t="s">
        <v>3411</v>
      </c>
      <c r="G194" s="7" t="s">
        <v>3412</v>
      </c>
      <c r="H194" s="1">
        <v>3528</v>
      </c>
      <c r="I194" s="1" t="s">
        <v>1945</v>
      </c>
      <c r="J194" s="4">
        <v>44581</v>
      </c>
      <c r="K194" s="4">
        <v>44578</v>
      </c>
      <c r="L194" s="2">
        <v>42920.02</v>
      </c>
      <c r="M194" s="1" t="s">
        <v>3407</v>
      </c>
      <c r="N194" s="1" t="str">
        <f>Tabela_Contas_Pagas[[#This Row],[Nome do Fornecedor]]</f>
        <v>ECCOPOWER SISTEMAS ENERGIA IMPORTAÇÃO E EXPORTAÇÃO EIRELI</v>
      </c>
      <c r="O194" s="1" t="s">
        <v>3408</v>
      </c>
      <c r="P194" s="10" t="str">
        <f>TEXT(Tabela_Contas_Pagas[[#This Row],[Data de Liquidação]],"MM")&amp;"-"&amp;UPPER(TEXT(Tabela_Contas_Pagas[[#This Row],[Data de Liquidação]],"MMMM"))</f>
        <v>01-JANEIRO</v>
      </c>
    </row>
    <row r="195" spans="1:16" x14ac:dyDescent="0.3">
      <c r="A195" s="1" t="s">
        <v>3415</v>
      </c>
      <c r="B195" s="1">
        <v>21036</v>
      </c>
      <c r="C195" s="1" t="s">
        <v>1290</v>
      </c>
      <c r="D195" s="3">
        <v>44895</v>
      </c>
      <c r="E195" s="2">
        <v>983.25</v>
      </c>
      <c r="F195" s="8" t="s">
        <v>3411</v>
      </c>
      <c r="G195" s="1" t="s">
        <v>3412</v>
      </c>
      <c r="H195" s="1">
        <v>338</v>
      </c>
      <c r="I195" s="1" t="s">
        <v>30</v>
      </c>
      <c r="J195" s="4">
        <v>44901</v>
      </c>
      <c r="K195" s="4">
        <v>44902</v>
      </c>
      <c r="L195" s="2">
        <v>983.25</v>
      </c>
      <c r="M195" s="1" t="s">
        <v>219</v>
      </c>
      <c r="N195" s="1" t="s">
        <v>220</v>
      </c>
      <c r="O195" s="1" t="str">
        <f>_xlfn.IFNA(VLOOKUP(Tabela_Contas_Pagas[[#This Row],[Contrato]],ContratosOrigem[],3,FALSE),"")</f>
        <v>Pregão 21/20</v>
      </c>
      <c r="P195" s="10" t="str">
        <f>TEXT(Tabela_Contas_Pagas[[#This Row],[Data de Liquidação]],"MM")&amp;"-"&amp;UPPER(TEXT(Tabela_Contas_Pagas[[#This Row],[Data de Liquidação]],"MMMM"))</f>
        <v>12-DEZEMBRO</v>
      </c>
    </row>
    <row r="196" spans="1:16" hidden="1" x14ac:dyDescent="0.3">
      <c r="A196" s="1" t="s">
        <v>3415</v>
      </c>
      <c r="B196" s="1">
        <v>20579</v>
      </c>
      <c r="C196" s="1" t="s">
        <v>1959</v>
      </c>
      <c r="D196" s="3">
        <v>44543</v>
      </c>
      <c r="E196" s="2">
        <v>9994.48</v>
      </c>
      <c r="F196" s="7" t="s">
        <v>3411</v>
      </c>
      <c r="G196" s="7" t="s">
        <v>3412</v>
      </c>
      <c r="H196" s="1">
        <v>45</v>
      </c>
      <c r="I196" s="1" t="s">
        <v>1891</v>
      </c>
      <c r="J196" s="4">
        <v>44582</v>
      </c>
      <c r="K196" s="4">
        <v>44582</v>
      </c>
      <c r="L196" s="2">
        <v>9994.48</v>
      </c>
      <c r="M196" s="1" t="s">
        <v>3407</v>
      </c>
      <c r="N196" s="1" t="str">
        <f>Tabela_Contas_Pagas[[#This Row],[Nome do Fornecedor]]</f>
        <v>ENERGISA SERGIPE DISTRIBUIDORA ENERGIA S.A</v>
      </c>
      <c r="O196" s="1" t="s">
        <v>3408</v>
      </c>
      <c r="P196" s="10" t="str">
        <f>TEXT(Tabela_Contas_Pagas[[#This Row],[Data de Liquidação]],"MM")&amp;"-"&amp;UPPER(TEXT(Tabela_Contas_Pagas[[#This Row],[Data de Liquidação]],"MMMM"))</f>
        <v>01-JANEIRO</v>
      </c>
    </row>
    <row r="197" spans="1:16" x14ac:dyDescent="0.3">
      <c r="A197" s="1" t="s">
        <v>3415</v>
      </c>
      <c r="B197" s="1">
        <v>21036</v>
      </c>
      <c r="C197" s="1" t="s">
        <v>1293</v>
      </c>
      <c r="D197" s="3">
        <v>44895</v>
      </c>
      <c r="E197" s="2">
        <v>1700.5</v>
      </c>
      <c r="F197" s="7" t="s">
        <v>3411</v>
      </c>
      <c r="G197" s="9" t="s">
        <v>3412</v>
      </c>
      <c r="H197" s="1">
        <v>338</v>
      </c>
      <c r="I197" s="1" t="s">
        <v>30</v>
      </c>
      <c r="J197" s="4">
        <v>44901</v>
      </c>
      <c r="K197" s="4">
        <v>44902</v>
      </c>
      <c r="L197" s="2">
        <v>1700.5</v>
      </c>
      <c r="M197" s="1" t="s">
        <v>10</v>
      </c>
      <c r="N197" s="1" t="s">
        <v>11</v>
      </c>
      <c r="O197" s="1" t="str">
        <f>_xlfn.IFNA(VLOOKUP(Tabela_Contas_Pagas[[#This Row],[Contrato]],ContratosOrigem[],3,FALSE),"")</f>
        <v>Dispensa 12/2021</v>
      </c>
      <c r="P197" s="10" t="str">
        <f>TEXT(Tabela_Contas_Pagas[[#This Row],[Data de Liquidação]],"MM")&amp;"-"&amp;UPPER(TEXT(Tabela_Contas_Pagas[[#This Row],[Data de Liquidação]],"MMMM"))</f>
        <v>12-DEZEMBRO</v>
      </c>
    </row>
    <row r="198" spans="1:16" hidden="1" x14ac:dyDescent="0.3">
      <c r="A198" s="1" t="s">
        <v>3416</v>
      </c>
      <c r="B198" s="1">
        <v>20577</v>
      </c>
      <c r="C198" s="1" t="s">
        <v>2094</v>
      </c>
      <c r="D198" s="3">
        <v>44582</v>
      </c>
      <c r="E198" s="2">
        <v>4241.13</v>
      </c>
      <c r="F198" s="7" t="s">
        <v>3411</v>
      </c>
      <c r="G198" s="7" t="s">
        <v>3412</v>
      </c>
      <c r="H198" s="1">
        <v>3153</v>
      </c>
      <c r="I198" s="1" t="s">
        <v>1842</v>
      </c>
      <c r="J198" s="4">
        <v>44582</v>
      </c>
      <c r="K198" s="4">
        <v>44582</v>
      </c>
      <c r="L198" s="2">
        <v>4241.13</v>
      </c>
      <c r="M198" s="1" t="s">
        <v>3407</v>
      </c>
      <c r="N198" s="1" t="str">
        <f>Tabela_Contas_Pagas[[#This Row],[Nome do Fornecedor]]</f>
        <v>VALMOR BARBOSA BEZERRA</v>
      </c>
      <c r="O198" s="1" t="s">
        <v>3408</v>
      </c>
      <c r="P198" s="10" t="str">
        <f>TEXT(Tabela_Contas_Pagas[[#This Row],[Data de Liquidação]],"MM")&amp;"-"&amp;UPPER(TEXT(Tabela_Contas_Pagas[[#This Row],[Data de Liquidação]],"MMMM"))</f>
        <v>01-JANEIRO</v>
      </c>
    </row>
    <row r="199" spans="1:16" hidden="1" x14ac:dyDescent="0.3">
      <c r="A199" s="1" t="s">
        <v>3416</v>
      </c>
      <c r="B199" s="1">
        <v>20577</v>
      </c>
      <c r="C199" s="1" t="s">
        <v>1977</v>
      </c>
      <c r="D199" s="3">
        <v>44551</v>
      </c>
      <c r="E199" s="2">
        <v>7900</v>
      </c>
      <c r="F199" s="8" t="s">
        <v>3411</v>
      </c>
      <c r="G199" s="1" t="s">
        <v>3412</v>
      </c>
      <c r="H199" s="1">
        <v>1161</v>
      </c>
      <c r="I199" s="1" t="s">
        <v>1856</v>
      </c>
      <c r="J199" s="4">
        <v>44582</v>
      </c>
      <c r="K199" s="4">
        <v>44582</v>
      </c>
      <c r="L199" s="2">
        <v>7900</v>
      </c>
      <c r="M199" s="1" t="s">
        <v>3407</v>
      </c>
      <c r="N199" s="1" t="str">
        <f>Tabela_Contas_Pagas[[#This Row],[Nome do Fornecedor]]</f>
        <v>GONZAGA DISTRIBUIDORA DE ALIMENTOS EIRELE - EPP</v>
      </c>
      <c r="O199" s="1" t="s">
        <v>3408</v>
      </c>
      <c r="P199" s="10" t="str">
        <f>TEXT(Tabela_Contas_Pagas[[#This Row],[Data de Liquidação]],"MM")&amp;"-"&amp;UPPER(TEXT(Tabela_Contas_Pagas[[#This Row],[Data de Liquidação]],"MMMM"))</f>
        <v>01-JANEIRO</v>
      </c>
    </row>
    <row r="200" spans="1:16" hidden="1" x14ac:dyDescent="0.3">
      <c r="A200" s="1" t="s">
        <v>3416</v>
      </c>
      <c r="B200" s="1">
        <v>20579</v>
      </c>
      <c r="C200" s="1" t="s">
        <v>1978</v>
      </c>
      <c r="D200" s="3">
        <v>44551</v>
      </c>
      <c r="E200" s="2">
        <v>211</v>
      </c>
      <c r="F200" s="7" t="s">
        <v>3411</v>
      </c>
      <c r="G200" s="7" t="s">
        <v>3412</v>
      </c>
      <c r="H200" s="1">
        <v>3376</v>
      </c>
      <c r="I200" s="1" t="s">
        <v>1914</v>
      </c>
      <c r="J200" s="4">
        <v>44582</v>
      </c>
      <c r="K200" s="4">
        <v>44582</v>
      </c>
      <c r="L200" s="2">
        <v>211</v>
      </c>
      <c r="M200" s="1" t="s">
        <v>3407</v>
      </c>
      <c r="N200" s="1" t="str">
        <f>Tabela_Contas_Pagas[[#This Row],[Nome do Fornecedor]]</f>
        <v>AGUIAR MARMORES E MOVEIS LTDA</v>
      </c>
      <c r="O200" s="1" t="s">
        <v>3408</v>
      </c>
      <c r="P200" s="10" t="str">
        <f>TEXT(Tabela_Contas_Pagas[[#This Row],[Data de Liquidação]],"MM")&amp;"-"&amp;UPPER(TEXT(Tabela_Contas_Pagas[[#This Row],[Data de Liquidação]],"MMMM"))</f>
        <v>01-JANEIRO</v>
      </c>
    </row>
    <row r="201" spans="1:16" x14ac:dyDescent="0.3">
      <c r="A201" s="1" t="s">
        <v>3416</v>
      </c>
      <c r="B201" s="1">
        <v>21036</v>
      </c>
      <c r="C201" s="1" t="s">
        <v>1292</v>
      </c>
      <c r="D201" s="3">
        <v>44895</v>
      </c>
      <c r="E201" s="2">
        <v>1254.5</v>
      </c>
      <c r="F201" s="8" t="s">
        <v>3411</v>
      </c>
      <c r="G201" s="1" t="s">
        <v>3412</v>
      </c>
      <c r="H201" s="1">
        <v>1127</v>
      </c>
      <c r="I201" s="1" t="s">
        <v>48</v>
      </c>
      <c r="J201" s="4">
        <v>44901</v>
      </c>
      <c r="K201" s="4">
        <v>44902</v>
      </c>
      <c r="L201" s="2">
        <v>1254.5</v>
      </c>
      <c r="M201" s="1" t="s">
        <v>75</v>
      </c>
      <c r="N201" s="1" t="s">
        <v>76</v>
      </c>
      <c r="O201" s="1" t="str">
        <f>_xlfn.IFNA(VLOOKUP(Tabela_Contas_Pagas[[#This Row],[Contrato]],ContratosOrigem[],3,FALSE),"")</f>
        <v>Dispensa de Licitação</v>
      </c>
      <c r="P201" s="10" t="str">
        <f>TEXT(Tabela_Contas_Pagas[[#This Row],[Data de Liquidação]],"MM")&amp;"-"&amp;UPPER(TEXT(Tabela_Contas_Pagas[[#This Row],[Data de Liquidação]],"MMMM"))</f>
        <v>12-DEZEMBRO</v>
      </c>
    </row>
    <row r="202" spans="1:16" x14ac:dyDescent="0.3">
      <c r="A202" s="1" t="s">
        <v>3416</v>
      </c>
      <c r="B202" s="1">
        <v>21036</v>
      </c>
      <c r="C202" s="1" t="s">
        <v>1276</v>
      </c>
      <c r="D202" s="3">
        <v>44894</v>
      </c>
      <c r="E202" s="2">
        <v>42449.47</v>
      </c>
      <c r="F202" s="8" t="s">
        <v>3411</v>
      </c>
      <c r="G202" s="8" t="s">
        <v>3412</v>
      </c>
      <c r="H202" s="1">
        <v>2411</v>
      </c>
      <c r="I202" s="1" t="s">
        <v>82</v>
      </c>
      <c r="J202" s="4">
        <v>44904</v>
      </c>
      <c r="K202" s="4">
        <v>44902</v>
      </c>
      <c r="L202" s="2">
        <v>42449.47</v>
      </c>
      <c r="M202" s="1" t="s">
        <v>260</v>
      </c>
      <c r="N202" s="1" t="s">
        <v>261</v>
      </c>
      <c r="O202" s="1" t="str">
        <f>_xlfn.IFNA(VLOOKUP(Tabela_Contas_Pagas[[#This Row],[Contrato]],ContratosOrigem[],3,FALSE),"")</f>
        <v>PREGÃO 04/2021</v>
      </c>
      <c r="P202" s="10" t="str">
        <f>TEXT(Tabela_Contas_Pagas[[#This Row],[Data de Liquidação]],"MM")&amp;"-"&amp;UPPER(TEXT(Tabela_Contas_Pagas[[#This Row],[Data de Liquidação]],"MMMM"))</f>
        <v>12-DEZEMBRO</v>
      </c>
    </row>
    <row r="203" spans="1:16" hidden="1" x14ac:dyDescent="0.3">
      <c r="A203" s="1" t="s">
        <v>3416</v>
      </c>
      <c r="B203" s="1">
        <v>20577</v>
      </c>
      <c r="C203" s="1" t="s">
        <v>2088</v>
      </c>
      <c r="D203" s="3">
        <v>44581</v>
      </c>
      <c r="E203" s="2">
        <v>140</v>
      </c>
      <c r="F203" s="8" t="s">
        <v>3411</v>
      </c>
      <c r="G203" s="1" t="s">
        <v>3412</v>
      </c>
      <c r="H203" s="1">
        <v>687</v>
      </c>
      <c r="I203" s="1" t="s">
        <v>1858</v>
      </c>
      <c r="J203" s="4">
        <v>44583</v>
      </c>
      <c r="K203" s="4">
        <v>44582</v>
      </c>
      <c r="L203" s="2">
        <v>140</v>
      </c>
      <c r="M203" s="1" t="s">
        <v>3407</v>
      </c>
      <c r="N203" s="1" t="str">
        <f>Tabela_Contas_Pagas[[#This Row],[Nome do Fornecedor]]</f>
        <v>FABIANO BARROSO SANTANA</v>
      </c>
      <c r="O203" s="1" t="s">
        <v>3408</v>
      </c>
      <c r="P203" s="10" t="str">
        <f>TEXT(Tabela_Contas_Pagas[[#This Row],[Data de Liquidação]],"MM")&amp;"-"&amp;UPPER(TEXT(Tabela_Contas_Pagas[[#This Row],[Data de Liquidação]],"MMMM"))</f>
        <v>01-JANEIRO</v>
      </c>
    </row>
    <row r="204" spans="1:16" x14ac:dyDescent="0.3">
      <c r="A204" s="1" t="s">
        <v>3416</v>
      </c>
      <c r="B204" s="1">
        <v>21036</v>
      </c>
      <c r="C204" s="1" t="s">
        <v>1277</v>
      </c>
      <c r="D204" s="3">
        <v>44894</v>
      </c>
      <c r="E204" s="2">
        <v>4631.3100000000004</v>
      </c>
      <c r="F204" s="7" t="s">
        <v>3411</v>
      </c>
      <c r="G204" s="7" t="s">
        <v>3412</v>
      </c>
      <c r="H204" s="1">
        <v>2411</v>
      </c>
      <c r="I204" s="1" t="s">
        <v>82</v>
      </c>
      <c r="J204" s="4">
        <v>44904</v>
      </c>
      <c r="K204" s="4">
        <v>44902</v>
      </c>
      <c r="L204" s="2">
        <v>4631.3100000000004</v>
      </c>
      <c r="M204" s="1" t="s">
        <v>260</v>
      </c>
      <c r="N204" s="1" t="s">
        <v>261</v>
      </c>
      <c r="O204" s="1" t="str">
        <f>_xlfn.IFNA(VLOOKUP(Tabela_Contas_Pagas[[#This Row],[Contrato]],ContratosOrigem[],3,FALSE),"")</f>
        <v>PREGÃO 04/2021</v>
      </c>
      <c r="P204" s="10" t="str">
        <f>TEXT(Tabela_Contas_Pagas[[#This Row],[Data de Liquidação]],"MM")&amp;"-"&amp;UPPER(TEXT(Tabela_Contas_Pagas[[#This Row],[Data de Liquidação]],"MMMM"))</f>
        <v>12-DEZEMBRO</v>
      </c>
    </row>
    <row r="205" spans="1:16" x14ac:dyDescent="0.3">
      <c r="A205" s="1" t="s">
        <v>3416</v>
      </c>
      <c r="B205" s="1">
        <v>21035</v>
      </c>
      <c r="C205" s="1" t="s">
        <v>1300</v>
      </c>
      <c r="D205" s="3">
        <v>44896</v>
      </c>
      <c r="E205" s="2">
        <v>4135.5</v>
      </c>
      <c r="F205" s="8" t="s">
        <v>3411</v>
      </c>
      <c r="G205" s="1" t="s">
        <v>3412</v>
      </c>
      <c r="H205" s="1">
        <v>3299</v>
      </c>
      <c r="I205" s="1" t="s">
        <v>193</v>
      </c>
      <c r="J205" s="4">
        <v>44901</v>
      </c>
      <c r="K205" s="4">
        <v>44902</v>
      </c>
      <c r="L205" s="2">
        <v>4135.5</v>
      </c>
      <c r="M205" s="1" t="s">
        <v>194</v>
      </c>
      <c r="N205" s="1" t="s">
        <v>195</v>
      </c>
      <c r="O205" s="1" t="str">
        <f>_xlfn.IFNA(VLOOKUP(Tabela_Contas_Pagas[[#This Row],[Contrato]],ContratosOrigem[],3,FALSE),"")</f>
        <v>Dispensa 07/20</v>
      </c>
      <c r="P205" s="10" t="str">
        <f>TEXT(Tabela_Contas_Pagas[[#This Row],[Data de Liquidação]],"MM")&amp;"-"&amp;UPPER(TEXT(Tabela_Contas_Pagas[[#This Row],[Data de Liquidação]],"MMMM"))</f>
        <v>12-DEZEMBRO</v>
      </c>
    </row>
    <row r="206" spans="1:16" x14ac:dyDescent="0.3">
      <c r="A206" s="1" t="s">
        <v>3416</v>
      </c>
      <c r="B206" s="1">
        <v>21035</v>
      </c>
      <c r="C206" s="1" t="s">
        <v>1268</v>
      </c>
      <c r="D206" s="3">
        <v>44889</v>
      </c>
      <c r="E206" s="2">
        <v>201778.59</v>
      </c>
      <c r="F206" s="7" t="s">
        <v>3411</v>
      </c>
      <c r="G206" s="7" t="s">
        <v>3412</v>
      </c>
      <c r="H206" s="1">
        <v>3589</v>
      </c>
      <c r="I206" s="1" t="s">
        <v>363</v>
      </c>
      <c r="J206" s="4">
        <v>44901</v>
      </c>
      <c r="K206" s="4">
        <v>44902</v>
      </c>
      <c r="L206" s="2">
        <v>201778.59</v>
      </c>
      <c r="M206" s="1" t="s">
        <v>364</v>
      </c>
      <c r="N206" s="1" t="s">
        <v>365</v>
      </c>
      <c r="O206" s="1" t="str">
        <f>_xlfn.IFNA(VLOOKUP(Tabela_Contas_Pagas[[#This Row],[Contrato]],ContratosOrigem[],3,FALSE),"")</f>
        <v>PREGÃO 32/2021</v>
      </c>
      <c r="P206" s="10" t="str">
        <f>TEXT(Tabela_Contas_Pagas[[#This Row],[Data de Liquidação]],"MM")&amp;"-"&amp;UPPER(TEXT(Tabela_Contas_Pagas[[#This Row],[Data de Liquidação]],"MMMM"))</f>
        <v>12-DEZEMBRO</v>
      </c>
    </row>
    <row r="207" spans="1:16" hidden="1" x14ac:dyDescent="0.3">
      <c r="A207" s="1" t="s">
        <v>3416</v>
      </c>
      <c r="B207" s="1">
        <v>20582</v>
      </c>
      <c r="C207" s="1" t="s">
        <v>469</v>
      </c>
      <c r="D207" s="3">
        <v>44564</v>
      </c>
      <c r="E207" s="2">
        <v>382.36</v>
      </c>
      <c r="F207" s="8" t="s">
        <v>3411</v>
      </c>
      <c r="G207" s="1" t="s">
        <v>3412</v>
      </c>
      <c r="H207" s="1">
        <v>2069</v>
      </c>
      <c r="I207" s="1" t="s">
        <v>14</v>
      </c>
      <c r="J207" s="4">
        <v>44586</v>
      </c>
      <c r="K207" s="4">
        <v>44586</v>
      </c>
      <c r="L207" s="2">
        <v>382.36</v>
      </c>
      <c r="M207" s="1" t="s">
        <v>3407</v>
      </c>
      <c r="N207" s="1" t="str">
        <f>Tabela_Contas_Pagas[[#This Row],[Nome do Fornecedor]]</f>
        <v xml:space="preserve">MJA IMUNIZAR SERVICOS LTDA ME </v>
      </c>
      <c r="O207" s="1" t="s">
        <v>3408</v>
      </c>
      <c r="P207" s="10" t="str">
        <f>TEXT(Tabela_Contas_Pagas[[#This Row],[Data de Liquidação]],"MM")&amp;"-"&amp;UPPER(TEXT(Tabela_Contas_Pagas[[#This Row],[Data de Liquidação]],"MMMM"))</f>
        <v>01-JANEIRO</v>
      </c>
    </row>
    <row r="208" spans="1:16" x14ac:dyDescent="0.3">
      <c r="A208" s="1" t="s">
        <v>3416</v>
      </c>
      <c r="B208" s="1">
        <v>21035</v>
      </c>
      <c r="C208" s="1" t="s">
        <v>830</v>
      </c>
      <c r="D208" s="3">
        <v>44895</v>
      </c>
      <c r="E208" s="2">
        <v>5274.01</v>
      </c>
      <c r="F208" s="8" t="s">
        <v>3411</v>
      </c>
      <c r="G208" s="8" t="s">
        <v>3412</v>
      </c>
      <c r="H208" s="1">
        <v>2839</v>
      </c>
      <c r="I208" s="1" t="s">
        <v>22</v>
      </c>
      <c r="J208" s="4">
        <v>44901</v>
      </c>
      <c r="K208" s="4">
        <v>44902</v>
      </c>
      <c r="L208" s="2">
        <v>5274.01</v>
      </c>
      <c r="M208" s="1" t="s">
        <v>269</v>
      </c>
      <c r="N208" s="1" t="s">
        <v>270</v>
      </c>
      <c r="O208" s="1" t="str">
        <f>_xlfn.IFNA(VLOOKUP(Tabela_Contas_Pagas[[#This Row],[Contrato]],ContratosOrigem[],3,FALSE),"")</f>
        <v>PREGÃO 11/2021</v>
      </c>
      <c r="P208" s="10" t="str">
        <f>TEXT(Tabela_Contas_Pagas[[#This Row],[Data de Liquidação]],"MM")&amp;"-"&amp;UPPER(TEXT(Tabela_Contas_Pagas[[#This Row],[Data de Liquidação]],"MMMM"))</f>
        <v>12-DEZEMBRO</v>
      </c>
    </row>
    <row r="209" spans="1:16" hidden="1" x14ac:dyDescent="0.3">
      <c r="A209" s="1" t="s">
        <v>3416</v>
      </c>
      <c r="B209" s="1">
        <v>20582</v>
      </c>
      <c r="C209" s="1" t="s">
        <v>2058</v>
      </c>
      <c r="D209" s="3">
        <v>44571</v>
      </c>
      <c r="E209" s="2">
        <v>3133.98</v>
      </c>
      <c r="F209" s="8" t="s">
        <v>3411</v>
      </c>
      <c r="G209" s="1" t="s">
        <v>3412</v>
      </c>
      <c r="H209" s="1">
        <v>93</v>
      </c>
      <c r="I209" s="1" t="s">
        <v>1886</v>
      </c>
      <c r="J209" s="4">
        <v>44586</v>
      </c>
      <c r="K209" s="4">
        <v>44586</v>
      </c>
      <c r="L209" s="2">
        <v>3133.98</v>
      </c>
      <c r="M209" s="1" t="s">
        <v>3407</v>
      </c>
      <c r="N209" s="1" t="str">
        <f>Tabela_Contas_Pagas[[#This Row],[Nome do Fornecedor]]</f>
        <v>COMPANHIA DE SANEAMENTO DE SERGIPE</v>
      </c>
      <c r="O209" s="1" t="s">
        <v>3408</v>
      </c>
      <c r="P209" s="10" t="str">
        <f>TEXT(Tabela_Contas_Pagas[[#This Row],[Data de Liquidação]],"MM")&amp;"-"&amp;UPPER(TEXT(Tabela_Contas_Pagas[[#This Row],[Data de Liquidação]],"MMMM"))</f>
        <v>01-JANEIRO</v>
      </c>
    </row>
    <row r="210" spans="1:16" hidden="1" x14ac:dyDescent="0.3">
      <c r="A210" s="1" t="s">
        <v>3416</v>
      </c>
      <c r="B210" s="1">
        <v>20580</v>
      </c>
      <c r="C210" s="1" t="s">
        <v>2089</v>
      </c>
      <c r="D210" s="3">
        <v>44581</v>
      </c>
      <c r="E210" s="2">
        <v>398.83</v>
      </c>
      <c r="F210" s="7" t="s">
        <v>3411</v>
      </c>
      <c r="G210" s="7" t="s">
        <v>3412</v>
      </c>
      <c r="H210" s="1">
        <v>637</v>
      </c>
      <c r="I210" s="1" t="s">
        <v>1934</v>
      </c>
      <c r="J210" s="4">
        <v>44586</v>
      </c>
      <c r="K210" s="4">
        <v>44586</v>
      </c>
      <c r="L210" s="2">
        <v>398.83</v>
      </c>
      <c r="M210" s="1" t="s">
        <v>3407</v>
      </c>
      <c r="N210" s="1" t="str">
        <f>Tabela_Contas_Pagas[[#This Row],[Nome do Fornecedor]]</f>
        <v>MAGNO SANTOS DA SILVA</v>
      </c>
      <c r="O210" s="1" t="s">
        <v>3408</v>
      </c>
      <c r="P210" s="10" t="str">
        <f>TEXT(Tabela_Contas_Pagas[[#This Row],[Data de Liquidação]],"MM")&amp;"-"&amp;UPPER(TEXT(Tabela_Contas_Pagas[[#This Row],[Data de Liquidação]],"MMMM"))</f>
        <v>01-JANEIRO</v>
      </c>
    </row>
    <row r="211" spans="1:16" hidden="1" x14ac:dyDescent="0.3">
      <c r="A211" s="1" t="s">
        <v>3416</v>
      </c>
      <c r="B211" s="1">
        <v>20580</v>
      </c>
      <c r="C211" s="1" t="s">
        <v>2090</v>
      </c>
      <c r="D211" s="3">
        <v>44581</v>
      </c>
      <c r="E211" s="2">
        <v>119</v>
      </c>
      <c r="F211" s="8" t="s">
        <v>3411</v>
      </c>
      <c r="G211" s="1" t="s">
        <v>3412</v>
      </c>
      <c r="H211" s="1">
        <v>1465</v>
      </c>
      <c r="I211" s="1" t="s">
        <v>1925</v>
      </c>
      <c r="J211" s="4">
        <v>44586</v>
      </c>
      <c r="K211" s="4">
        <v>44586</v>
      </c>
      <c r="L211" s="2">
        <v>119</v>
      </c>
      <c r="M211" s="1" t="s">
        <v>3407</v>
      </c>
      <c r="N211" s="1" t="str">
        <f>Tabela_Contas_Pagas[[#This Row],[Nome do Fornecedor]]</f>
        <v>JOSE BONIFACIO QUARANTA</v>
      </c>
      <c r="O211" s="1" t="s">
        <v>3408</v>
      </c>
      <c r="P211" s="10" t="str">
        <f>TEXT(Tabela_Contas_Pagas[[#This Row],[Data de Liquidação]],"MM")&amp;"-"&amp;UPPER(TEXT(Tabela_Contas_Pagas[[#This Row],[Data de Liquidação]],"MMMM"))</f>
        <v>01-JANEIRO</v>
      </c>
    </row>
    <row r="212" spans="1:16" hidden="1" x14ac:dyDescent="0.3">
      <c r="A212" s="1" t="s">
        <v>3416</v>
      </c>
      <c r="B212" s="1">
        <v>20581</v>
      </c>
      <c r="C212" s="1" t="s">
        <v>2091</v>
      </c>
      <c r="D212" s="3">
        <v>44581</v>
      </c>
      <c r="E212" s="2">
        <v>160.30000000000001</v>
      </c>
      <c r="F212" s="7" t="s">
        <v>3411</v>
      </c>
      <c r="G212" s="7" t="s">
        <v>3412</v>
      </c>
      <c r="H212" s="1">
        <v>1498</v>
      </c>
      <c r="I212" s="1" t="s">
        <v>1868</v>
      </c>
      <c r="J212" s="4">
        <v>44586</v>
      </c>
      <c r="K212" s="4">
        <v>44586</v>
      </c>
      <c r="L212" s="2">
        <v>160.30000000000001</v>
      </c>
      <c r="M212" s="1" t="s">
        <v>3407</v>
      </c>
      <c r="N212" s="1" t="str">
        <f>Tabela_Contas_Pagas[[#This Row],[Nome do Fornecedor]]</f>
        <v>ADRIANA DINIZ FIGUEIREDO BARROS</v>
      </c>
      <c r="O212" s="1" t="s">
        <v>3408</v>
      </c>
      <c r="P212" s="10" t="str">
        <f>TEXT(Tabela_Contas_Pagas[[#This Row],[Data de Liquidação]],"MM")&amp;"-"&amp;UPPER(TEXT(Tabela_Contas_Pagas[[#This Row],[Data de Liquidação]],"MMMM"))</f>
        <v>01-JANEIRO</v>
      </c>
    </row>
    <row r="213" spans="1:16" hidden="1" x14ac:dyDescent="0.3">
      <c r="A213" s="1" t="s">
        <v>3416</v>
      </c>
      <c r="B213" s="1">
        <v>20580</v>
      </c>
      <c r="C213" s="1" t="s">
        <v>2108</v>
      </c>
      <c r="D213" s="3">
        <v>44585</v>
      </c>
      <c r="E213" s="2">
        <v>130</v>
      </c>
      <c r="F213" s="8" t="s">
        <v>3411</v>
      </c>
      <c r="G213" s="1" t="s">
        <v>3412</v>
      </c>
      <c r="H213" s="1">
        <v>2205</v>
      </c>
      <c r="I213" s="1" t="s">
        <v>1943</v>
      </c>
      <c r="J213" s="4">
        <v>44586</v>
      </c>
      <c r="K213" s="4">
        <v>44586</v>
      </c>
      <c r="L213" s="2">
        <v>130</v>
      </c>
      <c r="M213" s="1" t="s">
        <v>3407</v>
      </c>
      <c r="N213" s="1" t="str">
        <f>Tabela_Contas_Pagas[[#This Row],[Nome do Fornecedor]]</f>
        <v>IEDO FLAVIO DE ANDRADE FILHO</v>
      </c>
      <c r="O213" s="1" t="s">
        <v>3408</v>
      </c>
      <c r="P213" s="10" t="str">
        <f>TEXT(Tabela_Contas_Pagas[[#This Row],[Data de Liquidação]],"MM")&amp;"-"&amp;UPPER(TEXT(Tabela_Contas_Pagas[[#This Row],[Data de Liquidação]],"MMMM"))</f>
        <v>01-JANEIRO</v>
      </c>
    </row>
    <row r="214" spans="1:16" hidden="1" x14ac:dyDescent="0.3">
      <c r="A214" s="1" t="s">
        <v>3416</v>
      </c>
      <c r="B214" s="1">
        <v>20582</v>
      </c>
      <c r="C214" s="1" t="s">
        <v>2111</v>
      </c>
      <c r="D214" s="3">
        <v>44585</v>
      </c>
      <c r="E214" s="2">
        <v>573.08000000000004</v>
      </c>
      <c r="F214" s="7" t="s">
        <v>3411</v>
      </c>
      <c r="G214" s="7" t="s">
        <v>3412</v>
      </c>
      <c r="H214" s="1">
        <v>2030</v>
      </c>
      <c r="I214" s="1" t="s">
        <v>1879</v>
      </c>
      <c r="J214" s="4">
        <v>44586</v>
      </c>
      <c r="K214" s="4">
        <v>44586</v>
      </c>
      <c r="L214" s="2">
        <v>573.08000000000004</v>
      </c>
      <c r="M214" s="1" t="s">
        <v>3407</v>
      </c>
      <c r="N214" s="1" t="str">
        <f>Tabela_Contas_Pagas[[#This Row],[Nome do Fornecedor]]</f>
        <v xml:space="preserve">SECRETARIA MUNICIPAL DO MEIO AMBIENTE-SEMA </v>
      </c>
      <c r="O214" s="1" t="s">
        <v>3408</v>
      </c>
      <c r="P214" s="10" t="str">
        <f>TEXT(Tabela_Contas_Pagas[[#This Row],[Data de Liquidação]],"MM")&amp;"-"&amp;UPPER(TEXT(Tabela_Contas_Pagas[[#This Row],[Data de Liquidação]],"MMMM"))</f>
        <v>01-JANEIRO</v>
      </c>
    </row>
    <row r="215" spans="1:16" hidden="1" x14ac:dyDescent="0.3">
      <c r="A215" s="1" t="s">
        <v>3416</v>
      </c>
      <c r="B215" s="1">
        <v>20582</v>
      </c>
      <c r="C215" s="1" t="s">
        <v>2110</v>
      </c>
      <c r="D215" s="3">
        <v>44585</v>
      </c>
      <c r="E215" s="2">
        <v>573.08000000000004</v>
      </c>
      <c r="F215" s="8" t="s">
        <v>3411</v>
      </c>
      <c r="G215" s="1" t="s">
        <v>3412</v>
      </c>
      <c r="H215" s="1">
        <v>2030</v>
      </c>
      <c r="I215" s="1" t="s">
        <v>1879</v>
      </c>
      <c r="J215" s="4">
        <v>44586</v>
      </c>
      <c r="K215" s="4">
        <v>44586</v>
      </c>
      <c r="L215" s="2">
        <v>573.08000000000004</v>
      </c>
      <c r="M215" s="1" t="s">
        <v>3407</v>
      </c>
      <c r="N215" s="1" t="str">
        <f>Tabela_Contas_Pagas[[#This Row],[Nome do Fornecedor]]</f>
        <v xml:space="preserve">SECRETARIA MUNICIPAL DO MEIO AMBIENTE-SEMA </v>
      </c>
      <c r="O215" s="1" t="s">
        <v>3408</v>
      </c>
      <c r="P215" s="10" t="str">
        <f>TEXT(Tabela_Contas_Pagas[[#This Row],[Data de Liquidação]],"MM")&amp;"-"&amp;UPPER(TEXT(Tabela_Contas_Pagas[[#This Row],[Data de Liquidação]],"MMMM"))</f>
        <v>01-JANEIRO</v>
      </c>
    </row>
    <row r="216" spans="1:16" hidden="1" x14ac:dyDescent="0.3">
      <c r="A216" s="1" t="s">
        <v>3416</v>
      </c>
      <c r="B216" s="1">
        <v>20582</v>
      </c>
      <c r="C216" s="1" t="s">
        <v>2114</v>
      </c>
      <c r="D216" s="3">
        <v>44585</v>
      </c>
      <c r="E216" s="2">
        <v>573.08000000000004</v>
      </c>
      <c r="F216" s="7" t="s">
        <v>3411</v>
      </c>
      <c r="G216" s="7" t="s">
        <v>3412</v>
      </c>
      <c r="H216" s="1">
        <v>2030</v>
      </c>
      <c r="I216" s="1" t="s">
        <v>1879</v>
      </c>
      <c r="J216" s="4">
        <v>44586</v>
      </c>
      <c r="K216" s="4">
        <v>44586</v>
      </c>
      <c r="L216" s="2">
        <v>573.08000000000004</v>
      </c>
      <c r="M216" s="1" t="s">
        <v>3407</v>
      </c>
      <c r="N216" s="1" t="str">
        <f>Tabela_Contas_Pagas[[#This Row],[Nome do Fornecedor]]</f>
        <v xml:space="preserve">SECRETARIA MUNICIPAL DO MEIO AMBIENTE-SEMA </v>
      </c>
      <c r="O216" s="1" t="s">
        <v>3408</v>
      </c>
      <c r="P216" s="10" t="str">
        <f>TEXT(Tabela_Contas_Pagas[[#This Row],[Data de Liquidação]],"MM")&amp;"-"&amp;UPPER(TEXT(Tabela_Contas_Pagas[[#This Row],[Data de Liquidação]],"MMMM"))</f>
        <v>01-JANEIRO</v>
      </c>
    </row>
    <row r="217" spans="1:16" hidden="1" x14ac:dyDescent="0.3">
      <c r="A217" s="1" t="s">
        <v>3416</v>
      </c>
      <c r="B217" s="1">
        <v>20582</v>
      </c>
      <c r="C217" s="1" t="s">
        <v>2112</v>
      </c>
      <c r="D217" s="3">
        <v>44585</v>
      </c>
      <c r="E217" s="2">
        <v>573.08000000000004</v>
      </c>
      <c r="F217" s="8" t="s">
        <v>3411</v>
      </c>
      <c r="G217" s="1" t="s">
        <v>3412</v>
      </c>
      <c r="H217" s="1">
        <v>2030</v>
      </c>
      <c r="I217" s="1" t="s">
        <v>1879</v>
      </c>
      <c r="J217" s="4">
        <v>44586</v>
      </c>
      <c r="K217" s="4">
        <v>44586</v>
      </c>
      <c r="L217" s="2">
        <v>573.08000000000004</v>
      </c>
      <c r="M217" s="1" t="s">
        <v>3407</v>
      </c>
      <c r="N217" s="1" t="str">
        <f>Tabela_Contas_Pagas[[#This Row],[Nome do Fornecedor]]</f>
        <v xml:space="preserve">SECRETARIA MUNICIPAL DO MEIO AMBIENTE-SEMA </v>
      </c>
      <c r="O217" s="1" t="s">
        <v>3408</v>
      </c>
      <c r="P217" s="10" t="str">
        <f>TEXT(Tabela_Contas_Pagas[[#This Row],[Data de Liquidação]],"MM")&amp;"-"&amp;UPPER(TEXT(Tabela_Contas_Pagas[[#This Row],[Data de Liquidação]],"MMMM"))</f>
        <v>01-JANEIRO</v>
      </c>
    </row>
    <row r="218" spans="1:16" hidden="1" x14ac:dyDescent="0.3">
      <c r="A218" s="1" t="s">
        <v>3416</v>
      </c>
      <c r="B218" s="1">
        <v>20582</v>
      </c>
      <c r="C218" s="1" t="s">
        <v>2113</v>
      </c>
      <c r="D218" s="3">
        <v>44585</v>
      </c>
      <c r="E218" s="2">
        <v>573.08000000000004</v>
      </c>
      <c r="F218" s="7" t="s">
        <v>3411</v>
      </c>
      <c r="G218" s="7" t="s">
        <v>3412</v>
      </c>
      <c r="H218" s="1">
        <v>2030</v>
      </c>
      <c r="I218" s="1" t="s">
        <v>1879</v>
      </c>
      <c r="J218" s="4">
        <v>44586</v>
      </c>
      <c r="K218" s="4">
        <v>44586</v>
      </c>
      <c r="L218" s="2">
        <v>573.08000000000004</v>
      </c>
      <c r="M218" s="1" t="s">
        <v>3407</v>
      </c>
      <c r="N218" s="1" t="str">
        <f>Tabela_Contas_Pagas[[#This Row],[Nome do Fornecedor]]</f>
        <v xml:space="preserve">SECRETARIA MUNICIPAL DO MEIO AMBIENTE-SEMA </v>
      </c>
      <c r="O218" s="1" t="s">
        <v>3408</v>
      </c>
      <c r="P218" s="10" t="str">
        <f>TEXT(Tabela_Contas_Pagas[[#This Row],[Data de Liquidação]],"MM")&amp;"-"&amp;UPPER(TEXT(Tabela_Contas_Pagas[[#This Row],[Data de Liquidação]],"MMMM"))</f>
        <v>01-JANEIRO</v>
      </c>
    </row>
    <row r="219" spans="1:16" hidden="1" x14ac:dyDescent="0.3">
      <c r="A219" s="1" t="s">
        <v>3416</v>
      </c>
      <c r="B219" s="1">
        <v>20582</v>
      </c>
      <c r="C219" s="1" t="s">
        <v>2109</v>
      </c>
      <c r="D219" s="3">
        <v>44585</v>
      </c>
      <c r="E219" s="2">
        <v>1423.02</v>
      </c>
      <c r="F219" s="8" t="s">
        <v>3411</v>
      </c>
      <c r="G219" s="1" t="s">
        <v>3412</v>
      </c>
      <c r="H219" s="1">
        <v>2030</v>
      </c>
      <c r="I219" s="1" t="s">
        <v>1879</v>
      </c>
      <c r="J219" s="4">
        <v>44586</v>
      </c>
      <c r="K219" s="4">
        <v>44586</v>
      </c>
      <c r="L219" s="2">
        <v>1423.02</v>
      </c>
      <c r="M219" s="1" t="s">
        <v>3407</v>
      </c>
      <c r="N219" s="1" t="str">
        <f>Tabela_Contas_Pagas[[#This Row],[Nome do Fornecedor]]</f>
        <v xml:space="preserve">SECRETARIA MUNICIPAL DO MEIO AMBIENTE-SEMA </v>
      </c>
      <c r="O219" s="1" t="s">
        <v>3408</v>
      </c>
      <c r="P219" s="10" t="str">
        <f>TEXT(Tabela_Contas_Pagas[[#This Row],[Data de Liquidação]],"MM")&amp;"-"&amp;UPPER(TEXT(Tabela_Contas_Pagas[[#This Row],[Data de Liquidação]],"MMMM"))</f>
        <v>01-JANEIRO</v>
      </c>
    </row>
    <row r="220" spans="1:16" hidden="1" x14ac:dyDescent="0.3">
      <c r="A220" s="1" t="s">
        <v>3416</v>
      </c>
      <c r="B220" s="1">
        <v>20580</v>
      </c>
      <c r="C220" s="1" t="s">
        <v>1986</v>
      </c>
      <c r="D220" s="3">
        <v>44560</v>
      </c>
      <c r="E220" s="2">
        <v>1078.5</v>
      </c>
      <c r="F220" s="7" t="s">
        <v>3411</v>
      </c>
      <c r="G220" s="7" t="s">
        <v>3412</v>
      </c>
      <c r="H220" s="1">
        <v>3319</v>
      </c>
      <c r="I220" s="1" t="s">
        <v>1987</v>
      </c>
      <c r="J220" s="4">
        <v>44586</v>
      </c>
      <c r="K220" s="4">
        <v>44586</v>
      </c>
      <c r="L220" s="2">
        <v>1078.5</v>
      </c>
      <c r="M220" s="1" t="s">
        <v>3407</v>
      </c>
      <c r="N220" s="1" t="str">
        <f>Tabela_Contas_Pagas[[#This Row],[Nome do Fornecedor]]</f>
        <v>IVANETE BARBOSA DE SANTA ME</v>
      </c>
      <c r="O220" s="1" t="s">
        <v>3408</v>
      </c>
      <c r="P220" s="10" t="str">
        <f>TEXT(Tabela_Contas_Pagas[[#This Row],[Data de Liquidação]],"MM")&amp;"-"&amp;UPPER(TEXT(Tabela_Contas_Pagas[[#This Row],[Data de Liquidação]],"MMMM"))</f>
        <v>01-JANEIRO</v>
      </c>
    </row>
    <row r="221" spans="1:16" hidden="1" x14ac:dyDescent="0.3">
      <c r="A221" s="1" t="s">
        <v>3416</v>
      </c>
      <c r="B221" s="1">
        <v>20582</v>
      </c>
      <c r="C221" s="1" t="s">
        <v>1982</v>
      </c>
      <c r="D221" s="3">
        <v>44557</v>
      </c>
      <c r="E221" s="2">
        <v>534.6</v>
      </c>
      <c r="F221" s="8" t="s">
        <v>3411</v>
      </c>
      <c r="G221" s="1" t="s">
        <v>3412</v>
      </c>
      <c r="H221" s="1">
        <v>240</v>
      </c>
      <c r="I221" s="1" t="s">
        <v>1898</v>
      </c>
      <c r="J221" s="4">
        <v>44587</v>
      </c>
      <c r="K221" s="4">
        <v>44586</v>
      </c>
      <c r="L221" s="2">
        <v>534.6</v>
      </c>
      <c r="M221" s="1" t="s">
        <v>3407</v>
      </c>
      <c r="N221" s="1" t="str">
        <f>Tabela_Contas_Pagas[[#This Row],[Nome do Fornecedor]]</f>
        <v>CASA SILVESTRE LTDA</v>
      </c>
      <c r="O221" s="1" t="s">
        <v>3408</v>
      </c>
      <c r="P221" s="10" t="str">
        <f>TEXT(Tabela_Contas_Pagas[[#This Row],[Data de Liquidação]],"MM")&amp;"-"&amp;UPPER(TEXT(Tabela_Contas_Pagas[[#This Row],[Data de Liquidação]],"MMMM"))</f>
        <v>01-JANEIRO</v>
      </c>
    </row>
    <row r="222" spans="1:16" hidden="1" x14ac:dyDescent="0.3">
      <c r="A222" s="1" t="s">
        <v>3416</v>
      </c>
      <c r="B222" s="1">
        <v>20585</v>
      </c>
      <c r="C222" s="1" t="s">
        <v>1952</v>
      </c>
      <c r="D222" s="3">
        <v>44537</v>
      </c>
      <c r="E222" s="2">
        <v>17760</v>
      </c>
      <c r="F222" s="7" t="s">
        <v>3411</v>
      </c>
      <c r="G222" s="7" t="s">
        <v>3412</v>
      </c>
      <c r="H222" s="1">
        <v>3080</v>
      </c>
      <c r="I222" s="1" t="s">
        <v>890</v>
      </c>
      <c r="J222" s="4">
        <v>44588</v>
      </c>
      <c r="K222" s="4">
        <v>44588</v>
      </c>
      <c r="L222" s="2">
        <v>17760</v>
      </c>
      <c r="M222" s="1" t="s">
        <v>3407</v>
      </c>
      <c r="N222" s="1" t="str">
        <f>Tabela_Contas_Pagas[[#This Row],[Nome do Fornecedor]]</f>
        <v>SMART FITTINGS COMERCIO ATACADISTA DE TUBOS E CONEXOES</v>
      </c>
      <c r="O222" s="1" t="s">
        <v>3408</v>
      </c>
      <c r="P222" s="10" t="str">
        <f>TEXT(Tabela_Contas_Pagas[[#This Row],[Data de Liquidação]],"MM")&amp;"-"&amp;UPPER(TEXT(Tabela_Contas_Pagas[[#This Row],[Data de Liquidação]],"MMMM"))</f>
        <v>01-JANEIRO</v>
      </c>
    </row>
    <row r="223" spans="1:16" x14ac:dyDescent="0.3">
      <c r="A223" s="1" t="s">
        <v>3416</v>
      </c>
      <c r="B223" s="1">
        <v>21035</v>
      </c>
      <c r="C223" s="1" t="s">
        <v>655</v>
      </c>
      <c r="D223" s="3">
        <v>44895</v>
      </c>
      <c r="E223" s="2">
        <v>958.91</v>
      </c>
      <c r="F223" s="7" t="s">
        <v>3411</v>
      </c>
      <c r="G223" s="9" t="s">
        <v>3412</v>
      </c>
      <c r="H223" s="1">
        <v>2839</v>
      </c>
      <c r="I223" s="1" t="s">
        <v>22</v>
      </c>
      <c r="J223" s="4">
        <v>44901</v>
      </c>
      <c r="K223" s="4">
        <v>44902</v>
      </c>
      <c r="L223" s="2">
        <v>958.91</v>
      </c>
      <c r="M223" s="1" t="s">
        <v>269</v>
      </c>
      <c r="N223" s="1" t="s">
        <v>270</v>
      </c>
      <c r="O223" s="1" t="str">
        <f>_xlfn.IFNA(VLOOKUP(Tabela_Contas_Pagas[[#This Row],[Contrato]],ContratosOrigem[],3,FALSE),"")</f>
        <v>PREGÃO 11/2021</v>
      </c>
      <c r="P223" s="10" t="str">
        <f>TEXT(Tabela_Contas_Pagas[[#This Row],[Data de Liquidação]],"MM")&amp;"-"&amp;UPPER(TEXT(Tabela_Contas_Pagas[[#This Row],[Data de Liquidação]],"MMMM"))</f>
        <v>12-DEZEMBRO</v>
      </c>
    </row>
    <row r="224" spans="1:16" x14ac:dyDescent="0.3">
      <c r="A224" s="1" t="s">
        <v>3416</v>
      </c>
      <c r="B224" s="1">
        <v>21035</v>
      </c>
      <c r="C224" s="1" t="s">
        <v>1289</v>
      </c>
      <c r="D224" s="3">
        <v>44895</v>
      </c>
      <c r="E224" s="2">
        <v>958.91</v>
      </c>
      <c r="F224" s="8" t="s">
        <v>3411</v>
      </c>
      <c r="G224" s="8" t="s">
        <v>3412</v>
      </c>
      <c r="H224" s="1">
        <v>2839</v>
      </c>
      <c r="I224" s="1" t="s">
        <v>22</v>
      </c>
      <c r="J224" s="4">
        <v>44901</v>
      </c>
      <c r="K224" s="4">
        <v>44902</v>
      </c>
      <c r="L224" s="2">
        <v>958.91</v>
      </c>
      <c r="M224" s="1" t="s">
        <v>269</v>
      </c>
      <c r="N224" s="1" t="s">
        <v>270</v>
      </c>
      <c r="O224" s="1" t="str">
        <f>_xlfn.IFNA(VLOOKUP(Tabela_Contas_Pagas[[#This Row],[Contrato]],ContratosOrigem[],3,FALSE),"")</f>
        <v>PREGÃO 11/2021</v>
      </c>
      <c r="P224" s="10" t="str">
        <f>TEXT(Tabela_Contas_Pagas[[#This Row],[Data de Liquidação]],"MM")&amp;"-"&amp;UPPER(TEXT(Tabela_Contas_Pagas[[#This Row],[Data de Liquidação]],"MMMM"))</f>
        <v>12-DEZEMBRO</v>
      </c>
    </row>
    <row r="225" spans="1:16" hidden="1" x14ac:dyDescent="0.3">
      <c r="A225" s="1" t="s">
        <v>3416</v>
      </c>
      <c r="B225" s="1">
        <v>20583</v>
      </c>
      <c r="C225" s="1" t="s">
        <v>2118</v>
      </c>
      <c r="D225" s="3">
        <v>44587</v>
      </c>
      <c r="E225" s="2">
        <v>109</v>
      </c>
      <c r="F225" s="8" t="s">
        <v>3411</v>
      </c>
      <c r="G225" s="1" t="s">
        <v>3412</v>
      </c>
      <c r="H225" s="1">
        <v>811</v>
      </c>
      <c r="I225" s="1" t="s">
        <v>1874</v>
      </c>
      <c r="J225" s="4">
        <v>44588</v>
      </c>
      <c r="K225" s="4">
        <v>44588</v>
      </c>
      <c r="L225" s="2">
        <v>109</v>
      </c>
      <c r="M225" s="1" t="s">
        <v>3407</v>
      </c>
      <c r="N225" s="1" t="str">
        <f>Tabela_Contas_Pagas[[#This Row],[Nome do Fornecedor]]</f>
        <v>MYCHELL SILVA LIMA</v>
      </c>
      <c r="O225" s="1" t="s">
        <v>3408</v>
      </c>
      <c r="P225" s="10" t="str">
        <f>TEXT(Tabela_Contas_Pagas[[#This Row],[Data de Liquidação]],"MM")&amp;"-"&amp;UPPER(TEXT(Tabela_Contas_Pagas[[#This Row],[Data de Liquidação]],"MMMM"))</f>
        <v>01-JANEIRO</v>
      </c>
    </row>
    <row r="226" spans="1:16" hidden="1" x14ac:dyDescent="0.3">
      <c r="A226" s="1" t="s">
        <v>3416</v>
      </c>
      <c r="B226" s="1">
        <v>20583</v>
      </c>
      <c r="C226" s="1" t="s">
        <v>2117</v>
      </c>
      <c r="D226" s="3">
        <v>44587</v>
      </c>
      <c r="E226" s="2">
        <v>398.83</v>
      </c>
      <c r="F226" s="7" t="s">
        <v>3411</v>
      </c>
      <c r="G226" s="7" t="s">
        <v>3412</v>
      </c>
      <c r="H226" s="1">
        <v>2184</v>
      </c>
      <c r="I226" s="1" t="s">
        <v>1863</v>
      </c>
      <c r="J226" s="4">
        <v>44588</v>
      </c>
      <c r="K226" s="4">
        <v>44588</v>
      </c>
      <c r="L226" s="2">
        <v>398.83</v>
      </c>
      <c r="M226" s="1" t="s">
        <v>3407</v>
      </c>
      <c r="N226" s="1" t="str">
        <f>Tabela_Contas_Pagas[[#This Row],[Nome do Fornecedor]]</f>
        <v>JOAO LUIZ CAVALCANTI DE FARIAS</v>
      </c>
      <c r="O226" s="1" t="s">
        <v>3408</v>
      </c>
      <c r="P226" s="10" t="str">
        <f>TEXT(Tabela_Contas_Pagas[[#This Row],[Data de Liquidação]],"MM")&amp;"-"&amp;UPPER(TEXT(Tabela_Contas_Pagas[[#This Row],[Data de Liquidação]],"MMMM"))</f>
        <v>01-JANEIRO</v>
      </c>
    </row>
    <row r="227" spans="1:16" hidden="1" x14ac:dyDescent="0.3">
      <c r="A227" s="1" t="s">
        <v>3416</v>
      </c>
      <c r="B227" s="1">
        <v>20583</v>
      </c>
      <c r="C227" s="1" t="s">
        <v>2116</v>
      </c>
      <c r="D227" s="3">
        <v>44587</v>
      </c>
      <c r="E227" s="2">
        <v>398.83</v>
      </c>
      <c r="F227" s="8" t="s">
        <v>3411</v>
      </c>
      <c r="G227" s="1" t="s">
        <v>3412</v>
      </c>
      <c r="H227" s="1">
        <v>2184</v>
      </c>
      <c r="I227" s="1" t="s">
        <v>1863</v>
      </c>
      <c r="J227" s="4">
        <v>44588</v>
      </c>
      <c r="K227" s="4">
        <v>44588</v>
      </c>
      <c r="L227" s="2">
        <v>398.83</v>
      </c>
      <c r="M227" s="1" t="s">
        <v>3407</v>
      </c>
      <c r="N227" s="1" t="str">
        <f>Tabela_Contas_Pagas[[#This Row],[Nome do Fornecedor]]</f>
        <v>JOAO LUIZ CAVALCANTI DE FARIAS</v>
      </c>
      <c r="O227" s="1" t="s">
        <v>3408</v>
      </c>
      <c r="P227" s="10" t="str">
        <f>TEXT(Tabela_Contas_Pagas[[#This Row],[Data de Liquidação]],"MM")&amp;"-"&amp;UPPER(TEXT(Tabela_Contas_Pagas[[#This Row],[Data de Liquidação]],"MMMM"))</f>
        <v>01-JANEIRO</v>
      </c>
    </row>
    <row r="228" spans="1:16" hidden="1" x14ac:dyDescent="0.3">
      <c r="A228" s="1" t="s">
        <v>3416</v>
      </c>
      <c r="B228" s="1">
        <v>20585</v>
      </c>
      <c r="C228" s="1" t="s">
        <v>2119</v>
      </c>
      <c r="D228" s="3">
        <v>44587</v>
      </c>
      <c r="E228" s="2">
        <v>70</v>
      </c>
      <c r="F228" s="7" t="s">
        <v>3411</v>
      </c>
      <c r="G228" s="7" t="s">
        <v>3412</v>
      </c>
      <c r="H228" s="1">
        <v>134</v>
      </c>
      <c r="I228" s="1" t="s">
        <v>1850</v>
      </c>
      <c r="J228" s="4">
        <v>44588</v>
      </c>
      <c r="K228" s="4">
        <v>44588</v>
      </c>
      <c r="L228" s="2">
        <v>70</v>
      </c>
      <c r="M228" s="1" t="s">
        <v>3407</v>
      </c>
      <c r="N228" s="1" t="str">
        <f>Tabela_Contas_Pagas[[#This Row],[Nome do Fornecedor]]</f>
        <v>AILTON DOS SANTOS OLIVEIRA</v>
      </c>
      <c r="O228" s="1" t="s">
        <v>3408</v>
      </c>
      <c r="P228" s="10" t="str">
        <f>TEXT(Tabela_Contas_Pagas[[#This Row],[Data de Liquidação]],"MM")&amp;"-"&amp;UPPER(TEXT(Tabela_Contas_Pagas[[#This Row],[Data de Liquidação]],"MMMM"))</f>
        <v>01-JANEIRO</v>
      </c>
    </row>
    <row r="229" spans="1:16" hidden="1" x14ac:dyDescent="0.3">
      <c r="A229" s="1" t="s">
        <v>3416</v>
      </c>
      <c r="B229" s="1">
        <v>20587</v>
      </c>
      <c r="C229" s="1" t="s">
        <v>2120</v>
      </c>
      <c r="D229" s="3">
        <v>44587</v>
      </c>
      <c r="E229" s="2">
        <v>64177.97</v>
      </c>
      <c r="F229" s="8" t="s">
        <v>3411</v>
      </c>
      <c r="G229" s="1" t="s">
        <v>3412</v>
      </c>
      <c r="H229" s="1">
        <v>471</v>
      </c>
      <c r="I229" s="1" t="s">
        <v>1864</v>
      </c>
      <c r="J229" s="4">
        <v>44588</v>
      </c>
      <c r="K229" s="4">
        <v>44588</v>
      </c>
      <c r="L229" s="2">
        <v>64177.97</v>
      </c>
      <c r="M229" s="1" t="s">
        <v>3407</v>
      </c>
      <c r="N229" s="1" t="str">
        <f>Tabela_Contas_Pagas[[#This Row],[Nome do Fornecedor]]</f>
        <v>FUNDACAO PETROBRAS DE SEGURIDADE SOCIAL PETROS</v>
      </c>
      <c r="O229" s="1" t="s">
        <v>3408</v>
      </c>
      <c r="P229" s="10" t="str">
        <f>TEXT(Tabela_Contas_Pagas[[#This Row],[Data de Liquidação]],"MM")&amp;"-"&amp;UPPER(TEXT(Tabela_Contas_Pagas[[#This Row],[Data de Liquidação]],"MMMM"))</f>
        <v>01-JANEIRO</v>
      </c>
    </row>
    <row r="230" spans="1:16" hidden="1" x14ac:dyDescent="0.3">
      <c r="A230" s="1" t="s">
        <v>3416</v>
      </c>
      <c r="B230" s="1">
        <v>20587</v>
      </c>
      <c r="C230" s="1" t="s">
        <v>2125</v>
      </c>
      <c r="D230" s="3">
        <v>44588</v>
      </c>
      <c r="E230" s="2">
        <v>418.59</v>
      </c>
      <c r="F230" s="7" t="s">
        <v>3411</v>
      </c>
      <c r="G230" s="7" t="s">
        <v>3412</v>
      </c>
      <c r="H230" s="1">
        <v>163</v>
      </c>
      <c r="I230" s="1" t="s">
        <v>1861</v>
      </c>
      <c r="J230" s="4">
        <v>44588</v>
      </c>
      <c r="K230" s="4">
        <v>44588</v>
      </c>
      <c r="L230" s="2">
        <v>418.59</v>
      </c>
      <c r="M230" s="1" t="s">
        <v>3407</v>
      </c>
      <c r="N230" s="1" t="str">
        <f>Tabela_Contas_Pagas[[#This Row],[Nome do Fornecedor]]</f>
        <v>EMPRESA MUNICIPAL DE OBRAS E URBANIZACAO</v>
      </c>
      <c r="O230" s="1" t="s">
        <v>3408</v>
      </c>
      <c r="P230" s="10" t="str">
        <f>TEXT(Tabela_Contas_Pagas[[#This Row],[Data de Liquidação]],"MM")&amp;"-"&amp;UPPER(TEXT(Tabela_Contas_Pagas[[#This Row],[Data de Liquidação]],"MMMM"))</f>
        <v>01-JANEIRO</v>
      </c>
    </row>
    <row r="231" spans="1:16" x14ac:dyDescent="0.3">
      <c r="A231" s="1" t="s">
        <v>3416</v>
      </c>
      <c r="B231" s="1">
        <v>21035</v>
      </c>
      <c r="C231" s="1" t="s">
        <v>1231</v>
      </c>
      <c r="D231" s="3">
        <v>44895</v>
      </c>
      <c r="E231" s="2">
        <v>7016.72</v>
      </c>
      <c r="F231" s="7" t="s">
        <v>3411</v>
      </c>
      <c r="G231" s="9" t="s">
        <v>3412</v>
      </c>
      <c r="H231" s="1">
        <v>2839</v>
      </c>
      <c r="I231" s="1" t="s">
        <v>22</v>
      </c>
      <c r="J231" s="4">
        <v>44901</v>
      </c>
      <c r="K231" s="4">
        <v>44902</v>
      </c>
      <c r="L231" s="2">
        <v>7016.72</v>
      </c>
      <c r="M231" s="1" t="s">
        <v>269</v>
      </c>
      <c r="N231" s="1" t="s">
        <v>270</v>
      </c>
      <c r="O231" s="1" t="str">
        <f>_xlfn.IFNA(VLOOKUP(Tabela_Contas_Pagas[[#This Row],[Contrato]],ContratosOrigem[],3,FALSE),"")</f>
        <v>PREGÃO 11/2021</v>
      </c>
      <c r="P231" s="10" t="str">
        <f>TEXT(Tabela_Contas_Pagas[[#This Row],[Data de Liquidação]],"MM")&amp;"-"&amp;UPPER(TEXT(Tabela_Contas_Pagas[[#This Row],[Data de Liquidação]],"MMMM"))</f>
        <v>12-DEZEMBRO</v>
      </c>
    </row>
    <row r="232" spans="1:16" hidden="1" x14ac:dyDescent="0.3">
      <c r="A232" s="1" t="s">
        <v>3416</v>
      </c>
      <c r="B232" s="1">
        <v>20585</v>
      </c>
      <c r="C232" s="1" t="s">
        <v>1984</v>
      </c>
      <c r="D232" s="3">
        <v>44559</v>
      </c>
      <c r="E232" s="2">
        <v>120</v>
      </c>
      <c r="F232" s="7" t="s">
        <v>3411</v>
      </c>
      <c r="G232" s="7" t="s">
        <v>3412</v>
      </c>
      <c r="H232" s="1">
        <v>1177</v>
      </c>
      <c r="I232" s="1" t="s">
        <v>1852</v>
      </c>
      <c r="J232" s="4">
        <v>44588</v>
      </c>
      <c r="K232" s="4">
        <v>44588</v>
      </c>
      <c r="L232" s="2">
        <v>120</v>
      </c>
      <c r="M232" s="1" t="s">
        <v>3407</v>
      </c>
      <c r="N232" s="1" t="str">
        <f>Tabela_Contas_Pagas[[#This Row],[Nome do Fornecedor]]</f>
        <v>DISGAL MULTPRODUTOS COMERCIO E SERVICOS LTDA - EPP</v>
      </c>
      <c r="O232" s="1" t="s">
        <v>3408</v>
      </c>
      <c r="P232" s="10" t="str">
        <f>TEXT(Tabela_Contas_Pagas[[#This Row],[Data de Liquidação]],"MM")&amp;"-"&amp;UPPER(TEXT(Tabela_Contas_Pagas[[#This Row],[Data de Liquidação]],"MMMM"))</f>
        <v>01-JANEIRO</v>
      </c>
    </row>
    <row r="233" spans="1:16" x14ac:dyDescent="0.3">
      <c r="A233" s="1" t="s">
        <v>3416</v>
      </c>
      <c r="B233" s="1">
        <v>21035</v>
      </c>
      <c r="C233" s="1" t="s">
        <v>835</v>
      </c>
      <c r="D233" s="3">
        <v>44895</v>
      </c>
      <c r="E233" s="2">
        <v>479.28</v>
      </c>
      <c r="F233" s="8" t="s">
        <v>3411</v>
      </c>
      <c r="G233" s="1" t="s">
        <v>3412</v>
      </c>
      <c r="H233" s="1">
        <v>2839</v>
      </c>
      <c r="I233" s="1" t="s">
        <v>22</v>
      </c>
      <c r="J233" s="4">
        <v>44901</v>
      </c>
      <c r="K233" s="4">
        <v>44902</v>
      </c>
      <c r="L233" s="2">
        <v>479.28</v>
      </c>
      <c r="M233" s="1" t="s">
        <v>269</v>
      </c>
      <c r="N233" s="1" t="s">
        <v>270</v>
      </c>
      <c r="O233" s="1" t="str">
        <f>_xlfn.IFNA(VLOOKUP(Tabela_Contas_Pagas[[#This Row],[Contrato]],ContratosOrigem[],3,FALSE),"")</f>
        <v>PREGÃO 11/2021</v>
      </c>
      <c r="P233" s="10" t="str">
        <f>TEXT(Tabela_Contas_Pagas[[#This Row],[Data de Liquidação]],"MM")&amp;"-"&amp;UPPER(TEXT(Tabela_Contas_Pagas[[#This Row],[Data de Liquidação]],"MMMM"))</f>
        <v>12-DEZEMBRO</v>
      </c>
    </row>
    <row r="234" spans="1:16" x14ac:dyDescent="0.3">
      <c r="A234" s="1" t="s">
        <v>3416</v>
      </c>
      <c r="B234" s="1">
        <v>21035</v>
      </c>
      <c r="C234" s="1" t="s">
        <v>1287</v>
      </c>
      <c r="D234" s="3">
        <v>44895</v>
      </c>
      <c r="E234" s="2">
        <v>1175.32</v>
      </c>
      <c r="F234" s="7" t="s">
        <v>3411</v>
      </c>
      <c r="G234" s="7" t="s">
        <v>3412</v>
      </c>
      <c r="H234" s="1">
        <v>2839</v>
      </c>
      <c r="I234" s="1" t="s">
        <v>22</v>
      </c>
      <c r="J234" s="4">
        <v>44901</v>
      </c>
      <c r="K234" s="4">
        <v>44902</v>
      </c>
      <c r="L234" s="2">
        <v>1175.32</v>
      </c>
      <c r="M234" s="1" t="s">
        <v>477</v>
      </c>
      <c r="N234" s="1" t="s">
        <v>478</v>
      </c>
      <c r="O234" s="1" t="str">
        <f>_xlfn.IFNA(VLOOKUP(Tabela_Contas_Pagas[[#This Row],[Contrato]],ContratosOrigem[],3,FALSE),"")</f>
        <v>PREGÃO 28/2021</v>
      </c>
      <c r="P234" s="10" t="str">
        <f>TEXT(Tabela_Contas_Pagas[[#This Row],[Data de Liquidação]],"MM")&amp;"-"&amp;UPPER(TEXT(Tabela_Contas_Pagas[[#This Row],[Data de Liquidação]],"MMMM"))</f>
        <v>12-DEZEMBRO</v>
      </c>
    </row>
    <row r="235" spans="1:16" hidden="1" x14ac:dyDescent="0.3">
      <c r="A235" s="1" t="s">
        <v>3416</v>
      </c>
      <c r="B235" s="1">
        <v>20587</v>
      </c>
      <c r="C235" s="1" t="s">
        <v>2059</v>
      </c>
      <c r="D235" s="3">
        <v>44572</v>
      </c>
      <c r="E235" s="2">
        <v>410.85</v>
      </c>
      <c r="F235" s="8" t="s">
        <v>3411</v>
      </c>
      <c r="G235" s="1" t="s">
        <v>3412</v>
      </c>
      <c r="H235" s="1">
        <v>310</v>
      </c>
      <c r="I235" s="1" t="s">
        <v>1881</v>
      </c>
      <c r="J235" s="4">
        <v>44592</v>
      </c>
      <c r="K235" s="4">
        <v>44588</v>
      </c>
      <c r="L235" s="2">
        <v>410.85</v>
      </c>
      <c r="M235" s="1" t="s">
        <v>3407</v>
      </c>
      <c r="N235" s="1" t="str">
        <f>Tabela_Contas_Pagas[[#This Row],[Nome do Fornecedor]]</f>
        <v>ALVES BARRETO COMERCIO E CONSTRUCOES LTDA</v>
      </c>
      <c r="O235" s="1" t="s">
        <v>3408</v>
      </c>
      <c r="P235" s="10" t="str">
        <f>TEXT(Tabela_Contas_Pagas[[#This Row],[Data de Liquidação]],"MM")&amp;"-"&amp;UPPER(TEXT(Tabela_Contas_Pagas[[#This Row],[Data de Liquidação]],"MMMM"))</f>
        <v>01-JANEIRO</v>
      </c>
    </row>
    <row r="236" spans="1:16" x14ac:dyDescent="0.3">
      <c r="A236" s="1" t="s">
        <v>3416</v>
      </c>
      <c r="B236" s="1">
        <v>21035</v>
      </c>
      <c r="C236" s="1" t="s">
        <v>1286</v>
      </c>
      <c r="D236" s="3">
        <v>44895</v>
      </c>
      <c r="E236" s="2">
        <v>262.29000000000002</v>
      </c>
      <c r="F236" s="8" t="s">
        <v>3411</v>
      </c>
      <c r="G236" s="8" t="s">
        <v>3412</v>
      </c>
      <c r="H236" s="1">
        <v>2839</v>
      </c>
      <c r="I236" s="1" t="s">
        <v>22</v>
      </c>
      <c r="J236" s="4">
        <v>44901</v>
      </c>
      <c r="K236" s="4">
        <v>44902</v>
      </c>
      <c r="L236" s="2">
        <v>262.29000000000002</v>
      </c>
      <c r="M236" s="1" t="s">
        <v>477</v>
      </c>
      <c r="N236" s="1" t="s">
        <v>478</v>
      </c>
      <c r="O236" s="1" t="str">
        <f>_xlfn.IFNA(VLOOKUP(Tabela_Contas_Pagas[[#This Row],[Contrato]],ContratosOrigem[],3,FALSE),"")</f>
        <v>PREGÃO 28/2021</v>
      </c>
      <c r="P236" s="10" t="str">
        <f>TEXT(Tabela_Contas_Pagas[[#This Row],[Data de Liquidação]],"MM")&amp;"-"&amp;UPPER(TEXT(Tabela_Contas_Pagas[[#This Row],[Data de Liquidação]],"MMMM"))</f>
        <v>12-DEZEMBRO</v>
      </c>
    </row>
    <row r="237" spans="1:16" hidden="1" x14ac:dyDescent="0.3">
      <c r="A237" s="1" t="s">
        <v>3416</v>
      </c>
      <c r="B237" s="1">
        <v>20585</v>
      </c>
      <c r="C237" s="1" t="s">
        <v>2095</v>
      </c>
      <c r="D237" s="3">
        <v>44582</v>
      </c>
      <c r="E237" s="2">
        <v>3920</v>
      </c>
      <c r="F237" s="8" t="s">
        <v>3411</v>
      </c>
      <c r="G237" s="1" t="s">
        <v>3412</v>
      </c>
      <c r="H237" s="1">
        <v>3583</v>
      </c>
      <c r="I237" s="1" t="s">
        <v>2096</v>
      </c>
      <c r="J237" s="4">
        <v>44592</v>
      </c>
      <c r="K237" s="4">
        <v>44588</v>
      </c>
      <c r="L237" s="2">
        <v>3920</v>
      </c>
      <c r="M237" s="1" t="s">
        <v>3407</v>
      </c>
      <c r="N237" s="1" t="str">
        <f>Tabela_Contas_Pagas[[#This Row],[Nome do Fornecedor]]</f>
        <v>PRIME ESCRITORIOS ARACAJU LTDA</v>
      </c>
      <c r="O237" s="1" t="s">
        <v>3408</v>
      </c>
      <c r="P237" s="10" t="str">
        <f>TEXT(Tabela_Contas_Pagas[[#This Row],[Data de Liquidação]],"MM")&amp;"-"&amp;UPPER(TEXT(Tabela_Contas_Pagas[[#This Row],[Data de Liquidação]],"MMMM"))</f>
        <v>01-JANEIRO</v>
      </c>
    </row>
    <row r="238" spans="1:16" hidden="1" x14ac:dyDescent="0.3">
      <c r="A238" s="1" t="s">
        <v>3416</v>
      </c>
      <c r="B238" s="1">
        <v>20587</v>
      </c>
      <c r="C238" s="1" t="s">
        <v>2097</v>
      </c>
      <c r="D238" s="3">
        <v>44582</v>
      </c>
      <c r="E238" s="2">
        <v>233.94</v>
      </c>
      <c r="F238" s="7" t="s">
        <v>3411</v>
      </c>
      <c r="G238" s="7" t="s">
        <v>3412</v>
      </c>
      <c r="H238" s="1">
        <v>103</v>
      </c>
      <c r="I238" s="1" t="s">
        <v>1851</v>
      </c>
      <c r="J238" s="4">
        <v>44592</v>
      </c>
      <c r="K238" s="4">
        <v>44588</v>
      </c>
      <c r="L238" s="2">
        <v>233.94</v>
      </c>
      <c r="M238" s="1" t="s">
        <v>3407</v>
      </c>
      <c r="N238" s="1" t="str">
        <f>Tabela_Contas_Pagas[[#This Row],[Nome do Fornecedor]]</f>
        <v>CONSELHO REGIONAL DE ENGENHARIA, ARQUITETURA E AGRONOMIA</v>
      </c>
      <c r="O238" s="1" t="s">
        <v>3408</v>
      </c>
      <c r="P238" s="10" t="str">
        <f>TEXT(Tabela_Contas_Pagas[[#This Row],[Data de Liquidação]],"MM")&amp;"-"&amp;UPPER(TEXT(Tabela_Contas_Pagas[[#This Row],[Data de Liquidação]],"MMMM"))</f>
        <v>01-JANEIRO</v>
      </c>
    </row>
    <row r="239" spans="1:16" x14ac:dyDescent="0.3">
      <c r="A239" s="1" t="s">
        <v>3416</v>
      </c>
      <c r="B239" s="1">
        <v>21035</v>
      </c>
      <c r="C239" s="1" t="s">
        <v>872</v>
      </c>
      <c r="D239" s="3">
        <v>44895</v>
      </c>
      <c r="E239" s="2">
        <v>479.46</v>
      </c>
      <c r="F239" s="7" t="s">
        <v>3411</v>
      </c>
      <c r="G239" s="9" t="s">
        <v>3412</v>
      </c>
      <c r="H239" s="1">
        <v>2839</v>
      </c>
      <c r="I239" s="1" t="s">
        <v>22</v>
      </c>
      <c r="J239" s="4">
        <v>44901</v>
      </c>
      <c r="K239" s="4">
        <v>44902</v>
      </c>
      <c r="L239" s="2">
        <v>479.46</v>
      </c>
      <c r="M239" s="1" t="s">
        <v>269</v>
      </c>
      <c r="N239" s="1" t="s">
        <v>270</v>
      </c>
      <c r="O239" s="1" t="str">
        <f>_xlfn.IFNA(VLOOKUP(Tabela_Contas_Pagas[[#This Row],[Contrato]],ContratosOrigem[],3,FALSE),"")</f>
        <v>PREGÃO 11/2021</v>
      </c>
      <c r="P239" s="10" t="str">
        <f>TEXT(Tabela_Contas_Pagas[[#This Row],[Data de Liquidação]],"MM")&amp;"-"&amp;UPPER(TEXT(Tabela_Contas_Pagas[[#This Row],[Data de Liquidação]],"MMMM"))</f>
        <v>12-DEZEMBRO</v>
      </c>
    </row>
    <row r="240" spans="1:16" x14ac:dyDescent="0.3">
      <c r="A240" s="1" t="s">
        <v>3416</v>
      </c>
      <c r="B240" s="1">
        <v>21035</v>
      </c>
      <c r="C240" s="1" t="s">
        <v>535</v>
      </c>
      <c r="D240" s="3">
        <v>44895</v>
      </c>
      <c r="E240" s="2">
        <v>4794.55</v>
      </c>
      <c r="F240" s="8" t="s">
        <v>3411</v>
      </c>
      <c r="G240" s="8" t="s">
        <v>3412</v>
      </c>
      <c r="H240" s="1">
        <v>2839</v>
      </c>
      <c r="I240" s="1" t="s">
        <v>22</v>
      </c>
      <c r="J240" s="4">
        <v>44901</v>
      </c>
      <c r="K240" s="4">
        <v>44902</v>
      </c>
      <c r="L240" s="2">
        <v>4794.55</v>
      </c>
      <c r="M240" s="1" t="s">
        <v>269</v>
      </c>
      <c r="N240" s="1" t="s">
        <v>270</v>
      </c>
      <c r="O240" s="1" t="str">
        <f>_xlfn.IFNA(VLOOKUP(Tabela_Contas_Pagas[[#This Row],[Contrato]],ContratosOrigem[],3,FALSE),"")</f>
        <v>PREGÃO 11/2021</v>
      </c>
      <c r="P240" s="10" t="str">
        <f>TEXT(Tabela_Contas_Pagas[[#This Row],[Data de Liquidação]],"MM")&amp;"-"&amp;UPPER(TEXT(Tabela_Contas_Pagas[[#This Row],[Data de Liquidação]],"MMMM"))</f>
        <v>12-DEZEMBRO</v>
      </c>
    </row>
    <row r="241" spans="1:16" x14ac:dyDescent="0.3">
      <c r="A241" s="1" t="s">
        <v>3416</v>
      </c>
      <c r="B241" s="1">
        <v>21035</v>
      </c>
      <c r="C241" s="1" t="s">
        <v>1288</v>
      </c>
      <c r="D241" s="3">
        <v>44895</v>
      </c>
      <c r="E241" s="2">
        <v>6680.16</v>
      </c>
      <c r="F241" s="7" t="s">
        <v>3411</v>
      </c>
      <c r="G241" s="9" t="s">
        <v>3412</v>
      </c>
      <c r="H241" s="1">
        <v>2839</v>
      </c>
      <c r="I241" s="1" t="s">
        <v>22</v>
      </c>
      <c r="J241" s="4">
        <v>44901</v>
      </c>
      <c r="K241" s="4">
        <v>44902</v>
      </c>
      <c r="L241" s="2">
        <v>6680.16</v>
      </c>
      <c r="M241" s="1" t="s">
        <v>477</v>
      </c>
      <c r="N241" s="1" t="s">
        <v>478</v>
      </c>
      <c r="O241" s="1" t="str">
        <f>_xlfn.IFNA(VLOOKUP(Tabela_Contas_Pagas[[#This Row],[Contrato]],ContratosOrigem[],3,FALSE),"")</f>
        <v>PREGÃO 28/2021</v>
      </c>
      <c r="P241" s="10" t="str">
        <f>TEXT(Tabela_Contas_Pagas[[#This Row],[Data de Liquidação]],"MM")&amp;"-"&amp;UPPER(TEXT(Tabela_Contas_Pagas[[#This Row],[Data de Liquidação]],"MMMM"))</f>
        <v>12-DEZEMBRO</v>
      </c>
    </row>
    <row r="242" spans="1:16" x14ac:dyDescent="0.3">
      <c r="A242" s="1" t="s">
        <v>3416</v>
      </c>
      <c r="B242" s="1">
        <v>21035</v>
      </c>
      <c r="C242" s="1" t="s">
        <v>1275</v>
      </c>
      <c r="D242" s="3">
        <v>44894</v>
      </c>
      <c r="E242" s="2">
        <v>5509.16</v>
      </c>
      <c r="F242" s="7" t="s">
        <v>3411</v>
      </c>
      <c r="G242" s="7" t="s">
        <v>3412</v>
      </c>
      <c r="H242" s="1">
        <v>1777</v>
      </c>
      <c r="I242" s="1" t="s">
        <v>97</v>
      </c>
      <c r="J242" s="4">
        <v>44904</v>
      </c>
      <c r="K242" s="4">
        <v>44902</v>
      </c>
      <c r="L242" s="2">
        <v>5509.16</v>
      </c>
      <c r="M242" s="1" t="s">
        <v>274</v>
      </c>
      <c r="N242" s="1" t="s">
        <v>275</v>
      </c>
      <c r="O242" s="1" t="str">
        <f>_xlfn.IFNA(VLOOKUP(Tabela_Contas_Pagas[[#This Row],[Contrato]],ContratosOrigem[],3,FALSE),"")</f>
        <v>PREGÃO 17/2021</v>
      </c>
      <c r="P242" s="10" t="str">
        <f>TEXT(Tabela_Contas_Pagas[[#This Row],[Data de Liquidação]],"MM")&amp;"-"&amp;UPPER(TEXT(Tabela_Contas_Pagas[[#This Row],[Data de Liquidação]],"MMMM"))</f>
        <v>12-DEZEMBRO</v>
      </c>
    </row>
    <row r="243" spans="1:16" x14ac:dyDescent="0.3">
      <c r="A243" s="1" t="s">
        <v>3416</v>
      </c>
      <c r="B243" s="1">
        <v>21035</v>
      </c>
      <c r="C243" s="1" t="s">
        <v>479</v>
      </c>
      <c r="D243" s="3">
        <v>44895</v>
      </c>
      <c r="E243" s="2">
        <v>7938.11</v>
      </c>
      <c r="F243" s="8" t="s">
        <v>3411</v>
      </c>
      <c r="G243" s="1" t="s">
        <v>3412</v>
      </c>
      <c r="H243" s="1">
        <v>1046</v>
      </c>
      <c r="I243" s="1" t="s">
        <v>21</v>
      </c>
      <c r="J243" s="4">
        <v>44907</v>
      </c>
      <c r="K243" s="4">
        <v>44902</v>
      </c>
      <c r="L243" s="2">
        <v>7938.11</v>
      </c>
      <c r="M243" s="1" t="s">
        <v>257</v>
      </c>
      <c r="N243" s="1" t="s">
        <v>258</v>
      </c>
      <c r="O243" s="1" t="str">
        <f>_xlfn.IFNA(VLOOKUP(Tabela_Contas_Pagas[[#This Row],[Contrato]],ContratosOrigem[],3,FALSE),"")</f>
        <v>PREGÃO 06/2021</v>
      </c>
      <c r="P243" s="10" t="str">
        <f>TEXT(Tabela_Contas_Pagas[[#This Row],[Data de Liquidação]],"MM")&amp;"-"&amp;UPPER(TEXT(Tabela_Contas_Pagas[[#This Row],[Data de Liquidação]],"MMMM"))</f>
        <v>12-DEZEMBRO</v>
      </c>
    </row>
    <row r="244" spans="1:16" hidden="1" x14ac:dyDescent="0.3">
      <c r="A244" s="1" t="s">
        <v>3416</v>
      </c>
      <c r="B244" s="1">
        <v>20589</v>
      </c>
      <c r="C244" s="1" t="s">
        <v>2130</v>
      </c>
      <c r="D244" s="3">
        <v>44592</v>
      </c>
      <c r="E244" s="2">
        <v>1000</v>
      </c>
      <c r="F244" s="7" t="s">
        <v>3411</v>
      </c>
      <c r="G244" s="7" t="s">
        <v>3412</v>
      </c>
      <c r="H244" s="1">
        <v>3605</v>
      </c>
      <c r="I244" s="1" t="s">
        <v>2131</v>
      </c>
      <c r="J244" s="4">
        <v>44593</v>
      </c>
      <c r="K244" s="4">
        <v>44593</v>
      </c>
      <c r="L244" s="2">
        <v>1000</v>
      </c>
      <c r="M244" s="1" t="s">
        <v>3407</v>
      </c>
      <c r="N244" s="1" t="str">
        <f>Tabela_Contas_Pagas[[#This Row],[Nome do Fornecedor]]</f>
        <v>OCEANIC BAR EIRELI</v>
      </c>
      <c r="O244" s="1" t="s">
        <v>3408</v>
      </c>
      <c r="P244" s="10" t="str">
        <f>TEXT(Tabela_Contas_Pagas[[#This Row],[Data de Liquidação]],"MM")&amp;"-"&amp;UPPER(TEXT(Tabela_Contas_Pagas[[#This Row],[Data de Liquidação]],"MMMM"))</f>
        <v>02-FEVEREIRO</v>
      </c>
    </row>
    <row r="245" spans="1:16" hidden="1" x14ac:dyDescent="0.3">
      <c r="A245" s="1" t="s">
        <v>3416</v>
      </c>
      <c r="B245" s="1">
        <v>20591</v>
      </c>
      <c r="C245" s="1" t="s">
        <v>2173</v>
      </c>
      <c r="D245" s="3">
        <v>44594</v>
      </c>
      <c r="E245" s="2">
        <v>104.3</v>
      </c>
      <c r="F245" s="8" t="s">
        <v>3411</v>
      </c>
      <c r="G245" s="1" t="s">
        <v>3412</v>
      </c>
      <c r="H245" s="1">
        <v>87</v>
      </c>
      <c r="I245" s="1" t="s">
        <v>1844</v>
      </c>
      <c r="J245" s="4">
        <v>44595</v>
      </c>
      <c r="K245" s="4">
        <v>44595</v>
      </c>
      <c r="L245" s="2">
        <v>104.3</v>
      </c>
      <c r="M245" s="1" t="s">
        <v>3407</v>
      </c>
      <c r="N245" s="1" t="str">
        <f>Tabela_Contas_Pagas[[#This Row],[Nome do Fornecedor]]</f>
        <v>ALBERTO SANTOS FILHO</v>
      </c>
      <c r="O245" s="1" t="s">
        <v>3408</v>
      </c>
      <c r="P245" s="10" t="str">
        <f>TEXT(Tabela_Contas_Pagas[[#This Row],[Data de Liquidação]],"MM")&amp;"-"&amp;UPPER(TEXT(Tabela_Contas_Pagas[[#This Row],[Data de Liquidação]],"MMMM"))</f>
        <v>02-FEVEREIRO</v>
      </c>
    </row>
    <row r="246" spans="1:16" hidden="1" x14ac:dyDescent="0.3">
      <c r="A246" s="1" t="s">
        <v>3416</v>
      </c>
      <c r="B246" s="1">
        <v>20591</v>
      </c>
      <c r="C246" s="1" t="s">
        <v>2174</v>
      </c>
      <c r="D246" s="3">
        <v>44594</v>
      </c>
      <c r="E246" s="2">
        <v>155.65</v>
      </c>
      <c r="F246" s="7" t="s">
        <v>3411</v>
      </c>
      <c r="G246" s="7" t="s">
        <v>3412</v>
      </c>
      <c r="H246" s="1">
        <v>606</v>
      </c>
      <c r="I246" s="1" t="s">
        <v>1915</v>
      </c>
      <c r="J246" s="4">
        <v>44595</v>
      </c>
      <c r="K246" s="4">
        <v>44595</v>
      </c>
      <c r="L246" s="2">
        <v>155.65</v>
      </c>
      <c r="M246" s="1" t="s">
        <v>3407</v>
      </c>
      <c r="N246" s="1" t="str">
        <f>Tabela_Contas_Pagas[[#This Row],[Nome do Fornecedor]]</f>
        <v>RAFAELA SOUZA NOVA</v>
      </c>
      <c r="O246" s="1" t="s">
        <v>3408</v>
      </c>
      <c r="P246" s="10" t="str">
        <f>TEXT(Tabela_Contas_Pagas[[#This Row],[Data de Liquidação]],"MM")&amp;"-"&amp;UPPER(TEXT(Tabela_Contas_Pagas[[#This Row],[Data de Liquidação]],"MMMM"))</f>
        <v>02-FEVEREIRO</v>
      </c>
    </row>
    <row r="247" spans="1:16" x14ac:dyDescent="0.3">
      <c r="A247" s="1" t="s">
        <v>3416</v>
      </c>
      <c r="B247" s="1">
        <v>21024</v>
      </c>
      <c r="C247" s="1" t="s">
        <v>1227</v>
      </c>
      <c r="D247" s="3">
        <v>44866</v>
      </c>
      <c r="E247" s="2">
        <v>1422.9</v>
      </c>
      <c r="F247" s="7" t="s">
        <v>3411</v>
      </c>
      <c r="G247" s="9" t="s">
        <v>3412</v>
      </c>
      <c r="H247" s="1">
        <v>28</v>
      </c>
      <c r="I247" s="1" t="s">
        <v>23</v>
      </c>
      <c r="J247" s="4">
        <v>44896</v>
      </c>
      <c r="K247" s="4">
        <v>44896</v>
      </c>
      <c r="L247" s="2">
        <v>1422.9</v>
      </c>
      <c r="M247" s="1" t="s">
        <v>24</v>
      </c>
      <c r="N247" s="1" t="s">
        <v>25</v>
      </c>
      <c r="O247" s="1" t="str">
        <f>_xlfn.IFNA(VLOOKUP(Tabela_Contas_Pagas[[#This Row],[Contrato]],ContratosOrigem[],3,FALSE),"")</f>
        <v>Inexigibilidade de licitação 03/2018</v>
      </c>
      <c r="P247" s="10" t="str">
        <f>TEXT(Tabela_Contas_Pagas[[#This Row],[Data de Liquidação]],"MM")&amp;"-"&amp;UPPER(TEXT(Tabela_Contas_Pagas[[#This Row],[Data de Liquidação]],"MMMM"))</f>
        <v>12-DEZEMBRO</v>
      </c>
    </row>
    <row r="248" spans="1:16" hidden="1" x14ac:dyDescent="0.3">
      <c r="A248" s="1" t="s">
        <v>3416</v>
      </c>
      <c r="B248" s="1">
        <v>20591</v>
      </c>
      <c r="C248" s="1" t="s">
        <v>2086</v>
      </c>
      <c r="D248" s="3">
        <v>44580</v>
      </c>
      <c r="E248" s="2">
        <v>1000</v>
      </c>
      <c r="F248" s="7" t="s">
        <v>3411</v>
      </c>
      <c r="G248" s="7" t="s">
        <v>3412</v>
      </c>
      <c r="H248" s="1">
        <v>3162</v>
      </c>
      <c r="I248" s="1" t="s">
        <v>2087</v>
      </c>
      <c r="J248" s="4">
        <v>44595</v>
      </c>
      <c r="K248" s="4">
        <v>44595</v>
      </c>
      <c r="L248" s="2">
        <v>1000</v>
      </c>
      <c r="M248" s="1" t="s">
        <v>3407</v>
      </c>
      <c r="N248" s="1" t="str">
        <f>Tabela_Contas_Pagas[[#This Row],[Nome do Fornecedor]]</f>
        <v>ALBUQUERQUE MARMORES E GRANITOS LTDA</v>
      </c>
      <c r="O248" s="1" t="s">
        <v>3408</v>
      </c>
      <c r="P248" s="10" t="str">
        <f>TEXT(Tabela_Contas_Pagas[[#This Row],[Data de Liquidação]],"MM")&amp;"-"&amp;UPPER(TEXT(Tabela_Contas_Pagas[[#This Row],[Data de Liquidação]],"MMMM"))</f>
        <v>02-FEVEREIRO</v>
      </c>
    </row>
    <row r="249" spans="1:16" x14ac:dyDescent="0.3">
      <c r="A249" s="1" t="s">
        <v>3416</v>
      </c>
      <c r="B249" s="1">
        <v>21024</v>
      </c>
      <c r="C249" s="1" t="s">
        <v>1212</v>
      </c>
      <c r="D249" s="3">
        <v>44862</v>
      </c>
      <c r="E249" s="2">
        <v>4396.29</v>
      </c>
      <c r="F249" s="8" t="s">
        <v>3411</v>
      </c>
      <c r="G249" s="1" t="s">
        <v>3412</v>
      </c>
      <c r="H249" s="1">
        <v>2916</v>
      </c>
      <c r="I249" s="1" t="s">
        <v>51</v>
      </c>
      <c r="J249" s="4">
        <v>44897</v>
      </c>
      <c r="K249" s="4">
        <v>44896</v>
      </c>
      <c r="L249" s="2">
        <v>4396.29</v>
      </c>
      <c r="M249" s="1" t="s">
        <v>52</v>
      </c>
      <c r="N249" s="1" t="s">
        <v>53</v>
      </c>
      <c r="O249" s="1" t="str">
        <f>_xlfn.IFNA(VLOOKUP(Tabela_Contas_Pagas[[#This Row],[Contrato]],ContratosOrigem[],3,FALSE),"")</f>
        <v>Pregão 26/18</v>
      </c>
      <c r="P249" s="10" t="str">
        <f>TEXT(Tabela_Contas_Pagas[[#This Row],[Data de Liquidação]],"MM")&amp;"-"&amp;UPPER(TEXT(Tabela_Contas_Pagas[[#This Row],[Data de Liquidação]],"MMMM"))</f>
        <v>12-DEZEMBRO</v>
      </c>
    </row>
    <row r="250" spans="1:16" hidden="1" x14ac:dyDescent="0.3">
      <c r="A250" s="1" t="s">
        <v>3416</v>
      </c>
      <c r="B250" s="1">
        <v>20592</v>
      </c>
      <c r="C250" s="1" t="s">
        <v>229</v>
      </c>
      <c r="D250" s="3">
        <v>44560</v>
      </c>
      <c r="E250" s="2">
        <v>8500</v>
      </c>
      <c r="F250" s="7" t="s">
        <v>3411</v>
      </c>
      <c r="G250" s="7" t="s">
        <v>3412</v>
      </c>
      <c r="H250" s="1">
        <v>3463</v>
      </c>
      <c r="I250" s="1" t="s">
        <v>1932</v>
      </c>
      <c r="J250" s="4">
        <v>44598</v>
      </c>
      <c r="K250" s="4">
        <v>44595</v>
      </c>
      <c r="L250" s="2">
        <v>8500</v>
      </c>
      <c r="M250" s="1" t="s">
        <v>3407</v>
      </c>
      <c r="N250" s="1" t="str">
        <f>Tabela_Contas_Pagas[[#This Row],[Nome do Fornecedor]]</f>
        <v>RENATA QUARESMA CAMPOS E SILVA CARNEIRO 02100403516</v>
      </c>
      <c r="O250" s="1" t="s">
        <v>3408</v>
      </c>
      <c r="P250" s="10" t="str">
        <f>TEXT(Tabela_Contas_Pagas[[#This Row],[Data de Liquidação]],"MM")&amp;"-"&amp;UPPER(TEXT(Tabela_Contas_Pagas[[#This Row],[Data de Liquidação]],"MMMM"))</f>
        <v>02-FEVEREIRO</v>
      </c>
    </row>
    <row r="251" spans="1:16" x14ac:dyDescent="0.3">
      <c r="A251" s="1" t="s">
        <v>3416</v>
      </c>
      <c r="B251" s="1">
        <v>21024</v>
      </c>
      <c r="C251" s="1" t="s">
        <v>1229</v>
      </c>
      <c r="D251" s="3">
        <v>44868</v>
      </c>
      <c r="E251" s="2">
        <v>428.76</v>
      </c>
      <c r="F251" s="8" t="s">
        <v>3411</v>
      </c>
      <c r="G251" s="1" t="s">
        <v>3412</v>
      </c>
      <c r="H251" s="1">
        <v>28</v>
      </c>
      <c r="I251" s="1" t="s">
        <v>23</v>
      </c>
      <c r="J251" s="4">
        <v>44900</v>
      </c>
      <c r="K251" s="4">
        <v>44896</v>
      </c>
      <c r="L251" s="2">
        <v>428.76</v>
      </c>
      <c r="M251" s="1" t="s">
        <v>24</v>
      </c>
      <c r="N251" s="1" t="s">
        <v>25</v>
      </c>
      <c r="O251" s="1" t="str">
        <f>_xlfn.IFNA(VLOOKUP(Tabela_Contas_Pagas[[#This Row],[Contrato]],ContratosOrigem[],3,FALSE),"")</f>
        <v>Inexigibilidade de licitação 03/2018</v>
      </c>
      <c r="P251" s="10" t="str">
        <f>TEXT(Tabela_Contas_Pagas[[#This Row],[Data de Liquidação]],"MM")&amp;"-"&amp;UPPER(TEXT(Tabela_Contas_Pagas[[#This Row],[Data de Liquidação]],"MMMM"))</f>
        <v>12-DEZEMBRO</v>
      </c>
    </row>
    <row r="252" spans="1:16" x14ac:dyDescent="0.3">
      <c r="A252" s="1" t="s">
        <v>3416</v>
      </c>
      <c r="B252" s="1">
        <v>21022</v>
      </c>
      <c r="C252" s="1" t="s">
        <v>1262</v>
      </c>
      <c r="D252" s="3">
        <v>44886</v>
      </c>
      <c r="E252" s="2">
        <v>1650</v>
      </c>
      <c r="F252" s="7" t="s">
        <v>3411</v>
      </c>
      <c r="G252" s="7" t="s">
        <v>3412</v>
      </c>
      <c r="H252" s="1">
        <v>3293</v>
      </c>
      <c r="I252" s="1" t="s">
        <v>168</v>
      </c>
      <c r="J252" s="4">
        <v>44896</v>
      </c>
      <c r="K252" s="4">
        <v>44897</v>
      </c>
      <c r="L252" s="2">
        <v>1650</v>
      </c>
      <c r="M252" s="1" t="s">
        <v>733</v>
      </c>
      <c r="N252" s="1" t="s">
        <v>734</v>
      </c>
      <c r="O252" s="1" t="str">
        <f>_xlfn.IFNA(VLOOKUP(Tabela_Contas_Pagas[[#This Row],[Contrato]],ContratosOrigem[],3,FALSE),"")</f>
        <v>Convênio</v>
      </c>
      <c r="P252" s="10" t="str">
        <f>TEXT(Tabela_Contas_Pagas[[#This Row],[Data de Liquidação]],"MM")&amp;"-"&amp;UPPER(TEXT(Tabela_Contas_Pagas[[#This Row],[Data de Liquidação]],"MMMM"))</f>
        <v>12-DEZEMBRO</v>
      </c>
    </row>
    <row r="253" spans="1:16" x14ac:dyDescent="0.3">
      <c r="A253" s="1" t="s">
        <v>3416</v>
      </c>
      <c r="B253" s="1">
        <v>21020</v>
      </c>
      <c r="C253" s="1" t="s">
        <v>1267</v>
      </c>
      <c r="D253" s="3">
        <v>44889</v>
      </c>
      <c r="E253" s="2">
        <v>13790</v>
      </c>
      <c r="F253" s="7" t="s">
        <v>3411</v>
      </c>
      <c r="G253" s="9" t="s">
        <v>3412</v>
      </c>
      <c r="H253" s="1">
        <v>57</v>
      </c>
      <c r="I253" s="1" t="s">
        <v>56</v>
      </c>
      <c r="J253" s="4">
        <v>44894</v>
      </c>
      <c r="K253" s="4">
        <v>44895</v>
      </c>
      <c r="L253" s="2">
        <v>13790</v>
      </c>
      <c r="M253" s="1" t="s">
        <v>105</v>
      </c>
      <c r="N253" s="1" t="s">
        <v>106</v>
      </c>
      <c r="O253" s="1" t="str">
        <f>_xlfn.IFNA(VLOOKUP(Tabela_Contas_Pagas[[#This Row],[Contrato]],ContratosOrigem[],3,FALSE),"")</f>
        <v>Inexigibilidade de licitação 01/2020</v>
      </c>
      <c r="P253" s="10" t="str">
        <f>TEXT(Tabela_Contas_Pagas[[#This Row],[Data de Liquidação]],"MM")&amp;"-"&amp;UPPER(TEXT(Tabela_Contas_Pagas[[#This Row],[Data de Liquidação]],"MMMM"))</f>
        <v>11-NOVEMBRO</v>
      </c>
    </row>
    <row r="254" spans="1:16" hidden="1" x14ac:dyDescent="0.3">
      <c r="A254" s="1" t="s">
        <v>3416</v>
      </c>
      <c r="B254" s="1">
        <v>20593</v>
      </c>
      <c r="C254" s="1" t="s">
        <v>2098</v>
      </c>
      <c r="D254" s="3">
        <v>44582</v>
      </c>
      <c r="E254" s="2">
        <v>3460.43</v>
      </c>
      <c r="F254" s="7" t="s">
        <v>3411</v>
      </c>
      <c r="G254" s="7" t="s">
        <v>3412</v>
      </c>
      <c r="H254" s="1">
        <v>283</v>
      </c>
      <c r="I254" s="1" t="s">
        <v>598</v>
      </c>
      <c r="J254" s="4">
        <v>44599</v>
      </c>
      <c r="K254" s="4">
        <v>44595</v>
      </c>
      <c r="L254" s="2">
        <v>3460.43</v>
      </c>
      <c r="M254" s="1" t="s">
        <v>3407</v>
      </c>
      <c r="N254" s="1" t="str">
        <f>Tabela_Contas_Pagas[[#This Row],[Nome do Fornecedor]]</f>
        <v>PREFEITURA MUNICIPAL DE ARACAJU</v>
      </c>
      <c r="O254" s="1" t="s">
        <v>3408</v>
      </c>
      <c r="P254" s="10" t="str">
        <f>TEXT(Tabela_Contas_Pagas[[#This Row],[Data de Liquidação]],"MM")&amp;"-"&amp;UPPER(TEXT(Tabela_Contas_Pagas[[#This Row],[Data de Liquidação]],"MMMM"))</f>
        <v>02-FEVEREIRO</v>
      </c>
    </row>
    <row r="255" spans="1:16" x14ac:dyDescent="0.3">
      <c r="A255" s="1" t="s">
        <v>3416</v>
      </c>
      <c r="B255" s="1">
        <v>21020</v>
      </c>
      <c r="C255" s="1" t="s">
        <v>1200</v>
      </c>
      <c r="D255" s="3">
        <v>44861</v>
      </c>
      <c r="E255" s="2">
        <v>43684.68</v>
      </c>
      <c r="F255" s="7" t="s">
        <v>3411</v>
      </c>
      <c r="G255" s="9" t="s">
        <v>3412</v>
      </c>
      <c r="H255" s="1">
        <v>1772</v>
      </c>
      <c r="I255" s="1" t="s">
        <v>1201</v>
      </c>
      <c r="J255" s="4">
        <v>44895</v>
      </c>
      <c r="K255" s="4">
        <v>44895</v>
      </c>
      <c r="L255" s="2">
        <v>43684.68</v>
      </c>
      <c r="M255" s="1" t="s">
        <v>1202</v>
      </c>
      <c r="N255" s="1" t="s">
        <v>1203</v>
      </c>
      <c r="O255" s="1" t="str">
        <f>_xlfn.IFNA(VLOOKUP(Tabela_Contas_Pagas[[#This Row],[Contrato]],ContratosOrigem[],3,FALSE),"")</f>
        <v>Inexigibilidade de licitação 03/2022</v>
      </c>
      <c r="P255" s="10" t="str">
        <f>TEXT(Tabela_Contas_Pagas[[#This Row],[Data de Liquidação]],"MM")&amp;"-"&amp;UPPER(TEXT(Tabela_Contas_Pagas[[#This Row],[Data de Liquidação]],"MMMM"))</f>
        <v>11-NOVEMBRO</v>
      </c>
    </row>
    <row r="256" spans="1:16" x14ac:dyDescent="0.3">
      <c r="A256" s="1" t="s">
        <v>3416</v>
      </c>
      <c r="B256" s="1">
        <v>21019</v>
      </c>
      <c r="C256" s="1" t="s">
        <v>1271</v>
      </c>
      <c r="D256" s="3">
        <v>44890</v>
      </c>
      <c r="E256" s="2">
        <v>13790</v>
      </c>
      <c r="F256" s="8" t="s">
        <v>3411</v>
      </c>
      <c r="G256" s="8" t="s">
        <v>3412</v>
      </c>
      <c r="H256" s="1">
        <v>2484</v>
      </c>
      <c r="I256" s="1" t="s">
        <v>33</v>
      </c>
      <c r="J256" s="4">
        <v>44894</v>
      </c>
      <c r="K256" s="4">
        <v>44895</v>
      </c>
      <c r="L256" s="2">
        <v>13790</v>
      </c>
      <c r="M256" s="1" t="s">
        <v>873</v>
      </c>
      <c r="N256" s="1" t="s">
        <v>874</v>
      </c>
      <c r="O256" s="1" t="str">
        <f>_xlfn.IFNA(VLOOKUP(Tabela_Contas_Pagas[[#This Row],[Contrato]],ContratosOrigem[],3,FALSE),"")</f>
        <v>Inexigibilidade de licitação 02/2022</v>
      </c>
      <c r="P256" s="10" t="str">
        <f>TEXT(Tabela_Contas_Pagas[[#This Row],[Data de Liquidação]],"MM")&amp;"-"&amp;UPPER(TEXT(Tabela_Contas_Pagas[[#This Row],[Data de Liquidação]],"MMMM"))</f>
        <v>11-NOVEMBRO</v>
      </c>
    </row>
    <row r="257" spans="1:16" x14ac:dyDescent="0.3">
      <c r="A257" s="1" t="s">
        <v>3416</v>
      </c>
      <c r="B257" s="1">
        <v>21017</v>
      </c>
      <c r="C257" s="1" t="s">
        <v>1195</v>
      </c>
      <c r="D257" s="3">
        <v>44859</v>
      </c>
      <c r="E257" s="2">
        <v>1304.6400000000001</v>
      </c>
      <c r="F257" s="8" t="s">
        <v>3411</v>
      </c>
      <c r="G257" s="1" t="s">
        <v>3412</v>
      </c>
      <c r="H257" s="1">
        <v>28</v>
      </c>
      <c r="I257" s="1" t="s">
        <v>23</v>
      </c>
      <c r="J257" s="4">
        <v>44889</v>
      </c>
      <c r="K257" s="4">
        <v>44889</v>
      </c>
      <c r="L257" s="2">
        <v>1304.6400000000001</v>
      </c>
      <c r="M257" s="1" t="s">
        <v>24</v>
      </c>
      <c r="N257" s="1" t="s">
        <v>25</v>
      </c>
      <c r="O257" s="1" t="str">
        <f>_xlfn.IFNA(VLOOKUP(Tabela_Contas_Pagas[[#This Row],[Contrato]],ContratosOrigem[],3,FALSE),"")</f>
        <v>Inexigibilidade de licitação 03/2018</v>
      </c>
      <c r="P257" s="10" t="str">
        <f>TEXT(Tabela_Contas_Pagas[[#This Row],[Data de Liquidação]],"MM")&amp;"-"&amp;UPPER(TEXT(Tabela_Contas_Pagas[[#This Row],[Data de Liquidação]],"MMMM"))</f>
        <v>11-NOVEMBRO</v>
      </c>
    </row>
    <row r="258" spans="1:16" x14ac:dyDescent="0.3">
      <c r="A258" s="1" t="s">
        <v>3416</v>
      </c>
      <c r="B258" s="1">
        <v>21017</v>
      </c>
      <c r="C258" s="1" t="s">
        <v>1256</v>
      </c>
      <c r="D258" s="3">
        <v>44882</v>
      </c>
      <c r="E258" s="2">
        <v>2262.9</v>
      </c>
      <c r="F258" s="7" t="s">
        <v>3411</v>
      </c>
      <c r="G258" s="7" t="s">
        <v>3412</v>
      </c>
      <c r="H258" s="1">
        <v>1667</v>
      </c>
      <c r="I258" s="1" t="s">
        <v>603</v>
      </c>
      <c r="J258" s="4">
        <v>44890</v>
      </c>
      <c r="K258" s="4">
        <v>44889</v>
      </c>
      <c r="L258" s="2">
        <v>2262.9</v>
      </c>
      <c r="M258" s="1" t="s">
        <v>748</v>
      </c>
      <c r="N258" s="1" t="s">
        <v>749</v>
      </c>
      <c r="O258" s="1" t="str">
        <f>_xlfn.IFNA(VLOOKUP(Tabela_Contas_Pagas[[#This Row],[Contrato]],ContratosOrigem[],3,FALSE),"")</f>
        <v>Dispensa 02/2022</v>
      </c>
      <c r="P258" s="10" t="str">
        <f>TEXT(Tabela_Contas_Pagas[[#This Row],[Data de Liquidação]],"MM")&amp;"-"&amp;UPPER(TEXT(Tabela_Contas_Pagas[[#This Row],[Data de Liquidação]],"MMMM"))</f>
        <v>11-NOVEMBRO</v>
      </c>
    </row>
    <row r="259" spans="1:16" hidden="1" x14ac:dyDescent="0.3">
      <c r="A259" s="1" t="s">
        <v>3416</v>
      </c>
      <c r="B259" s="1">
        <v>20598</v>
      </c>
      <c r="C259" s="1" t="s">
        <v>2182</v>
      </c>
      <c r="D259" s="3">
        <v>44596</v>
      </c>
      <c r="E259" s="2">
        <v>398.83</v>
      </c>
      <c r="F259" s="8" t="s">
        <v>3411</v>
      </c>
      <c r="G259" s="1" t="s">
        <v>3412</v>
      </c>
      <c r="H259" s="1">
        <v>1399</v>
      </c>
      <c r="I259" s="1" t="s">
        <v>1836</v>
      </c>
      <c r="J259" s="4">
        <v>44600</v>
      </c>
      <c r="K259" s="4">
        <v>44600</v>
      </c>
      <c r="L259" s="2">
        <v>398.83</v>
      </c>
      <c r="M259" s="1" t="s">
        <v>3407</v>
      </c>
      <c r="N259" s="1" t="str">
        <f>Tabela_Contas_Pagas[[#This Row],[Nome do Fornecedor]]</f>
        <v>SARAH FERREIRA DE SOUZA</v>
      </c>
      <c r="O259" s="1" t="s">
        <v>3408</v>
      </c>
      <c r="P259" s="10" t="str">
        <f>TEXT(Tabela_Contas_Pagas[[#This Row],[Data de Liquidação]],"MM")&amp;"-"&amp;UPPER(TEXT(Tabela_Contas_Pagas[[#This Row],[Data de Liquidação]],"MMMM"))</f>
        <v>02-FEVEREIRO</v>
      </c>
    </row>
    <row r="260" spans="1:16" hidden="1" x14ac:dyDescent="0.3">
      <c r="A260" s="1" t="s">
        <v>3416</v>
      </c>
      <c r="B260" s="1">
        <v>20598</v>
      </c>
      <c r="C260" s="1" t="s">
        <v>2183</v>
      </c>
      <c r="D260" s="3">
        <v>44596</v>
      </c>
      <c r="E260" s="2">
        <v>119</v>
      </c>
      <c r="F260" s="7" t="s">
        <v>3411</v>
      </c>
      <c r="G260" s="7" t="s">
        <v>3412</v>
      </c>
      <c r="H260" s="1">
        <v>1465</v>
      </c>
      <c r="I260" s="1" t="s">
        <v>1925</v>
      </c>
      <c r="J260" s="4">
        <v>44600</v>
      </c>
      <c r="K260" s="4">
        <v>44600</v>
      </c>
      <c r="L260" s="2">
        <v>119</v>
      </c>
      <c r="M260" s="1" t="s">
        <v>3407</v>
      </c>
      <c r="N260" s="1" t="str">
        <f>Tabela_Contas_Pagas[[#This Row],[Nome do Fornecedor]]</f>
        <v>JOSE BONIFACIO QUARANTA</v>
      </c>
      <c r="O260" s="1" t="s">
        <v>3408</v>
      </c>
      <c r="P260" s="10" t="str">
        <f>TEXT(Tabela_Contas_Pagas[[#This Row],[Data de Liquidação]],"MM")&amp;"-"&amp;UPPER(TEXT(Tabela_Contas_Pagas[[#This Row],[Data de Liquidação]],"MMMM"))</f>
        <v>02-FEVEREIRO</v>
      </c>
    </row>
    <row r="261" spans="1:16" hidden="1" x14ac:dyDescent="0.3">
      <c r="A261" s="1" t="s">
        <v>3416</v>
      </c>
      <c r="B261" s="1">
        <v>20598</v>
      </c>
      <c r="C261" s="1" t="s">
        <v>2181</v>
      </c>
      <c r="D261" s="3">
        <v>44596</v>
      </c>
      <c r="E261" s="2">
        <v>102</v>
      </c>
      <c r="F261" s="8" t="s">
        <v>3411</v>
      </c>
      <c r="G261" s="1" t="s">
        <v>3412</v>
      </c>
      <c r="H261" s="1">
        <v>870</v>
      </c>
      <c r="I261" s="1" t="s">
        <v>1859</v>
      </c>
      <c r="J261" s="4">
        <v>44600</v>
      </c>
      <c r="K261" s="4">
        <v>44600</v>
      </c>
      <c r="L261" s="2">
        <v>102</v>
      </c>
      <c r="M261" s="1" t="s">
        <v>3407</v>
      </c>
      <c r="N261" s="1" t="str">
        <f>Tabela_Contas_Pagas[[#This Row],[Nome do Fornecedor]]</f>
        <v>LUIZ EDUARDO CANTANHEDE NERI</v>
      </c>
      <c r="O261" s="1" t="s">
        <v>3408</v>
      </c>
      <c r="P261" s="10" t="str">
        <f>TEXT(Tabela_Contas_Pagas[[#This Row],[Data de Liquidação]],"MM")&amp;"-"&amp;UPPER(TEXT(Tabela_Contas_Pagas[[#This Row],[Data de Liquidação]],"MMMM"))</f>
        <v>02-FEVEREIRO</v>
      </c>
    </row>
    <row r="262" spans="1:16" hidden="1" x14ac:dyDescent="0.3">
      <c r="A262" s="1" t="s">
        <v>3416</v>
      </c>
      <c r="B262" s="1">
        <v>20598</v>
      </c>
      <c r="C262" s="1" t="s">
        <v>2184</v>
      </c>
      <c r="D262" s="3">
        <v>44596</v>
      </c>
      <c r="E262" s="2">
        <v>183.2</v>
      </c>
      <c r="F262" s="7" t="s">
        <v>3411</v>
      </c>
      <c r="G262" s="7" t="s">
        <v>3412</v>
      </c>
      <c r="H262" s="1">
        <v>870</v>
      </c>
      <c r="I262" s="1" t="s">
        <v>1859</v>
      </c>
      <c r="J262" s="4">
        <v>44600</v>
      </c>
      <c r="K262" s="4">
        <v>44600</v>
      </c>
      <c r="L262" s="2">
        <v>183.2</v>
      </c>
      <c r="M262" s="1" t="s">
        <v>3407</v>
      </c>
      <c r="N262" s="1" t="str">
        <f>Tabela_Contas_Pagas[[#This Row],[Nome do Fornecedor]]</f>
        <v>LUIZ EDUARDO CANTANHEDE NERI</v>
      </c>
      <c r="O262" s="1" t="s">
        <v>3408</v>
      </c>
      <c r="P262" s="10" t="str">
        <f>TEXT(Tabela_Contas_Pagas[[#This Row],[Data de Liquidação]],"MM")&amp;"-"&amp;UPPER(TEXT(Tabela_Contas_Pagas[[#This Row],[Data de Liquidação]],"MMMM"))</f>
        <v>02-FEVEREIRO</v>
      </c>
    </row>
    <row r="263" spans="1:16" hidden="1" x14ac:dyDescent="0.3">
      <c r="A263" s="1" t="s">
        <v>3416</v>
      </c>
      <c r="B263" s="1">
        <v>20598</v>
      </c>
      <c r="C263" s="1" t="s">
        <v>2185</v>
      </c>
      <c r="D263" s="3">
        <v>44596</v>
      </c>
      <c r="E263" s="2">
        <v>178.41</v>
      </c>
      <c r="F263" s="8" t="s">
        <v>3411</v>
      </c>
      <c r="G263" s="1" t="s">
        <v>3412</v>
      </c>
      <c r="H263" s="1">
        <v>606</v>
      </c>
      <c r="I263" s="1" t="s">
        <v>1915</v>
      </c>
      <c r="J263" s="4">
        <v>44600</v>
      </c>
      <c r="K263" s="4">
        <v>44600</v>
      </c>
      <c r="L263" s="2">
        <v>178.41</v>
      </c>
      <c r="M263" s="1" t="s">
        <v>3407</v>
      </c>
      <c r="N263" s="1" t="str">
        <f>Tabela_Contas_Pagas[[#This Row],[Nome do Fornecedor]]</f>
        <v>RAFAELA SOUZA NOVA</v>
      </c>
      <c r="O263" s="1" t="s">
        <v>3408</v>
      </c>
      <c r="P263" s="10" t="str">
        <f>TEXT(Tabela_Contas_Pagas[[#This Row],[Data de Liquidação]],"MM")&amp;"-"&amp;UPPER(TEXT(Tabela_Contas_Pagas[[#This Row],[Data de Liquidação]],"MMMM"))</f>
        <v>02-FEVEREIRO</v>
      </c>
    </row>
    <row r="264" spans="1:16" hidden="1" x14ac:dyDescent="0.3">
      <c r="A264" s="1" t="s">
        <v>3416</v>
      </c>
      <c r="B264" s="1">
        <v>20599</v>
      </c>
      <c r="C264" s="1" t="s">
        <v>2187</v>
      </c>
      <c r="D264" s="3">
        <v>44596</v>
      </c>
      <c r="E264" s="2">
        <v>178.41</v>
      </c>
      <c r="F264" s="7" t="s">
        <v>3411</v>
      </c>
      <c r="G264" s="7" t="s">
        <v>3412</v>
      </c>
      <c r="H264" s="1">
        <v>1949</v>
      </c>
      <c r="I264" s="1" t="s">
        <v>1832</v>
      </c>
      <c r="J264" s="4">
        <v>44600</v>
      </c>
      <c r="K264" s="4">
        <v>44600</v>
      </c>
      <c r="L264" s="2">
        <v>178.41</v>
      </c>
      <c r="M264" s="1" t="s">
        <v>3407</v>
      </c>
      <c r="N264" s="1" t="str">
        <f>Tabela_Contas_Pagas[[#This Row],[Nome do Fornecedor]]</f>
        <v>AFONSO JOSE DE BARROS AGRA</v>
      </c>
      <c r="O264" s="1" t="s">
        <v>3408</v>
      </c>
      <c r="P264" s="10" t="str">
        <f>TEXT(Tabela_Contas_Pagas[[#This Row],[Data de Liquidação]],"MM")&amp;"-"&amp;UPPER(TEXT(Tabela_Contas_Pagas[[#This Row],[Data de Liquidação]],"MMMM"))</f>
        <v>02-FEVEREIRO</v>
      </c>
    </row>
    <row r="265" spans="1:16" hidden="1" x14ac:dyDescent="0.3">
      <c r="A265" s="1" t="s">
        <v>3416</v>
      </c>
      <c r="B265" s="1">
        <v>20599</v>
      </c>
      <c r="C265" s="1" t="s">
        <v>2186</v>
      </c>
      <c r="D265" s="3">
        <v>44596</v>
      </c>
      <c r="E265" s="2">
        <v>178.41</v>
      </c>
      <c r="F265" s="8" t="s">
        <v>3411</v>
      </c>
      <c r="G265" s="1" t="s">
        <v>3412</v>
      </c>
      <c r="H265" s="1">
        <v>82</v>
      </c>
      <c r="I265" s="1" t="s">
        <v>1923</v>
      </c>
      <c r="J265" s="4">
        <v>44600</v>
      </c>
      <c r="K265" s="4">
        <v>44600</v>
      </c>
      <c r="L265" s="2">
        <v>178.41</v>
      </c>
      <c r="M265" s="1" t="s">
        <v>3407</v>
      </c>
      <c r="N265" s="1" t="str">
        <f>Tabela_Contas_Pagas[[#This Row],[Nome do Fornecedor]]</f>
        <v>FABIO DOS SANTOS RAMOS</v>
      </c>
      <c r="O265" s="1" t="s">
        <v>3408</v>
      </c>
      <c r="P265" s="10" t="str">
        <f>TEXT(Tabela_Contas_Pagas[[#This Row],[Data de Liquidação]],"MM")&amp;"-"&amp;UPPER(TEXT(Tabela_Contas_Pagas[[#This Row],[Data de Liquidação]],"MMMM"))</f>
        <v>02-FEVEREIRO</v>
      </c>
    </row>
    <row r="266" spans="1:16" x14ac:dyDescent="0.3">
      <c r="A266" s="1" t="s">
        <v>3416</v>
      </c>
      <c r="B266" s="1">
        <v>21017</v>
      </c>
      <c r="C266" s="1" t="s">
        <v>1198</v>
      </c>
      <c r="D266" s="3">
        <v>44860</v>
      </c>
      <c r="E266" s="2">
        <v>1204.74</v>
      </c>
      <c r="F266" s="8" t="s">
        <v>3411</v>
      </c>
      <c r="G266" s="8" t="s">
        <v>3412</v>
      </c>
      <c r="H266" s="1">
        <v>28</v>
      </c>
      <c r="I266" s="1" t="s">
        <v>23</v>
      </c>
      <c r="J266" s="4">
        <v>44890</v>
      </c>
      <c r="K266" s="4">
        <v>44889</v>
      </c>
      <c r="L266" s="2">
        <v>1204.74</v>
      </c>
      <c r="M266" s="1" t="s">
        <v>24</v>
      </c>
      <c r="N266" s="1" t="s">
        <v>25</v>
      </c>
      <c r="O266" s="1" t="str">
        <f>_xlfn.IFNA(VLOOKUP(Tabela_Contas_Pagas[[#This Row],[Contrato]],ContratosOrigem[],3,FALSE),"")</f>
        <v>Inexigibilidade de licitação 03/2018</v>
      </c>
      <c r="P266" s="10" t="str">
        <f>TEXT(Tabela_Contas_Pagas[[#This Row],[Data de Liquidação]],"MM")&amp;"-"&amp;UPPER(TEXT(Tabela_Contas_Pagas[[#This Row],[Data de Liquidação]],"MMMM"))</f>
        <v>11-NOVEMBRO</v>
      </c>
    </row>
    <row r="267" spans="1:16" hidden="1" x14ac:dyDescent="0.3">
      <c r="A267" s="1" t="s">
        <v>3416</v>
      </c>
      <c r="B267" s="1">
        <v>20598</v>
      </c>
      <c r="C267" s="1" t="s">
        <v>2092</v>
      </c>
      <c r="D267" s="3">
        <v>44581</v>
      </c>
      <c r="E267" s="2">
        <v>398.83</v>
      </c>
      <c r="F267" s="8" t="s">
        <v>3411</v>
      </c>
      <c r="G267" s="1" t="s">
        <v>3412</v>
      </c>
      <c r="H267" s="1">
        <v>3597</v>
      </c>
      <c r="I267" s="1" t="s">
        <v>2093</v>
      </c>
      <c r="J267" s="4">
        <v>44600</v>
      </c>
      <c r="K267" s="4">
        <v>44600</v>
      </c>
      <c r="L267" s="2">
        <v>398.83</v>
      </c>
      <c r="M267" s="1" t="s">
        <v>3407</v>
      </c>
      <c r="N267" s="1" t="str">
        <f>Tabela_Contas_Pagas[[#This Row],[Nome do Fornecedor]]</f>
        <v>MARIVALDO LUIZ DE CARVALHO</v>
      </c>
      <c r="O267" s="1" t="s">
        <v>3408</v>
      </c>
      <c r="P267" s="10" t="str">
        <f>TEXT(Tabela_Contas_Pagas[[#This Row],[Data de Liquidação]],"MM")&amp;"-"&amp;UPPER(TEXT(Tabela_Contas_Pagas[[#This Row],[Data de Liquidação]],"MMMM"))</f>
        <v>02-FEVEREIRO</v>
      </c>
    </row>
    <row r="268" spans="1:16" x14ac:dyDescent="0.3">
      <c r="A268" s="1" t="s">
        <v>3416</v>
      </c>
      <c r="B268" s="1">
        <v>21017</v>
      </c>
      <c r="C268" s="1" t="s">
        <v>1170</v>
      </c>
      <c r="D268" s="3">
        <v>44851</v>
      </c>
      <c r="E268" s="2">
        <v>75346.13</v>
      </c>
      <c r="F268" s="7" t="s">
        <v>3411</v>
      </c>
      <c r="G268" s="7" t="s">
        <v>3412</v>
      </c>
      <c r="H268" s="1">
        <v>2916</v>
      </c>
      <c r="I268" s="1" t="s">
        <v>51</v>
      </c>
      <c r="J268" s="4">
        <v>44893</v>
      </c>
      <c r="K268" s="4">
        <v>44889</v>
      </c>
      <c r="L268" s="2">
        <v>75346.13</v>
      </c>
      <c r="M268" s="1" t="s">
        <v>52</v>
      </c>
      <c r="N268" s="1" t="s">
        <v>53</v>
      </c>
      <c r="O268" s="1" t="str">
        <f>_xlfn.IFNA(VLOOKUP(Tabela_Contas_Pagas[[#This Row],[Contrato]],ContratosOrigem[],3,FALSE),"")</f>
        <v>Pregão 26/18</v>
      </c>
      <c r="P268" s="10" t="str">
        <f>TEXT(Tabela_Contas_Pagas[[#This Row],[Data de Liquidação]],"MM")&amp;"-"&amp;UPPER(TEXT(Tabela_Contas_Pagas[[#This Row],[Data de Liquidação]],"MMMM"))</f>
        <v>11-NOVEMBRO</v>
      </c>
    </row>
    <row r="269" spans="1:16" x14ac:dyDescent="0.3">
      <c r="A269" s="1" t="s">
        <v>3416</v>
      </c>
      <c r="B269" s="1">
        <v>21016</v>
      </c>
      <c r="C269" s="1" t="s">
        <v>1166</v>
      </c>
      <c r="D269" s="3">
        <v>44844</v>
      </c>
      <c r="E269" s="2">
        <v>4560</v>
      </c>
      <c r="F269" s="7" t="s">
        <v>3411</v>
      </c>
      <c r="G269" s="9" t="s">
        <v>3412</v>
      </c>
      <c r="H269" s="1">
        <v>3080</v>
      </c>
      <c r="I269" s="1" t="s">
        <v>890</v>
      </c>
      <c r="J269" s="4">
        <v>44890</v>
      </c>
      <c r="K269" s="4">
        <v>44890</v>
      </c>
      <c r="L269" s="2">
        <v>4560</v>
      </c>
      <c r="M269" s="1" t="s">
        <v>891</v>
      </c>
      <c r="N269" s="1" t="s">
        <v>892</v>
      </c>
      <c r="O269" s="1" t="str">
        <f>_xlfn.IFNA(VLOOKUP(Tabela_Contas_Pagas[[#This Row],[Contrato]],ContratosOrigem[],3,FALSE),"")</f>
        <v>Pregão 14/2022</v>
      </c>
      <c r="P269" s="10" t="str">
        <f>TEXT(Tabela_Contas_Pagas[[#This Row],[Data de Liquidação]],"MM")&amp;"-"&amp;UPPER(TEXT(Tabela_Contas_Pagas[[#This Row],[Data de Liquidação]],"MMMM"))</f>
        <v>11-NOVEMBRO</v>
      </c>
    </row>
    <row r="270" spans="1:16" x14ac:dyDescent="0.3">
      <c r="A270" s="1" t="s">
        <v>3416</v>
      </c>
      <c r="B270" s="1">
        <v>21016</v>
      </c>
      <c r="C270" s="1" t="s">
        <v>1165</v>
      </c>
      <c r="D270" s="3">
        <v>44844</v>
      </c>
      <c r="E270" s="2">
        <v>7325.58</v>
      </c>
      <c r="F270" s="8" t="s">
        <v>3411</v>
      </c>
      <c r="G270" s="8" t="s">
        <v>3412</v>
      </c>
      <c r="H270" s="1">
        <v>3080</v>
      </c>
      <c r="I270" s="1" t="s">
        <v>890</v>
      </c>
      <c r="J270" s="4">
        <v>44890</v>
      </c>
      <c r="K270" s="4">
        <v>44890</v>
      </c>
      <c r="L270" s="2">
        <v>7325.58</v>
      </c>
      <c r="M270" s="1" t="s">
        <v>1071</v>
      </c>
      <c r="N270" s="1" t="s">
        <v>1072</v>
      </c>
      <c r="O270" s="1" t="str">
        <f>_xlfn.IFNA(VLOOKUP(Tabela_Contas_Pagas[[#This Row],[Contrato]],ContratosOrigem[],3,FALSE),"")</f>
        <v>Pregão 21/2022</v>
      </c>
      <c r="P270" s="10" t="str">
        <f>TEXT(Tabela_Contas_Pagas[[#This Row],[Data de Liquidação]],"MM")&amp;"-"&amp;UPPER(TEXT(Tabela_Contas_Pagas[[#This Row],[Data de Liquidação]],"MMMM"))</f>
        <v>11-NOVEMBRO</v>
      </c>
    </row>
    <row r="271" spans="1:16" x14ac:dyDescent="0.3">
      <c r="A271" s="1" t="s">
        <v>3416</v>
      </c>
      <c r="B271" s="1">
        <v>21016</v>
      </c>
      <c r="C271" s="1" t="s">
        <v>1179</v>
      </c>
      <c r="D271" s="3">
        <v>44852</v>
      </c>
      <c r="E271" s="2">
        <v>390195.38</v>
      </c>
      <c r="F271" s="8" t="s">
        <v>3411</v>
      </c>
      <c r="G271" s="1" t="s">
        <v>3412</v>
      </c>
      <c r="H271" s="1">
        <v>1719</v>
      </c>
      <c r="I271" s="1" t="s">
        <v>1180</v>
      </c>
      <c r="J271" s="4">
        <v>44890</v>
      </c>
      <c r="K271" s="4">
        <v>44890</v>
      </c>
      <c r="L271" s="2">
        <v>390195.38</v>
      </c>
      <c r="M271" s="1" t="s">
        <v>1181</v>
      </c>
      <c r="N271" s="1" t="s">
        <v>1182</v>
      </c>
      <c r="O271" s="1" t="str">
        <f>_xlfn.IFNA(VLOOKUP(Tabela_Contas_Pagas[[#This Row],[Contrato]],ContratosOrigem[],3,FALSE),"")</f>
        <v>Registro de Preços</v>
      </c>
      <c r="P271" s="10" t="str">
        <f>TEXT(Tabela_Contas_Pagas[[#This Row],[Data de Liquidação]],"MM")&amp;"-"&amp;UPPER(TEXT(Tabela_Contas_Pagas[[#This Row],[Data de Liquidação]],"MMMM"))</f>
        <v>11-NOVEMBRO</v>
      </c>
    </row>
    <row r="272" spans="1:16" x14ac:dyDescent="0.3">
      <c r="A272" s="1" t="s">
        <v>3416</v>
      </c>
      <c r="B272" s="1">
        <v>21016</v>
      </c>
      <c r="C272" s="1" t="s">
        <v>1183</v>
      </c>
      <c r="D272" s="3">
        <v>44853</v>
      </c>
      <c r="E272" s="2">
        <v>345125.6</v>
      </c>
      <c r="F272" s="7" t="s">
        <v>3411</v>
      </c>
      <c r="G272" s="7" t="s">
        <v>3412</v>
      </c>
      <c r="H272" s="1">
        <v>1719</v>
      </c>
      <c r="I272" s="1" t="s">
        <v>1180</v>
      </c>
      <c r="J272" s="4">
        <v>44890</v>
      </c>
      <c r="K272" s="4">
        <v>44890</v>
      </c>
      <c r="L272" s="2">
        <v>345125.6</v>
      </c>
      <c r="M272" s="1" t="s">
        <v>1181</v>
      </c>
      <c r="N272" s="1" t="s">
        <v>1182</v>
      </c>
      <c r="O272" s="1" t="str">
        <f>_xlfn.IFNA(VLOOKUP(Tabela_Contas_Pagas[[#This Row],[Contrato]],ContratosOrigem[],3,FALSE),"")</f>
        <v>Registro de Preços</v>
      </c>
      <c r="P272" s="10" t="str">
        <f>TEXT(Tabela_Contas_Pagas[[#This Row],[Data de Liquidação]],"MM")&amp;"-"&amp;UPPER(TEXT(Tabela_Contas_Pagas[[#This Row],[Data de Liquidação]],"MMMM"))</f>
        <v>11-NOVEMBRO</v>
      </c>
    </row>
    <row r="273" spans="1:16" x14ac:dyDescent="0.3">
      <c r="A273" s="1" t="s">
        <v>3416</v>
      </c>
      <c r="B273" s="1">
        <v>21016</v>
      </c>
      <c r="C273" s="1" t="s">
        <v>1184</v>
      </c>
      <c r="D273" s="3">
        <v>44853</v>
      </c>
      <c r="E273" s="2">
        <v>47400</v>
      </c>
      <c r="F273" s="8" t="s">
        <v>3411</v>
      </c>
      <c r="G273" s="1" t="s">
        <v>3412</v>
      </c>
      <c r="H273" s="1">
        <v>1719</v>
      </c>
      <c r="I273" s="1" t="s">
        <v>1180</v>
      </c>
      <c r="J273" s="4">
        <v>44890</v>
      </c>
      <c r="K273" s="4">
        <v>44890</v>
      </c>
      <c r="L273" s="2">
        <v>47400</v>
      </c>
      <c r="M273" s="1" t="s">
        <v>1181</v>
      </c>
      <c r="N273" s="1" t="s">
        <v>1182</v>
      </c>
      <c r="O273" s="1" t="str">
        <f>_xlfn.IFNA(VLOOKUP(Tabela_Contas_Pagas[[#This Row],[Contrato]],ContratosOrigem[],3,FALSE),"")</f>
        <v>Registro de Preços</v>
      </c>
      <c r="P273" s="10" t="str">
        <f>TEXT(Tabela_Contas_Pagas[[#This Row],[Data de Liquidação]],"MM")&amp;"-"&amp;UPPER(TEXT(Tabela_Contas_Pagas[[#This Row],[Data de Liquidação]],"MMMM"))</f>
        <v>11-NOVEMBRO</v>
      </c>
    </row>
    <row r="274" spans="1:16" x14ac:dyDescent="0.3">
      <c r="A274" s="1" t="s">
        <v>3416</v>
      </c>
      <c r="B274" s="1">
        <v>21016</v>
      </c>
      <c r="C274" s="1" t="s">
        <v>1236</v>
      </c>
      <c r="D274" s="3">
        <v>44872</v>
      </c>
      <c r="E274" s="2">
        <v>36054.160000000003</v>
      </c>
      <c r="F274" s="8" t="s">
        <v>3411</v>
      </c>
      <c r="G274" s="8" t="s">
        <v>3412</v>
      </c>
      <c r="H274" s="1">
        <v>99</v>
      </c>
      <c r="I274" s="1" t="s">
        <v>58</v>
      </c>
      <c r="J274" s="4">
        <v>44892</v>
      </c>
      <c r="K274" s="4">
        <v>44890</v>
      </c>
      <c r="L274" s="2">
        <v>36054.160000000003</v>
      </c>
      <c r="M274" s="1" t="s">
        <v>198</v>
      </c>
      <c r="N274" s="1" t="s">
        <v>199</v>
      </c>
      <c r="O274" s="1" t="str">
        <f>_xlfn.IFNA(VLOOKUP(Tabela_Contas_Pagas[[#This Row],[Contrato]],ContratosOrigem[],3,FALSE),"")</f>
        <v>Dispensa de Licitação</v>
      </c>
      <c r="P274" s="10" t="str">
        <f>TEXT(Tabela_Contas_Pagas[[#This Row],[Data de Liquidação]],"MM")&amp;"-"&amp;UPPER(TEXT(Tabela_Contas_Pagas[[#This Row],[Data de Liquidação]],"MMMM"))</f>
        <v>11-NOVEMBRO</v>
      </c>
    </row>
    <row r="275" spans="1:16" x14ac:dyDescent="0.3">
      <c r="A275" s="1" t="s">
        <v>3416</v>
      </c>
      <c r="B275" s="1">
        <v>21016</v>
      </c>
      <c r="C275" s="1" t="s">
        <v>1021</v>
      </c>
      <c r="D275" s="3">
        <v>44882</v>
      </c>
      <c r="E275" s="2">
        <v>60340.04</v>
      </c>
      <c r="F275" s="8" t="s">
        <v>3411</v>
      </c>
      <c r="G275" s="1" t="s">
        <v>3412</v>
      </c>
      <c r="H275" s="1">
        <v>3569</v>
      </c>
      <c r="I275" s="1" t="s">
        <v>235</v>
      </c>
      <c r="J275" s="4">
        <v>44893</v>
      </c>
      <c r="K275" s="4">
        <v>44890</v>
      </c>
      <c r="L275" s="2">
        <v>60340.04</v>
      </c>
      <c r="M275" s="1" t="s">
        <v>330</v>
      </c>
      <c r="N275" s="1" t="s">
        <v>331</v>
      </c>
      <c r="O275" s="1" t="str">
        <f>_xlfn.IFNA(VLOOKUP(Tabela_Contas_Pagas[[#This Row],[Contrato]],ContratosOrigem[],3,FALSE),"")</f>
        <v>Licitação 02/2021</v>
      </c>
      <c r="P275" s="10" t="str">
        <f>TEXT(Tabela_Contas_Pagas[[#This Row],[Data de Liquidação]],"MM")&amp;"-"&amp;UPPER(TEXT(Tabela_Contas_Pagas[[#This Row],[Data de Liquidação]],"MMMM"))</f>
        <v>11-NOVEMBRO</v>
      </c>
    </row>
    <row r="276" spans="1:16" x14ac:dyDescent="0.3">
      <c r="A276" s="1" t="s">
        <v>3416</v>
      </c>
      <c r="B276" s="1">
        <v>21014</v>
      </c>
      <c r="C276" s="1" t="s">
        <v>1248</v>
      </c>
      <c r="D276" s="3">
        <v>44876</v>
      </c>
      <c r="E276" s="2">
        <v>334.67</v>
      </c>
      <c r="F276" s="7" t="s">
        <v>3411</v>
      </c>
      <c r="G276" s="7" t="s">
        <v>3412</v>
      </c>
      <c r="H276" s="1">
        <v>2069</v>
      </c>
      <c r="I276" s="1" t="s">
        <v>14</v>
      </c>
      <c r="J276" s="4">
        <v>44887</v>
      </c>
      <c r="K276" s="4">
        <v>44887</v>
      </c>
      <c r="L276" s="2">
        <v>334.67</v>
      </c>
      <c r="M276" s="1" t="s">
        <v>1246</v>
      </c>
      <c r="N276" s="1" t="s">
        <v>1247</v>
      </c>
      <c r="O276" s="1" t="str">
        <f>_xlfn.IFNA(VLOOKUP(Tabela_Contas_Pagas[[#This Row],[Contrato]],ContratosOrigem[],3,FALSE),"")</f>
        <v>Dispensa de Licitação</v>
      </c>
      <c r="P276" s="10" t="str">
        <f>TEXT(Tabela_Contas_Pagas[[#This Row],[Data de Liquidação]],"MM")&amp;"-"&amp;UPPER(TEXT(Tabela_Contas_Pagas[[#This Row],[Data de Liquidação]],"MMMM"))</f>
        <v>11-NOVEMBRO</v>
      </c>
    </row>
    <row r="277" spans="1:16" x14ac:dyDescent="0.3">
      <c r="A277" s="1" t="s">
        <v>3416</v>
      </c>
      <c r="B277" s="1">
        <v>21014</v>
      </c>
      <c r="C277" s="1" t="s">
        <v>1245</v>
      </c>
      <c r="D277" s="3">
        <v>44876</v>
      </c>
      <c r="E277" s="2">
        <v>95.62</v>
      </c>
      <c r="F277" s="8" t="s">
        <v>3411</v>
      </c>
      <c r="G277" s="1" t="s">
        <v>3412</v>
      </c>
      <c r="H277" s="1">
        <v>2069</v>
      </c>
      <c r="I277" s="1" t="s">
        <v>14</v>
      </c>
      <c r="J277" s="4">
        <v>44887</v>
      </c>
      <c r="K277" s="4">
        <v>44887</v>
      </c>
      <c r="L277" s="2">
        <v>95.62</v>
      </c>
      <c r="M277" s="1" t="s">
        <v>1246</v>
      </c>
      <c r="N277" s="1" t="s">
        <v>1247</v>
      </c>
      <c r="O277" s="1" t="str">
        <f>_xlfn.IFNA(VLOOKUP(Tabela_Contas_Pagas[[#This Row],[Contrato]],ContratosOrigem[],3,FALSE),"")</f>
        <v>Dispensa de Licitação</v>
      </c>
      <c r="P277" s="10" t="str">
        <f>TEXT(Tabela_Contas_Pagas[[#This Row],[Data de Liquidação]],"MM")&amp;"-"&amp;UPPER(TEXT(Tabela_Contas_Pagas[[#This Row],[Data de Liquidação]],"MMMM"))</f>
        <v>11-NOVEMBRO</v>
      </c>
    </row>
    <row r="278" spans="1:16" x14ac:dyDescent="0.3">
      <c r="A278" s="1" t="s">
        <v>3416</v>
      </c>
      <c r="B278" s="1">
        <v>21014</v>
      </c>
      <c r="C278" s="1" t="s">
        <v>1249</v>
      </c>
      <c r="D278" s="3">
        <v>44876</v>
      </c>
      <c r="E278" s="2">
        <v>152.99</v>
      </c>
      <c r="F278" s="7" t="s">
        <v>3411</v>
      </c>
      <c r="G278" s="7" t="s">
        <v>3412</v>
      </c>
      <c r="H278" s="1">
        <v>2069</v>
      </c>
      <c r="I278" s="1" t="s">
        <v>14</v>
      </c>
      <c r="J278" s="4">
        <v>44887</v>
      </c>
      <c r="K278" s="4">
        <v>44887</v>
      </c>
      <c r="L278" s="2">
        <v>152.99</v>
      </c>
      <c r="M278" s="1" t="s">
        <v>1246</v>
      </c>
      <c r="N278" s="1" t="s">
        <v>1247</v>
      </c>
      <c r="O278" s="1" t="str">
        <f>_xlfn.IFNA(VLOOKUP(Tabela_Contas_Pagas[[#This Row],[Contrato]],ContratosOrigem[],3,FALSE),"")</f>
        <v>Dispensa de Licitação</v>
      </c>
      <c r="P278" s="10" t="str">
        <f>TEXT(Tabela_Contas_Pagas[[#This Row],[Data de Liquidação]],"MM")&amp;"-"&amp;UPPER(TEXT(Tabela_Contas_Pagas[[#This Row],[Data de Liquidação]],"MMMM"))</f>
        <v>11-NOVEMBRO</v>
      </c>
    </row>
    <row r="279" spans="1:16" x14ac:dyDescent="0.3">
      <c r="A279" s="1" t="s">
        <v>3416</v>
      </c>
      <c r="B279" s="1">
        <v>21014</v>
      </c>
      <c r="C279" s="1" t="s">
        <v>1261</v>
      </c>
      <c r="D279" s="3">
        <v>44886</v>
      </c>
      <c r="E279" s="2">
        <v>8676.7900000000009</v>
      </c>
      <c r="F279" s="7" t="s">
        <v>3411</v>
      </c>
      <c r="G279" s="9" t="s">
        <v>3412</v>
      </c>
      <c r="H279" s="1">
        <v>3727</v>
      </c>
      <c r="I279" s="1" t="s">
        <v>1097</v>
      </c>
      <c r="J279" s="4">
        <v>44887</v>
      </c>
      <c r="K279" s="4">
        <v>44887</v>
      </c>
      <c r="L279" s="2">
        <v>8676.7900000000009</v>
      </c>
      <c r="M279" s="1" t="s">
        <v>1098</v>
      </c>
      <c r="N279" s="1" t="s">
        <v>71</v>
      </c>
      <c r="O279" s="1" t="str">
        <f>_xlfn.IFNA(VLOOKUP(Tabela_Contas_Pagas[[#This Row],[Contrato]],ContratosOrigem[],3,FALSE),"")</f>
        <v>Pregão 16/2022</v>
      </c>
      <c r="P279" s="10" t="str">
        <f>TEXT(Tabela_Contas_Pagas[[#This Row],[Data de Liquidação]],"MM")&amp;"-"&amp;UPPER(TEXT(Tabela_Contas_Pagas[[#This Row],[Data de Liquidação]],"MMMM"))</f>
        <v>11-NOVEMBRO</v>
      </c>
    </row>
    <row r="280" spans="1:16" hidden="1" x14ac:dyDescent="0.3">
      <c r="A280" s="1" t="s">
        <v>3416</v>
      </c>
      <c r="B280" s="1">
        <v>20609</v>
      </c>
      <c r="C280" s="1" t="s">
        <v>2175</v>
      </c>
      <c r="D280" s="3">
        <v>44594</v>
      </c>
      <c r="E280" s="2">
        <v>2640.68</v>
      </c>
      <c r="F280" s="7" t="s">
        <v>3411</v>
      </c>
      <c r="G280" s="7" t="s">
        <v>3412</v>
      </c>
      <c r="H280" s="1">
        <v>62</v>
      </c>
      <c r="I280" s="1" t="s">
        <v>1838</v>
      </c>
      <c r="J280" s="4">
        <v>44602</v>
      </c>
      <c r="K280" s="4">
        <v>44602</v>
      </c>
      <c r="L280" s="2">
        <v>2640.68</v>
      </c>
      <c r="M280" s="1" t="s">
        <v>3407</v>
      </c>
      <c r="N280" s="1" t="str">
        <f>Tabela_Contas_Pagas[[#This Row],[Nome do Fornecedor]]</f>
        <v>UNIMED ARACAJU COOP. TRAB MEDICO</v>
      </c>
      <c r="O280" s="1" t="s">
        <v>3408</v>
      </c>
      <c r="P280" s="10" t="str">
        <f>TEXT(Tabela_Contas_Pagas[[#This Row],[Data de Liquidação]],"MM")&amp;"-"&amp;UPPER(TEXT(Tabela_Contas_Pagas[[#This Row],[Data de Liquidação]],"MMMM"))</f>
        <v>02-FEVEREIRO</v>
      </c>
    </row>
    <row r="281" spans="1:16" x14ac:dyDescent="0.3">
      <c r="A281" s="1" t="s">
        <v>3416</v>
      </c>
      <c r="B281" s="1">
        <v>21013</v>
      </c>
      <c r="C281" s="1" t="s">
        <v>655</v>
      </c>
      <c r="D281" s="3">
        <v>44876</v>
      </c>
      <c r="E281" s="2">
        <v>2451.1</v>
      </c>
      <c r="F281" s="8" t="s">
        <v>3411</v>
      </c>
      <c r="G281" s="1" t="s">
        <v>3412</v>
      </c>
      <c r="H281" s="1">
        <v>149</v>
      </c>
      <c r="I281" s="1" t="s">
        <v>18</v>
      </c>
      <c r="J281" s="4">
        <v>44887</v>
      </c>
      <c r="K281" s="4">
        <v>44888</v>
      </c>
      <c r="L281" s="2">
        <v>2451.1</v>
      </c>
      <c r="M281" s="1" t="s">
        <v>828</v>
      </c>
      <c r="N281" s="1" t="s">
        <v>829</v>
      </c>
      <c r="O281" s="1" t="str">
        <f>_xlfn.IFNA(VLOOKUP(Tabela_Contas_Pagas[[#This Row],[Contrato]],ContratosOrigem[],3,FALSE),"")</f>
        <v>Dispensa 10/2022</v>
      </c>
      <c r="P281" s="10" t="str">
        <f>TEXT(Tabela_Contas_Pagas[[#This Row],[Data de Liquidação]],"MM")&amp;"-"&amp;UPPER(TEXT(Tabela_Contas_Pagas[[#This Row],[Data de Liquidação]],"MMMM"))</f>
        <v>11-NOVEMBRO</v>
      </c>
    </row>
    <row r="282" spans="1:16" hidden="1" x14ac:dyDescent="0.3">
      <c r="A282" s="1" t="s">
        <v>3416</v>
      </c>
      <c r="B282" s="1">
        <v>20609</v>
      </c>
      <c r="C282" s="1" t="s">
        <v>2177</v>
      </c>
      <c r="D282" s="3">
        <v>44594</v>
      </c>
      <c r="E282" s="2">
        <v>2067.06</v>
      </c>
      <c r="F282" s="7" t="s">
        <v>3411</v>
      </c>
      <c r="G282" s="7" t="s">
        <v>3412</v>
      </c>
      <c r="H282" s="1">
        <v>62</v>
      </c>
      <c r="I282" s="1" t="s">
        <v>1838</v>
      </c>
      <c r="J282" s="4">
        <v>44602</v>
      </c>
      <c r="K282" s="4">
        <v>44602</v>
      </c>
      <c r="L282" s="2">
        <v>2067.06</v>
      </c>
      <c r="M282" s="1" t="s">
        <v>3407</v>
      </c>
      <c r="N282" s="1" t="str">
        <f>Tabela_Contas_Pagas[[#This Row],[Nome do Fornecedor]]</f>
        <v>UNIMED ARACAJU COOP. TRAB MEDICO</v>
      </c>
      <c r="O282" s="1" t="s">
        <v>3408</v>
      </c>
      <c r="P282" s="10" t="str">
        <f>TEXT(Tabela_Contas_Pagas[[#This Row],[Data de Liquidação]],"MM")&amp;"-"&amp;UPPER(TEXT(Tabela_Contas_Pagas[[#This Row],[Data de Liquidação]],"MMMM"))</f>
        <v>02-FEVEREIRO</v>
      </c>
    </row>
    <row r="283" spans="1:16" hidden="1" x14ac:dyDescent="0.3">
      <c r="A283" s="1" t="s">
        <v>3416</v>
      </c>
      <c r="B283" s="1">
        <v>20609</v>
      </c>
      <c r="C283" s="1" t="s">
        <v>2176</v>
      </c>
      <c r="D283" s="3">
        <v>44594</v>
      </c>
      <c r="E283" s="2">
        <v>1041.27</v>
      </c>
      <c r="F283" s="8" t="s">
        <v>3411</v>
      </c>
      <c r="G283" s="1" t="s">
        <v>3412</v>
      </c>
      <c r="H283" s="1">
        <v>62</v>
      </c>
      <c r="I283" s="1" t="s">
        <v>1838</v>
      </c>
      <c r="J283" s="4">
        <v>44602</v>
      </c>
      <c r="K283" s="4">
        <v>44602</v>
      </c>
      <c r="L283" s="2">
        <v>1041.27</v>
      </c>
      <c r="M283" s="1" t="s">
        <v>3407</v>
      </c>
      <c r="N283" s="1" t="str">
        <f>Tabela_Contas_Pagas[[#This Row],[Nome do Fornecedor]]</f>
        <v>UNIMED ARACAJU COOP. TRAB MEDICO</v>
      </c>
      <c r="O283" s="1" t="s">
        <v>3408</v>
      </c>
      <c r="P283" s="10" t="str">
        <f>TEXT(Tabela_Contas_Pagas[[#This Row],[Data de Liquidação]],"MM")&amp;"-"&amp;UPPER(TEXT(Tabela_Contas_Pagas[[#This Row],[Data de Liquidação]],"MMMM"))</f>
        <v>02-FEVEREIRO</v>
      </c>
    </row>
    <row r="284" spans="1:16" hidden="1" x14ac:dyDescent="0.3">
      <c r="A284" s="1" t="s">
        <v>3417</v>
      </c>
      <c r="B284" s="1">
        <v>20611</v>
      </c>
      <c r="C284" s="1" t="s">
        <v>2178</v>
      </c>
      <c r="D284" s="3">
        <v>44594</v>
      </c>
      <c r="E284" s="2">
        <v>1932</v>
      </c>
      <c r="F284" s="7" t="s">
        <v>3411</v>
      </c>
      <c r="G284" s="7" t="s">
        <v>3412</v>
      </c>
      <c r="H284" s="1">
        <v>56</v>
      </c>
      <c r="I284" s="1" t="s">
        <v>1839</v>
      </c>
      <c r="J284" s="4">
        <v>44602</v>
      </c>
      <c r="K284" s="4">
        <v>44602</v>
      </c>
      <c r="L284" s="2">
        <v>1932</v>
      </c>
      <c r="M284" s="1" t="s">
        <v>3407</v>
      </c>
      <c r="N284" s="1" t="str">
        <f>Tabela_Contas_Pagas[[#This Row],[Nome do Fornecedor]]</f>
        <v>MARIA DO CARMO COSTA NARCISO</v>
      </c>
      <c r="O284" s="1" t="s">
        <v>3408</v>
      </c>
      <c r="P284" s="10" t="str">
        <f>TEXT(Tabela_Contas_Pagas[[#This Row],[Data de Liquidação]],"MM")&amp;"-"&amp;UPPER(TEXT(Tabela_Contas_Pagas[[#This Row],[Data de Liquidação]],"MMMM"))</f>
        <v>02-FEVEREIRO</v>
      </c>
    </row>
    <row r="285" spans="1:16" hidden="1" x14ac:dyDescent="0.3">
      <c r="A285" s="1" t="s">
        <v>3417</v>
      </c>
      <c r="B285" s="1">
        <v>20606</v>
      </c>
      <c r="C285" s="1" t="s">
        <v>2188</v>
      </c>
      <c r="D285" s="3">
        <v>44600</v>
      </c>
      <c r="E285" s="2">
        <v>154</v>
      </c>
      <c r="F285" s="8" t="s">
        <v>3411</v>
      </c>
      <c r="G285" s="1" t="s">
        <v>3412</v>
      </c>
      <c r="H285" s="1">
        <v>529</v>
      </c>
      <c r="I285" s="1" t="s">
        <v>1869</v>
      </c>
      <c r="J285" s="4">
        <v>44602</v>
      </c>
      <c r="K285" s="4">
        <v>44602</v>
      </c>
      <c r="L285" s="2">
        <v>154</v>
      </c>
      <c r="M285" s="1" t="s">
        <v>3407</v>
      </c>
      <c r="N285" s="1" t="str">
        <f>Tabela_Contas_Pagas[[#This Row],[Nome do Fornecedor]]</f>
        <v>OSVALDO SOUZA SANTANA</v>
      </c>
      <c r="O285" s="1" t="s">
        <v>3408</v>
      </c>
      <c r="P285" s="10" t="str">
        <f>TEXT(Tabela_Contas_Pagas[[#This Row],[Data de Liquidação]],"MM")&amp;"-"&amp;UPPER(TEXT(Tabela_Contas_Pagas[[#This Row],[Data de Liquidação]],"MMMM"))</f>
        <v>02-FEVEREIRO</v>
      </c>
    </row>
    <row r="286" spans="1:16" hidden="1" x14ac:dyDescent="0.3">
      <c r="A286" s="1" t="s">
        <v>3416</v>
      </c>
      <c r="B286" s="1">
        <v>20606</v>
      </c>
      <c r="C286" s="1" t="s">
        <v>2190</v>
      </c>
      <c r="D286" s="3">
        <v>44600</v>
      </c>
      <c r="E286" s="2">
        <v>112</v>
      </c>
      <c r="F286" s="7" t="s">
        <v>3411</v>
      </c>
      <c r="G286" s="7" t="s">
        <v>3412</v>
      </c>
      <c r="H286" s="1">
        <v>1404</v>
      </c>
      <c r="I286" s="1" t="s">
        <v>2191</v>
      </c>
      <c r="J286" s="4">
        <v>44602</v>
      </c>
      <c r="K286" s="4">
        <v>44602</v>
      </c>
      <c r="L286" s="2">
        <v>112</v>
      </c>
      <c r="M286" s="1" t="s">
        <v>3407</v>
      </c>
      <c r="N286" s="1" t="str">
        <f>Tabela_Contas_Pagas[[#This Row],[Nome do Fornecedor]]</f>
        <v>ANDRE LUCAS SANTOS MENESES</v>
      </c>
      <c r="O286" s="1" t="s">
        <v>3408</v>
      </c>
      <c r="P286" s="10" t="str">
        <f>TEXT(Tabela_Contas_Pagas[[#This Row],[Data de Liquidação]],"MM")&amp;"-"&amp;UPPER(TEXT(Tabela_Contas_Pagas[[#This Row],[Data de Liquidação]],"MMMM"))</f>
        <v>02-FEVEREIRO</v>
      </c>
    </row>
    <row r="287" spans="1:16" hidden="1" x14ac:dyDescent="0.3">
      <c r="A287" s="1" t="s">
        <v>3417</v>
      </c>
      <c r="B287" s="1">
        <v>20606</v>
      </c>
      <c r="C287" s="1" t="s">
        <v>2189</v>
      </c>
      <c r="D287" s="3">
        <v>44600</v>
      </c>
      <c r="E287" s="2">
        <v>83.3</v>
      </c>
      <c r="F287" s="8" t="s">
        <v>3411</v>
      </c>
      <c r="G287" s="1" t="s">
        <v>3412</v>
      </c>
      <c r="H287" s="1">
        <v>3380</v>
      </c>
      <c r="I287" s="1" t="s">
        <v>1908</v>
      </c>
      <c r="J287" s="4">
        <v>44602</v>
      </c>
      <c r="K287" s="4">
        <v>44602</v>
      </c>
      <c r="L287" s="2">
        <v>83.3</v>
      </c>
      <c r="M287" s="1" t="s">
        <v>3407</v>
      </c>
      <c r="N287" s="1" t="str">
        <f>Tabela_Contas_Pagas[[#This Row],[Nome do Fornecedor]]</f>
        <v>JEORGELIS MARTINS DE MATOS</v>
      </c>
      <c r="O287" s="1" t="s">
        <v>3408</v>
      </c>
      <c r="P287" s="10" t="str">
        <f>TEXT(Tabela_Contas_Pagas[[#This Row],[Data de Liquidação]],"MM")&amp;"-"&amp;UPPER(TEXT(Tabela_Contas_Pagas[[#This Row],[Data de Liquidação]],"MMMM"))</f>
        <v>02-FEVEREIRO</v>
      </c>
    </row>
    <row r="288" spans="1:16" hidden="1" x14ac:dyDescent="0.3">
      <c r="A288" s="1" t="s">
        <v>3417</v>
      </c>
      <c r="B288" s="1">
        <v>20611</v>
      </c>
      <c r="C288" s="1" t="s">
        <v>2192</v>
      </c>
      <c r="D288" s="3">
        <v>44600</v>
      </c>
      <c r="E288" s="2">
        <v>178.41</v>
      </c>
      <c r="F288" s="7" t="s">
        <v>3411</v>
      </c>
      <c r="G288" s="7" t="s">
        <v>3412</v>
      </c>
      <c r="H288" s="1">
        <v>2695</v>
      </c>
      <c r="I288" s="1" t="s">
        <v>1847</v>
      </c>
      <c r="J288" s="4">
        <v>44602</v>
      </c>
      <c r="K288" s="4">
        <v>44602</v>
      </c>
      <c r="L288" s="2">
        <v>178.41</v>
      </c>
      <c r="M288" s="1" t="s">
        <v>3407</v>
      </c>
      <c r="N288" s="1" t="str">
        <f>Tabela_Contas_Pagas[[#This Row],[Nome do Fornecedor]]</f>
        <v>RODRIGO CUNHA BARROSO</v>
      </c>
      <c r="O288" s="1" t="s">
        <v>3408</v>
      </c>
      <c r="P288" s="10" t="str">
        <f>TEXT(Tabela_Contas_Pagas[[#This Row],[Data de Liquidação]],"MM")&amp;"-"&amp;UPPER(TEXT(Tabela_Contas_Pagas[[#This Row],[Data de Liquidação]],"MMMM"))</f>
        <v>02-FEVEREIRO</v>
      </c>
    </row>
    <row r="289" spans="1:16" hidden="1" x14ac:dyDescent="0.3">
      <c r="A289" s="1" t="s">
        <v>3417</v>
      </c>
      <c r="B289" s="1">
        <v>20611</v>
      </c>
      <c r="C289" s="1" t="s">
        <v>2193</v>
      </c>
      <c r="D289" s="3">
        <v>44600</v>
      </c>
      <c r="E289" s="2">
        <v>279.39999999999998</v>
      </c>
      <c r="F289" s="8" t="s">
        <v>3411</v>
      </c>
      <c r="G289" s="1" t="s">
        <v>3412</v>
      </c>
      <c r="H289" s="1">
        <v>1376</v>
      </c>
      <c r="I289" s="1" t="s">
        <v>1827</v>
      </c>
      <c r="J289" s="4">
        <v>44602</v>
      </c>
      <c r="K289" s="4">
        <v>44602</v>
      </c>
      <c r="L289" s="2">
        <v>279.39999999999998</v>
      </c>
      <c r="M289" s="1" t="s">
        <v>3407</v>
      </c>
      <c r="N289" s="1" t="str">
        <f>Tabela_Contas_Pagas[[#This Row],[Nome do Fornecedor]]</f>
        <v>A SILVA SERVICOS POSTAIS LTDA</v>
      </c>
      <c r="O289" s="1" t="s">
        <v>3408</v>
      </c>
      <c r="P289" s="10" t="str">
        <f>TEXT(Tabela_Contas_Pagas[[#This Row],[Data de Liquidação]],"MM")&amp;"-"&amp;UPPER(TEXT(Tabela_Contas_Pagas[[#This Row],[Data de Liquidação]],"MMMM"))</f>
        <v>02-FEVEREIRO</v>
      </c>
    </row>
    <row r="290" spans="1:16" hidden="1" x14ac:dyDescent="0.3">
      <c r="A290" s="1" t="s">
        <v>3417</v>
      </c>
      <c r="B290" s="1">
        <v>20611</v>
      </c>
      <c r="C290" s="1" t="s">
        <v>2199</v>
      </c>
      <c r="D290" s="3">
        <v>44601</v>
      </c>
      <c r="E290" s="2">
        <v>398.83</v>
      </c>
      <c r="F290" s="7" t="s">
        <v>3411</v>
      </c>
      <c r="G290" s="7" t="s">
        <v>3412</v>
      </c>
      <c r="H290" s="1">
        <v>2740</v>
      </c>
      <c r="I290" s="1" t="s">
        <v>1867</v>
      </c>
      <c r="J290" s="4">
        <v>44602</v>
      </c>
      <c r="K290" s="4">
        <v>44602</v>
      </c>
      <c r="L290" s="2">
        <v>398.83</v>
      </c>
      <c r="M290" s="1" t="s">
        <v>3407</v>
      </c>
      <c r="N290" s="1" t="str">
        <f>Tabela_Contas_Pagas[[#This Row],[Nome do Fornecedor]]</f>
        <v>BRAYANT GONCALVES DO NASCIMENTO</v>
      </c>
      <c r="O290" s="1" t="s">
        <v>3408</v>
      </c>
      <c r="P290" s="10" t="str">
        <f>TEXT(Tabela_Contas_Pagas[[#This Row],[Data de Liquidação]],"MM")&amp;"-"&amp;UPPER(TEXT(Tabela_Contas_Pagas[[#This Row],[Data de Liquidação]],"MMMM"))</f>
        <v>02-FEVEREIRO</v>
      </c>
    </row>
    <row r="291" spans="1:16" hidden="1" x14ac:dyDescent="0.3">
      <c r="A291" s="1" t="s">
        <v>3417</v>
      </c>
      <c r="B291" s="1">
        <v>20611</v>
      </c>
      <c r="C291" s="1" t="s">
        <v>2201</v>
      </c>
      <c r="D291" s="3">
        <v>44601</v>
      </c>
      <c r="E291" s="2">
        <v>398.83</v>
      </c>
      <c r="F291" s="8" t="s">
        <v>3411</v>
      </c>
      <c r="G291" s="1" t="s">
        <v>3412</v>
      </c>
      <c r="H291" s="1">
        <v>961</v>
      </c>
      <c r="I291" s="1" t="s">
        <v>1920</v>
      </c>
      <c r="J291" s="4">
        <v>44602</v>
      </c>
      <c r="K291" s="4">
        <v>44602</v>
      </c>
      <c r="L291" s="2">
        <v>398.83</v>
      </c>
      <c r="M291" s="1" t="s">
        <v>3407</v>
      </c>
      <c r="N291" s="1" t="str">
        <f>Tabela_Contas_Pagas[[#This Row],[Nome do Fornecedor]]</f>
        <v>ALEXANDRE AMADO FRANCA</v>
      </c>
      <c r="O291" s="1" t="s">
        <v>3408</v>
      </c>
      <c r="P291" s="10" t="str">
        <f>TEXT(Tabela_Contas_Pagas[[#This Row],[Data de Liquidação]],"MM")&amp;"-"&amp;UPPER(TEXT(Tabela_Contas_Pagas[[#This Row],[Data de Liquidação]],"MMMM"))</f>
        <v>02-FEVEREIRO</v>
      </c>
    </row>
    <row r="292" spans="1:16" hidden="1" x14ac:dyDescent="0.3">
      <c r="A292" s="1" t="s">
        <v>3417</v>
      </c>
      <c r="B292" s="1">
        <v>20611</v>
      </c>
      <c r="C292" s="1" t="s">
        <v>2200</v>
      </c>
      <c r="D292" s="3">
        <v>44601</v>
      </c>
      <c r="E292" s="2">
        <v>139.9</v>
      </c>
      <c r="F292" s="7" t="s">
        <v>3411</v>
      </c>
      <c r="G292" s="7" t="s">
        <v>3412</v>
      </c>
      <c r="H292" s="1">
        <v>962</v>
      </c>
      <c r="I292" s="1" t="s">
        <v>1846</v>
      </c>
      <c r="J292" s="4">
        <v>44602</v>
      </c>
      <c r="K292" s="4">
        <v>44602</v>
      </c>
      <c r="L292" s="2">
        <v>139.9</v>
      </c>
      <c r="M292" s="1" t="s">
        <v>3407</v>
      </c>
      <c r="N292" s="1" t="str">
        <f>Tabela_Contas_Pagas[[#This Row],[Nome do Fornecedor]]</f>
        <v>JAILSON XAVIER DA SILVA</v>
      </c>
      <c r="O292" s="1" t="s">
        <v>3408</v>
      </c>
      <c r="P292" s="10" t="str">
        <f>TEXT(Tabela_Contas_Pagas[[#This Row],[Data de Liquidação]],"MM")&amp;"-"&amp;UPPER(TEXT(Tabela_Contas_Pagas[[#This Row],[Data de Liquidação]],"MMMM"))</f>
        <v>02-FEVEREIRO</v>
      </c>
    </row>
    <row r="293" spans="1:16" x14ac:dyDescent="0.3">
      <c r="A293" s="1" t="s">
        <v>3417</v>
      </c>
      <c r="B293" s="1">
        <v>21012</v>
      </c>
      <c r="C293" s="1" t="s">
        <v>1255</v>
      </c>
      <c r="D293" s="3">
        <v>44882</v>
      </c>
      <c r="E293" s="2">
        <v>35150.6</v>
      </c>
      <c r="F293" s="8" t="s">
        <v>3411</v>
      </c>
      <c r="G293" s="1" t="s">
        <v>3412</v>
      </c>
      <c r="H293" s="1">
        <v>289</v>
      </c>
      <c r="I293" s="1" t="s">
        <v>101</v>
      </c>
      <c r="J293" s="4">
        <v>44887</v>
      </c>
      <c r="K293" s="4">
        <v>44888</v>
      </c>
      <c r="L293" s="2">
        <v>35150.6</v>
      </c>
      <c r="M293" s="1" t="s">
        <v>1075</v>
      </c>
      <c r="N293" s="1" t="s">
        <v>1076</v>
      </c>
      <c r="O293" s="1" t="str">
        <f>_xlfn.IFNA(VLOOKUP(Tabela_Contas_Pagas[[#This Row],[Contrato]],ContratosOrigem[],3,FALSE),"")</f>
        <v>Pregão 15/2022</v>
      </c>
      <c r="P293" s="10" t="str">
        <f>TEXT(Tabela_Contas_Pagas[[#This Row],[Data de Liquidação]],"MM")&amp;"-"&amp;UPPER(TEXT(Tabela_Contas_Pagas[[#This Row],[Data de Liquidação]],"MMMM"))</f>
        <v>11-NOVEMBRO</v>
      </c>
    </row>
    <row r="294" spans="1:16" x14ac:dyDescent="0.3">
      <c r="A294" s="1" t="s">
        <v>3417</v>
      </c>
      <c r="B294" s="1">
        <v>21011</v>
      </c>
      <c r="C294" s="1" t="s">
        <v>1222</v>
      </c>
      <c r="D294" s="3">
        <v>44865</v>
      </c>
      <c r="E294" s="2">
        <v>26709.49</v>
      </c>
      <c r="F294" s="8" t="s">
        <v>3411</v>
      </c>
      <c r="G294" s="8" t="s">
        <v>3412</v>
      </c>
      <c r="H294" s="1">
        <v>2211</v>
      </c>
      <c r="I294" s="1" t="s">
        <v>88</v>
      </c>
      <c r="J294" s="4">
        <v>44883</v>
      </c>
      <c r="K294" s="4">
        <v>44883</v>
      </c>
      <c r="L294" s="2">
        <v>22629.279999999999</v>
      </c>
      <c r="M294" s="1" t="s">
        <v>156</v>
      </c>
      <c r="N294" s="1" t="s">
        <v>157</v>
      </c>
      <c r="O294" s="1" t="str">
        <f>_xlfn.IFNA(VLOOKUP(Tabela_Contas_Pagas[[#This Row],[Contrato]],ContratosOrigem[],3,FALSE),"")</f>
        <v>Pregão 01/2020</v>
      </c>
      <c r="P294" s="10" t="str">
        <f>TEXT(Tabela_Contas_Pagas[[#This Row],[Data de Liquidação]],"MM")&amp;"-"&amp;UPPER(TEXT(Tabela_Contas_Pagas[[#This Row],[Data de Liquidação]],"MMMM"))</f>
        <v>11-NOVEMBRO</v>
      </c>
    </row>
    <row r="295" spans="1:16" x14ac:dyDescent="0.3">
      <c r="A295" s="1" t="s">
        <v>3417</v>
      </c>
      <c r="B295" s="1">
        <v>21009</v>
      </c>
      <c r="C295" s="1" t="s">
        <v>1241</v>
      </c>
      <c r="D295" s="3">
        <v>44874</v>
      </c>
      <c r="E295" s="2">
        <v>2410.8200000000002</v>
      </c>
      <c r="F295" s="8" t="s">
        <v>3411</v>
      </c>
      <c r="G295" s="1" t="s">
        <v>3412</v>
      </c>
      <c r="H295" s="1">
        <v>3234</v>
      </c>
      <c r="I295" s="1" t="s">
        <v>181</v>
      </c>
      <c r="J295" s="4">
        <v>44885</v>
      </c>
      <c r="K295" s="4">
        <v>44882</v>
      </c>
      <c r="L295" s="2">
        <v>2410.8200000000002</v>
      </c>
      <c r="M295" s="1" t="s">
        <v>182</v>
      </c>
      <c r="N295" s="1" t="s">
        <v>183</v>
      </c>
      <c r="O295" s="1" t="str">
        <f>_xlfn.IFNA(VLOOKUP(Tabela_Contas_Pagas[[#This Row],[Contrato]],ContratosOrigem[],3,FALSE),"")</f>
        <v>Pregão 19/20</v>
      </c>
      <c r="P295" s="10" t="str">
        <f>TEXT(Tabela_Contas_Pagas[[#This Row],[Data de Liquidação]],"MM")&amp;"-"&amp;UPPER(TEXT(Tabela_Contas_Pagas[[#This Row],[Data de Liquidação]],"MMMM"))</f>
        <v>11-NOVEMBRO</v>
      </c>
    </row>
    <row r="296" spans="1:16" x14ac:dyDescent="0.3">
      <c r="A296" s="1" t="s">
        <v>3417</v>
      </c>
      <c r="B296" s="1">
        <v>21009</v>
      </c>
      <c r="C296" s="1" t="s">
        <v>1240</v>
      </c>
      <c r="D296" s="3">
        <v>44873</v>
      </c>
      <c r="E296" s="2">
        <v>2197.35</v>
      </c>
      <c r="F296" s="7" t="s">
        <v>3411</v>
      </c>
      <c r="G296" s="7" t="s">
        <v>3412</v>
      </c>
      <c r="H296" s="1">
        <v>2149</v>
      </c>
      <c r="I296" s="1" t="s">
        <v>40</v>
      </c>
      <c r="J296" s="4">
        <v>44886</v>
      </c>
      <c r="K296" s="4">
        <v>44882</v>
      </c>
      <c r="L296" s="2">
        <v>2197.35</v>
      </c>
      <c r="M296" s="1" t="s">
        <v>251</v>
      </c>
      <c r="N296" s="1" t="s">
        <v>252</v>
      </c>
      <c r="O296" s="1" t="str">
        <f>_xlfn.IFNA(VLOOKUP(Tabela_Contas_Pagas[[#This Row],[Contrato]],ContratosOrigem[],3,FALSE),"")</f>
        <v>PREGÃO 03/2021</v>
      </c>
      <c r="P296" s="10" t="str">
        <f>TEXT(Tabela_Contas_Pagas[[#This Row],[Data de Liquidação]],"MM")&amp;"-"&amp;UPPER(TEXT(Tabela_Contas_Pagas[[#This Row],[Data de Liquidação]],"MMMM"))</f>
        <v>11-NOVEMBRO</v>
      </c>
    </row>
    <row r="297" spans="1:16" x14ac:dyDescent="0.3">
      <c r="A297" s="1" t="s">
        <v>3417</v>
      </c>
      <c r="B297" s="1">
        <v>21009</v>
      </c>
      <c r="C297" s="1" t="s">
        <v>1239</v>
      </c>
      <c r="D297" s="3">
        <v>44873</v>
      </c>
      <c r="E297" s="2">
        <v>2100</v>
      </c>
      <c r="F297" s="8" t="s">
        <v>3411</v>
      </c>
      <c r="G297" s="1" t="s">
        <v>3412</v>
      </c>
      <c r="H297" s="1">
        <v>2149</v>
      </c>
      <c r="I297" s="1" t="s">
        <v>40</v>
      </c>
      <c r="J297" s="4">
        <v>44886</v>
      </c>
      <c r="K297" s="4">
        <v>44882</v>
      </c>
      <c r="L297" s="2">
        <v>2100</v>
      </c>
      <c r="M297" s="1" t="s">
        <v>251</v>
      </c>
      <c r="N297" s="1" t="s">
        <v>252</v>
      </c>
      <c r="O297" s="1" t="str">
        <f>_xlfn.IFNA(VLOOKUP(Tabela_Contas_Pagas[[#This Row],[Contrato]],ContratosOrigem[],3,FALSE),"")</f>
        <v>PREGÃO 03/2021</v>
      </c>
      <c r="P297" s="10" t="str">
        <f>TEXT(Tabela_Contas_Pagas[[#This Row],[Data de Liquidação]],"MM")&amp;"-"&amp;UPPER(TEXT(Tabela_Contas_Pagas[[#This Row],[Data de Liquidação]],"MMMM"))</f>
        <v>11-NOVEMBRO</v>
      </c>
    </row>
    <row r="298" spans="1:16" x14ac:dyDescent="0.3">
      <c r="A298" s="1" t="s">
        <v>3417</v>
      </c>
      <c r="B298" s="1">
        <v>21008</v>
      </c>
      <c r="C298" s="1" t="s">
        <v>1234</v>
      </c>
      <c r="D298" s="3">
        <v>44872</v>
      </c>
      <c r="E298" s="2">
        <v>480.48</v>
      </c>
      <c r="F298" s="7" t="s">
        <v>3411</v>
      </c>
      <c r="G298" s="7" t="s">
        <v>3412</v>
      </c>
      <c r="H298" s="1">
        <v>829</v>
      </c>
      <c r="I298" s="1" t="s">
        <v>205</v>
      </c>
      <c r="J298" s="4">
        <v>44882</v>
      </c>
      <c r="K298" s="4">
        <v>44883</v>
      </c>
      <c r="L298" s="2">
        <v>480.48</v>
      </c>
      <c r="M298" s="1" t="s">
        <v>206</v>
      </c>
      <c r="N298" s="1" t="s">
        <v>207</v>
      </c>
      <c r="O298" s="1" t="str">
        <f>_xlfn.IFNA(VLOOKUP(Tabela_Contas_Pagas[[#This Row],[Contrato]],ContratosOrigem[],3,FALSE),"")</f>
        <v>Licitação 02/20</v>
      </c>
      <c r="P298" s="10" t="str">
        <f>TEXT(Tabela_Contas_Pagas[[#This Row],[Data de Liquidação]],"MM")&amp;"-"&amp;UPPER(TEXT(Tabela_Contas_Pagas[[#This Row],[Data de Liquidação]],"MMMM"))</f>
        <v>11-NOVEMBRO</v>
      </c>
    </row>
    <row r="299" spans="1:16" x14ac:dyDescent="0.3">
      <c r="A299" s="1" t="s">
        <v>3417</v>
      </c>
      <c r="B299" s="1">
        <v>21008</v>
      </c>
      <c r="C299" s="1" t="s">
        <v>1235</v>
      </c>
      <c r="D299" s="3">
        <v>44872</v>
      </c>
      <c r="E299" s="2">
        <v>4950</v>
      </c>
      <c r="F299" s="8" t="s">
        <v>3411</v>
      </c>
      <c r="G299" s="1" t="s">
        <v>3412</v>
      </c>
      <c r="H299" s="1">
        <v>829</v>
      </c>
      <c r="I299" s="1" t="s">
        <v>205</v>
      </c>
      <c r="J299" s="4">
        <v>44882</v>
      </c>
      <c r="K299" s="4">
        <v>44883</v>
      </c>
      <c r="L299" s="2">
        <v>4950</v>
      </c>
      <c r="M299" s="1" t="s">
        <v>206</v>
      </c>
      <c r="N299" s="1" t="s">
        <v>207</v>
      </c>
      <c r="O299" s="1" t="str">
        <f>_xlfn.IFNA(VLOOKUP(Tabela_Contas_Pagas[[#This Row],[Contrato]],ContratosOrigem[],3,FALSE),"")</f>
        <v>Licitação 02/20</v>
      </c>
      <c r="P299" s="10" t="str">
        <f>TEXT(Tabela_Contas_Pagas[[#This Row],[Data de Liquidação]],"MM")&amp;"-"&amp;UPPER(TEXT(Tabela_Contas_Pagas[[#This Row],[Data de Liquidação]],"MMMM"))</f>
        <v>11-NOVEMBRO</v>
      </c>
    </row>
    <row r="300" spans="1:16" x14ac:dyDescent="0.3">
      <c r="A300" s="1" t="s">
        <v>3417</v>
      </c>
      <c r="B300" s="1">
        <v>21008</v>
      </c>
      <c r="C300" s="1" t="s">
        <v>1238</v>
      </c>
      <c r="D300" s="3">
        <v>44873</v>
      </c>
      <c r="E300" s="2">
        <v>6600</v>
      </c>
      <c r="F300" s="7" t="s">
        <v>3411</v>
      </c>
      <c r="G300" s="7" t="s">
        <v>3412</v>
      </c>
      <c r="H300" s="1">
        <v>2041</v>
      </c>
      <c r="I300" s="1" t="s">
        <v>116</v>
      </c>
      <c r="J300" s="4">
        <v>44882</v>
      </c>
      <c r="K300" s="4">
        <v>44883</v>
      </c>
      <c r="L300" s="2">
        <v>6600</v>
      </c>
      <c r="M300" s="1" t="s">
        <v>698</v>
      </c>
      <c r="N300" s="1" t="s">
        <v>699</v>
      </c>
      <c r="O300" s="1" t="str">
        <f>_xlfn.IFNA(VLOOKUP(Tabela_Contas_Pagas[[#This Row],[Contrato]],ContratosOrigem[],3,FALSE),"")</f>
        <v>Convênio</v>
      </c>
      <c r="P300" s="10" t="str">
        <f>TEXT(Tabela_Contas_Pagas[[#This Row],[Data de Liquidação]],"MM")&amp;"-"&amp;UPPER(TEXT(Tabela_Contas_Pagas[[#This Row],[Data de Liquidação]],"MMMM"))</f>
        <v>11-NOVEMBRO</v>
      </c>
    </row>
    <row r="301" spans="1:16" x14ac:dyDescent="0.3">
      <c r="A301" s="1" t="s">
        <v>3417</v>
      </c>
      <c r="B301" s="1">
        <v>21008</v>
      </c>
      <c r="C301" s="1" t="s">
        <v>1250</v>
      </c>
      <c r="D301" s="3">
        <v>44881</v>
      </c>
      <c r="E301" s="2">
        <v>47280</v>
      </c>
      <c r="F301" s="8" t="s">
        <v>3411</v>
      </c>
      <c r="G301" s="1" t="s">
        <v>3412</v>
      </c>
      <c r="H301" s="1">
        <v>2863</v>
      </c>
      <c r="I301" s="1" t="s">
        <v>291</v>
      </c>
      <c r="J301" s="4">
        <v>44882</v>
      </c>
      <c r="K301" s="4">
        <v>44883</v>
      </c>
      <c r="L301" s="2">
        <v>47280</v>
      </c>
      <c r="M301" s="1" t="s">
        <v>1251</v>
      </c>
      <c r="N301" s="1" t="s">
        <v>1252</v>
      </c>
      <c r="O301" s="1" t="str">
        <f>_xlfn.IFNA(VLOOKUP(Tabela_Contas_Pagas[[#This Row],[Contrato]],ContratosOrigem[],3,FALSE),"")</f>
        <v>Dispensa 07/2022</v>
      </c>
      <c r="P301" s="10" t="str">
        <f>TEXT(Tabela_Contas_Pagas[[#This Row],[Data de Liquidação]],"MM")&amp;"-"&amp;UPPER(TEXT(Tabela_Contas_Pagas[[#This Row],[Data de Liquidação]],"MMMM"))</f>
        <v>11-NOVEMBRO</v>
      </c>
    </row>
    <row r="302" spans="1:16" x14ac:dyDescent="0.3">
      <c r="A302" s="1" t="s">
        <v>3417</v>
      </c>
      <c r="B302" s="1">
        <v>21008</v>
      </c>
      <c r="C302" s="1" t="s">
        <v>1177</v>
      </c>
      <c r="D302" s="3">
        <v>44852</v>
      </c>
      <c r="E302" s="2">
        <v>72338.69</v>
      </c>
      <c r="F302" s="7" t="s">
        <v>3411</v>
      </c>
      <c r="G302" s="7" t="s">
        <v>3412</v>
      </c>
      <c r="H302" s="1">
        <v>192</v>
      </c>
      <c r="I302" s="1" t="s">
        <v>131</v>
      </c>
      <c r="J302" s="4">
        <v>44882</v>
      </c>
      <c r="K302" s="4">
        <v>44883</v>
      </c>
      <c r="L302" s="2">
        <v>72338.69</v>
      </c>
      <c r="M302" s="1" t="s">
        <v>1178</v>
      </c>
      <c r="N302" s="1" t="s">
        <v>155</v>
      </c>
      <c r="O302" s="1" t="str">
        <f>_xlfn.IFNA(VLOOKUP(Tabela_Contas_Pagas[[#This Row],[Contrato]],ContratosOrigem[],3,FALSE),"")</f>
        <v>Inexigibilidade de licitação 04/2022</v>
      </c>
      <c r="P302" s="10" t="str">
        <f>TEXT(Tabela_Contas_Pagas[[#This Row],[Data de Liquidação]],"MM")&amp;"-"&amp;UPPER(TEXT(Tabela_Contas_Pagas[[#This Row],[Data de Liquidação]],"MMMM"))</f>
        <v>11-NOVEMBRO</v>
      </c>
    </row>
    <row r="303" spans="1:16" x14ac:dyDescent="0.3">
      <c r="A303" s="1" t="s">
        <v>3417</v>
      </c>
      <c r="B303" s="1">
        <v>21008</v>
      </c>
      <c r="C303" s="1" t="s">
        <v>1186</v>
      </c>
      <c r="D303" s="3">
        <v>44854</v>
      </c>
      <c r="E303" s="2">
        <v>4471.74</v>
      </c>
      <c r="F303" s="7" t="s">
        <v>3411</v>
      </c>
      <c r="G303" s="9" t="s">
        <v>3412</v>
      </c>
      <c r="H303" s="1">
        <v>3707</v>
      </c>
      <c r="I303" s="1" t="s">
        <v>1187</v>
      </c>
      <c r="J303" s="4">
        <v>44882</v>
      </c>
      <c r="K303" s="4">
        <v>44883</v>
      </c>
      <c r="L303" s="2">
        <v>4471.74</v>
      </c>
      <c r="M303" s="1" t="s">
        <v>1188</v>
      </c>
      <c r="N303" s="1" t="s">
        <v>1189</v>
      </c>
      <c r="O303" s="1" t="str">
        <f>_xlfn.IFNA(VLOOKUP(Tabela_Contas_Pagas[[#This Row],[Contrato]],ContratosOrigem[],3,FALSE),"")</f>
        <v>Dispensa 15/2022</v>
      </c>
      <c r="P303" s="10" t="str">
        <f>TEXT(Tabela_Contas_Pagas[[#This Row],[Data de Liquidação]],"MM")&amp;"-"&amp;UPPER(TEXT(Tabela_Contas_Pagas[[#This Row],[Data de Liquidação]],"MMMM"))</f>
        <v>11-NOVEMBRO</v>
      </c>
    </row>
    <row r="304" spans="1:16" x14ac:dyDescent="0.3">
      <c r="A304" s="1" t="s">
        <v>3417</v>
      </c>
      <c r="B304" s="1">
        <v>21008</v>
      </c>
      <c r="C304" s="1" t="s">
        <v>1237</v>
      </c>
      <c r="D304" s="3">
        <v>44873</v>
      </c>
      <c r="E304" s="2">
        <v>3512.91</v>
      </c>
      <c r="F304" s="8" t="s">
        <v>3411</v>
      </c>
      <c r="G304" s="8" t="s">
        <v>3412</v>
      </c>
      <c r="H304" s="1">
        <v>3481</v>
      </c>
      <c r="I304" s="1" t="s">
        <v>278</v>
      </c>
      <c r="J304" s="4">
        <v>44883</v>
      </c>
      <c r="K304" s="4">
        <v>44883</v>
      </c>
      <c r="L304" s="2">
        <v>3512.91</v>
      </c>
      <c r="M304" s="1" t="s">
        <v>276</v>
      </c>
      <c r="N304" s="1" t="s">
        <v>277</v>
      </c>
      <c r="O304" s="1" t="str">
        <f>_xlfn.IFNA(VLOOKUP(Tabela_Contas_Pagas[[#This Row],[Contrato]],ContratosOrigem[],3,FALSE),"")</f>
        <v>Dispensa 07/2021</v>
      </c>
      <c r="P304" s="10" t="str">
        <f>TEXT(Tabela_Contas_Pagas[[#This Row],[Data de Liquidação]],"MM")&amp;"-"&amp;UPPER(TEXT(Tabela_Contas_Pagas[[#This Row],[Data de Liquidação]],"MMMM"))</f>
        <v>11-NOVEMBRO</v>
      </c>
    </row>
    <row r="305" spans="1:16" x14ac:dyDescent="0.3">
      <c r="A305" s="1" t="s">
        <v>3417</v>
      </c>
      <c r="B305" s="1">
        <v>21007</v>
      </c>
      <c r="C305" s="1" t="s">
        <v>1233</v>
      </c>
      <c r="D305" s="3">
        <v>44872</v>
      </c>
      <c r="E305" s="2">
        <v>72</v>
      </c>
      <c r="F305" s="8" t="s">
        <v>3411</v>
      </c>
      <c r="G305" s="1" t="s">
        <v>3412</v>
      </c>
      <c r="H305" s="1">
        <v>31</v>
      </c>
      <c r="I305" s="1" t="s">
        <v>36</v>
      </c>
      <c r="J305" s="4">
        <v>44882</v>
      </c>
      <c r="K305" s="4">
        <v>44883</v>
      </c>
      <c r="L305" s="2">
        <v>72</v>
      </c>
      <c r="M305" s="1" t="s">
        <v>37</v>
      </c>
      <c r="N305" s="1" t="s">
        <v>38</v>
      </c>
      <c r="O305" s="1" t="str">
        <f>_xlfn.IFNA(VLOOKUP(Tabela_Contas_Pagas[[#This Row],[Contrato]],ContratosOrigem[],3,FALSE),"")</f>
        <v>Convênio</v>
      </c>
      <c r="P305" s="10" t="str">
        <f>TEXT(Tabela_Contas_Pagas[[#This Row],[Data de Liquidação]],"MM")&amp;"-"&amp;UPPER(TEXT(Tabela_Contas_Pagas[[#This Row],[Data de Liquidação]],"MMMM"))</f>
        <v>11-NOVEMBRO</v>
      </c>
    </row>
    <row r="306" spans="1:16" x14ac:dyDescent="0.3">
      <c r="A306" s="1" t="s">
        <v>3417</v>
      </c>
      <c r="B306" s="1">
        <v>21006</v>
      </c>
      <c r="C306" s="1" t="s">
        <v>1063</v>
      </c>
      <c r="D306" s="3">
        <v>44817</v>
      </c>
      <c r="E306" s="2">
        <v>129600</v>
      </c>
      <c r="F306" s="7" t="s">
        <v>3411</v>
      </c>
      <c r="G306" s="7" t="s">
        <v>3412</v>
      </c>
      <c r="H306" s="1">
        <v>3280</v>
      </c>
      <c r="I306" s="1" t="s">
        <v>196</v>
      </c>
      <c r="J306" s="4">
        <v>44882</v>
      </c>
      <c r="K306" s="4">
        <v>44883</v>
      </c>
      <c r="L306" s="2">
        <v>129600</v>
      </c>
      <c r="M306" s="1" t="s">
        <v>1064</v>
      </c>
      <c r="N306" s="1" t="s">
        <v>1065</v>
      </c>
      <c r="O306" s="1" t="str">
        <f>_xlfn.IFNA(VLOOKUP(Tabela_Contas_Pagas[[#This Row],[Contrato]],ContratosOrigem[],3,FALSE),"")</f>
        <v>Registro de Preços</v>
      </c>
      <c r="P306" s="10" t="str">
        <f>TEXT(Tabela_Contas_Pagas[[#This Row],[Data de Liquidação]],"MM")&amp;"-"&amp;UPPER(TEXT(Tabela_Contas_Pagas[[#This Row],[Data de Liquidação]],"MMMM"))</f>
        <v>11-NOVEMBRO</v>
      </c>
    </row>
    <row r="307" spans="1:16" x14ac:dyDescent="0.3">
      <c r="A307" s="1" t="s">
        <v>3417</v>
      </c>
      <c r="B307" s="1">
        <v>21000</v>
      </c>
      <c r="C307" s="1" t="s">
        <v>1232</v>
      </c>
      <c r="D307" s="3">
        <v>44872</v>
      </c>
      <c r="E307" s="2">
        <v>18375.2</v>
      </c>
      <c r="F307" s="7" t="s">
        <v>3411</v>
      </c>
      <c r="G307" s="9" t="s">
        <v>3412</v>
      </c>
      <c r="H307" s="1">
        <v>3672</v>
      </c>
      <c r="I307" s="1" t="s">
        <v>896</v>
      </c>
      <c r="J307" s="4">
        <v>44875</v>
      </c>
      <c r="K307" s="4">
        <v>44874</v>
      </c>
      <c r="L307" s="2">
        <v>18375.2</v>
      </c>
      <c r="M307" s="1" t="s">
        <v>894</v>
      </c>
      <c r="N307" s="1" t="s">
        <v>895</v>
      </c>
      <c r="O307" s="1" t="str">
        <f>_xlfn.IFNA(VLOOKUP(Tabela_Contas_Pagas[[#This Row],[Contrato]],ContratosOrigem[],3,FALSE),"")</f>
        <v>Pregão 06/2022</v>
      </c>
      <c r="P307" s="10" t="str">
        <f>TEXT(Tabela_Contas_Pagas[[#This Row],[Data de Liquidação]],"MM")&amp;"-"&amp;UPPER(TEXT(Tabela_Contas_Pagas[[#This Row],[Data de Liquidação]],"MMMM"))</f>
        <v>11-NOVEMBRO</v>
      </c>
    </row>
    <row r="308" spans="1:16" hidden="1" x14ac:dyDescent="0.3">
      <c r="A308" s="1" t="s">
        <v>3417</v>
      </c>
      <c r="B308" s="1">
        <v>20610</v>
      </c>
      <c r="C308" s="1" t="s">
        <v>2158</v>
      </c>
      <c r="D308" s="3">
        <v>44592</v>
      </c>
      <c r="E308" s="2">
        <v>307826.26</v>
      </c>
      <c r="F308" s="7" t="s">
        <v>3411</v>
      </c>
      <c r="G308" s="7" t="s">
        <v>3412</v>
      </c>
      <c r="H308" s="1">
        <v>292</v>
      </c>
      <c r="I308" s="1" t="s">
        <v>1854</v>
      </c>
      <c r="J308" s="4">
        <v>44602</v>
      </c>
      <c r="K308" s="4">
        <v>44602</v>
      </c>
      <c r="L308" s="2">
        <v>307826.26</v>
      </c>
      <c r="M308" s="1" t="s">
        <v>3407</v>
      </c>
      <c r="N308" s="1" t="str">
        <f>Tabela_Contas_Pagas[[#This Row],[Nome do Fornecedor]]</f>
        <v>PETROLEO BRASILEIRO S.A</v>
      </c>
      <c r="O308" s="1" t="s">
        <v>3408</v>
      </c>
      <c r="P308" s="10" t="str">
        <f>TEXT(Tabela_Contas_Pagas[[#This Row],[Data de Liquidação]],"MM")&amp;"-"&amp;UPPER(TEXT(Tabela_Contas_Pagas[[#This Row],[Data de Liquidação]],"MMMM"))</f>
        <v>02-FEVEREIRO</v>
      </c>
    </row>
    <row r="309" spans="1:16" hidden="1" x14ac:dyDescent="0.3">
      <c r="A309" s="1" t="s">
        <v>3417</v>
      </c>
      <c r="B309" s="1">
        <v>20610</v>
      </c>
      <c r="C309" s="1" t="s">
        <v>2150</v>
      </c>
      <c r="D309" s="3">
        <v>44592</v>
      </c>
      <c r="E309" s="2">
        <v>66195.42</v>
      </c>
      <c r="F309" s="8" t="s">
        <v>3411</v>
      </c>
      <c r="G309" s="1" t="s">
        <v>3412</v>
      </c>
      <c r="H309" s="1">
        <v>292</v>
      </c>
      <c r="I309" s="1" t="s">
        <v>1854</v>
      </c>
      <c r="J309" s="4">
        <v>44602</v>
      </c>
      <c r="K309" s="4">
        <v>44602</v>
      </c>
      <c r="L309" s="2">
        <v>66195.42</v>
      </c>
      <c r="M309" s="1" t="s">
        <v>3407</v>
      </c>
      <c r="N309" s="1" t="str">
        <f>Tabela_Contas_Pagas[[#This Row],[Nome do Fornecedor]]</f>
        <v>PETROLEO BRASILEIRO S.A</v>
      </c>
      <c r="O309" s="1" t="s">
        <v>3408</v>
      </c>
      <c r="P309" s="10" t="str">
        <f>TEXT(Tabela_Contas_Pagas[[#This Row],[Data de Liquidação]],"MM")&amp;"-"&amp;UPPER(TEXT(Tabela_Contas_Pagas[[#This Row],[Data de Liquidação]],"MMMM"))</f>
        <v>02-FEVEREIRO</v>
      </c>
    </row>
    <row r="310" spans="1:16" hidden="1" x14ac:dyDescent="0.3">
      <c r="A310" s="1" t="s">
        <v>3417</v>
      </c>
      <c r="B310" s="1">
        <v>20610</v>
      </c>
      <c r="C310" s="1" t="s">
        <v>2132</v>
      </c>
      <c r="D310" s="3">
        <v>44592</v>
      </c>
      <c r="E310" s="2">
        <v>1246087.92</v>
      </c>
      <c r="F310" s="7" t="s">
        <v>3411</v>
      </c>
      <c r="G310" s="7" t="s">
        <v>3412</v>
      </c>
      <c r="H310" s="1">
        <v>292</v>
      </c>
      <c r="I310" s="1" t="s">
        <v>1854</v>
      </c>
      <c r="J310" s="4">
        <v>44602</v>
      </c>
      <c r="K310" s="4">
        <v>44602</v>
      </c>
      <c r="L310" s="2">
        <v>1246087.92</v>
      </c>
      <c r="M310" s="1" t="s">
        <v>3407</v>
      </c>
      <c r="N310" s="1" t="str">
        <f>Tabela_Contas_Pagas[[#This Row],[Nome do Fornecedor]]</f>
        <v>PETROLEO BRASILEIRO S.A</v>
      </c>
      <c r="O310" s="1" t="s">
        <v>3408</v>
      </c>
      <c r="P310" s="10" t="str">
        <f>TEXT(Tabela_Contas_Pagas[[#This Row],[Data de Liquidação]],"MM")&amp;"-"&amp;UPPER(TEXT(Tabela_Contas_Pagas[[#This Row],[Data de Liquidação]],"MMMM"))</f>
        <v>02-FEVEREIRO</v>
      </c>
    </row>
    <row r="311" spans="1:16" hidden="1" x14ac:dyDescent="0.3">
      <c r="A311" s="1" t="s">
        <v>3417</v>
      </c>
      <c r="B311" s="1">
        <v>20610</v>
      </c>
      <c r="C311" s="1" t="s">
        <v>2153</v>
      </c>
      <c r="D311" s="3">
        <v>44592</v>
      </c>
      <c r="E311" s="2">
        <v>277635.12</v>
      </c>
      <c r="F311" s="8" t="s">
        <v>3411</v>
      </c>
      <c r="G311" s="1" t="s">
        <v>3412</v>
      </c>
      <c r="H311" s="1">
        <v>292</v>
      </c>
      <c r="I311" s="1" t="s">
        <v>1854</v>
      </c>
      <c r="J311" s="4">
        <v>44602</v>
      </c>
      <c r="K311" s="4">
        <v>44602</v>
      </c>
      <c r="L311" s="2">
        <v>277635.12</v>
      </c>
      <c r="M311" s="1" t="s">
        <v>3407</v>
      </c>
      <c r="N311" s="1" t="str">
        <f>Tabela_Contas_Pagas[[#This Row],[Nome do Fornecedor]]</f>
        <v>PETROLEO BRASILEIRO S.A</v>
      </c>
      <c r="O311" s="1" t="s">
        <v>3408</v>
      </c>
      <c r="P311" s="10" t="str">
        <f>TEXT(Tabela_Contas_Pagas[[#This Row],[Data de Liquidação]],"MM")&amp;"-"&amp;UPPER(TEXT(Tabela_Contas_Pagas[[#This Row],[Data de Liquidação]],"MMMM"))</f>
        <v>02-FEVEREIRO</v>
      </c>
    </row>
    <row r="312" spans="1:16" hidden="1" x14ac:dyDescent="0.3">
      <c r="A312" s="1" t="s">
        <v>3417</v>
      </c>
      <c r="B312" s="1">
        <v>20610</v>
      </c>
      <c r="C312" s="1" t="s">
        <v>2168</v>
      </c>
      <c r="D312" s="3">
        <v>44592</v>
      </c>
      <c r="E312" s="2">
        <v>1160791.8899999999</v>
      </c>
      <c r="F312" s="7" t="s">
        <v>3411</v>
      </c>
      <c r="G312" s="7" t="s">
        <v>3412</v>
      </c>
      <c r="H312" s="1">
        <v>292</v>
      </c>
      <c r="I312" s="1" t="s">
        <v>1854</v>
      </c>
      <c r="J312" s="4">
        <v>44602</v>
      </c>
      <c r="K312" s="4">
        <v>44602</v>
      </c>
      <c r="L312" s="2">
        <v>1160791.8899999999</v>
      </c>
      <c r="M312" s="1" t="s">
        <v>3407</v>
      </c>
      <c r="N312" s="1" t="str">
        <f>Tabela_Contas_Pagas[[#This Row],[Nome do Fornecedor]]</f>
        <v>PETROLEO BRASILEIRO S.A</v>
      </c>
      <c r="O312" s="1" t="s">
        <v>3408</v>
      </c>
      <c r="P312" s="10" t="str">
        <f>TEXT(Tabela_Contas_Pagas[[#This Row],[Data de Liquidação]],"MM")&amp;"-"&amp;UPPER(TEXT(Tabela_Contas_Pagas[[#This Row],[Data de Liquidação]],"MMMM"))</f>
        <v>02-FEVEREIRO</v>
      </c>
    </row>
    <row r="313" spans="1:16" hidden="1" x14ac:dyDescent="0.3">
      <c r="A313" s="1" t="s">
        <v>3417</v>
      </c>
      <c r="B313" s="1">
        <v>20610</v>
      </c>
      <c r="C313" s="1" t="s">
        <v>2159</v>
      </c>
      <c r="D313" s="3">
        <v>44592</v>
      </c>
      <c r="E313" s="2">
        <v>268199.28000000003</v>
      </c>
      <c r="F313" s="8" t="s">
        <v>3411</v>
      </c>
      <c r="G313" s="1" t="s">
        <v>3412</v>
      </c>
      <c r="H313" s="1">
        <v>292</v>
      </c>
      <c r="I313" s="1" t="s">
        <v>1854</v>
      </c>
      <c r="J313" s="4">
        <v>44602</v>
      </c>
      <c r="K313" s="4">
        <v>44602</v>
      </c>
      <c r="L313" s="2">
        <v>268199.28000000003</v>
      </c>
      <c r="M313" s="1" t="s">
        <v>3407</v>
      </c>
      <c r="N313" s="1" t="str">
        <f>Tabela_Contas_Pagas[[#This Row],[Nome do Fornecedor]]</f>
        <v>PETROLEO BRASILEIRO S.A</v>
      </c>
      <c r="O313" s="1" t="s">
        <v>3408</v>
      </c>
      <c r="P313" s="10" t="str">
        <f>TEXT(Tabela_Contas_Pagas[[#This Row],[Data de Liquidação]],"MM")&amp;"-"&amp;UPPER(TEXT(Tabela_Contas_Pagas[[#This Row],[Data de Liquidação]],"MMMM"))</f>
        <v>02-FEVEREIRO</v>
      </c>
    </row>
    <row r="314" spans="1:16" hidden="1" x14ac:dyDescent="0.3">
      <c r="A314" s="1" t="s">
        <v>3417</v>
      </c>
      <c r="B314" s="1">
        <v>20610</v>
      </c>
      <c r="C314" s="1" t="s">
        <v>2156</v>
      </c>
      <c r="D314" s="3">
        <v>44592</v>
      </c>
      <c r="E314" s="2">
        <v>1264085.97</v>
      </c>
      <c r="F314" s="7" t="s">
        <v>3411</v>
      </c>
      <c r="G314" s="7" t="s">
        <v>3412</v>
      </c>
      <c r="H314" s="1">
        <v>292</v>
      </c>
      <c r="I314" s="1" t="s">
        <v>1854</v>
      </c>
      <c r="J314" s="4">
        <v>44602</v>
      </c>
      <c r="K314" s="4">
        <v>44602</v>
      </c>
      <c r="L314" s="2">
        <v>1264085.97</v>
      </c>
      <c r="M314" s="1" t="s">
        <v>3407</v>
      </c>
      <c r="N314" s="1" t="str">
        <f>Tabela_Contas_Pagas[[#This Row],[Nome do Fornecedor]]</f>
        <v>PETROLEO BRASILEIRO S.A</v>
      </c>
      <c r="O314" s="1" t="s">
        <v>3408</v>
      </c>
      <c r="P314" s="10" t="str">
        <f>TEXT(Tabela_Contas_Pagas[[#This Row],[Data de Liquidação]],"MM")&amp;"-"&amp;UPPER(TEXT(Tabela_Contas_Pagas[[#This Row],[Data de Liquidação]],"MMMM"))</f>
        <v>02-FEVEREIRO</v>
      </c>
    </row>
    <row r="315" spans="1:16" hidden="1" x14ac:dyDescent="0.3">
      <c r="A315" s="1" t="s">
        <v>3417</v>
      </c>
      <c r="B315" s="1">
        <v>20610</v>
      </c>
      <c r="C315" s="1" t="s">
        <v>2166</v>
      </c>
      <c r="D315" s="3">
        <v>44592</v>
      </c>
      <c r="E315" s="2">
        <v>287125.78000000003</v>
      </c>
      <c r="F315" s="8" t="s">
        <v>3411</v>
      </c>
      <c r="G315" s="1" t="s">
        <v>3412</v>
      </c>
      <c r="H315" s="1">
        <v>292</v>
      </c>
      <c r="I315" s="1" t="s">
        <v>1854</v>
      </c>
      <c r="J315" s="4">
        <v>44602</v>
      </c>
      <c r="K315" s="4">
        <v>44602</v>
      </c>
      <c r="L315" s="2">
        <v>287125.78000000003</v>
      </c>
      <c r="M315" s="1" t="s">
        <v>3407</v>
      </c>
      <c r="N315" s="1" t="str">
        <f>Tabela_Contas_Pagas[[#This Row],[Nome do Fornecedor]]</f>
        <v>PETROLEO BRASILEIRO S.A</v>
      </c>
      <c r="O315" s="1" t="s">
        <v>3408</v>
      </c>
      <c r="P315" s="10" t="str">
        <f>TEXT(Tabela_Contas_Pagas[[#This Row],[Data de Liquidação]],"MM")&amp;"-"&amp;UPPER(TEXT(Tabela_Contas_Pagas[[#This Row],[Data de Liquidação]],"MMMM"))</f>
        <v>02-FEVEREIRO</v>
      </c>
    </row>
    <row r="316" spans="1:16" hidden="1" x14ac:dyDescent="0.3">
      <c r="A316" s="1" t="s">
        <v>3417</v>
      </c>
      <c r="B316" s="1">
        <v>20610</v>
      </c>
      <c r="C316" s="1" t="s">
        <v>2155</v>
      </c>
      <c r="D316" s="3">
        <v>44592</v>
      </c>
      <c r="E316" s="2">
        <v>497073.3</v>
      </c>
      <c r="F316" s="7" t="s">
        <v>3411</v>
      </c>
      <c r="G316" s="7" t="s">
        <v>3412</v>
      </c>
      <c r="H316" s="1">
        <v>368</v>
      </c>
      <c r="I316" s="1" t="s">
        <v>1853</v>
      </c>
      <c r="J316" s="4">
        <v>44602</v>
      </c>
      <c r="K316" s="4">
        <v>44602</v>
      </c>
      <c r="L316" s="2">
        <v>497073.3</v>
      </c>
      <c r="M316" s="1" t="s">
        <v>3407</v>
      </c>
      <c r="N316" s="1" t="str">
        <f>Tabela_Contas_Pagas[[#This Row],[Nome do Fornecedor]]</f>
        <v>PETROLEO BRASILEIRO S.A.</v>
      </c>
      <c r="O316" s="1" t="s">
        <v>3408</v>
      </c>
      <c r="P316" s="10" t="str">
        <f>TEXT(Tabela_Contas_Pagas[[#This Row],[Data de Liquidação]],"MM")&amp;"-"&amp;UPPER(TEXT(Tabela_Contas_Pagas[[#This Row],[Data de Liquidação]],"MMMM"))</f>
        <v>02-FEVEREIRO</v>
      </c>
    </row>
    <row r="317" spans="1:16" hidden="1" x14ac:dyDescent="0.3">
      <c r="A317" s="1" t="s">
        <v>3417</v>
      </c>
      <c r="B317" s="1">
        <v>20610</v>
      </c>
      <c r="C317" s="1" t="s">
        <v>2154</v>
      </c>
      <c r="D317" s="3">
        <v>44592</v>
      </c>
      <c r="E317" s="2">
        <v>91971.520000000004</v>
      </c>
      <c r="F317" s="8" t="s">
        <v>3411</v>
      </c>
      <c r="G317" s="1" t="s">
        <v>3412</v>
      </c>
      <c r="H317" s="1">
        <v>368</v>
      </c>
      <c r="I317" s="1" t="s">
        <v>1853</v>
      </c>
      <c r="J317" s="4">
        <v>44602</v>
      </c>
      <c r="K317" s="4">
        <v>44602</v>
      </c>
      <c r="L317" s="2">
        <v>91971.520000000004</v>
      </c>
      <c r="M317" s="1" t="s">
        <v>3407</v>
      </c>
      <c r="N317" s="1" t="str">
        <f>Tabela_Contas_Pagas[[#This Row],[Nome do Fornecedor]]</f>
        <v>PETROLEO BRASILEIRO S.A.</v>
      </c>
      <c r="O317" s="1" t="s">
        <v>3408</v>
      </c>
      <c r="P317" s="10" t="str">
        <f>TEXT(Tabela_Contas_Pagas[[#This Row],[Data de Liquidação]],"MM")&amp;"-"&amp;UPPER(TEXT(Tabela_Contas_Pagas[[#This Row],[Data de Liquidação]],"MMMM"))</f>
        <v>02-FEVEREIRO</v>
      </c>
    </row>
    <row r="318" spans="1:16" hidden="1" x14ac:dyDescent="0.3">
      <c r="A318" s="1" t="s">
        <v>3417</v>
      </c>
      <c r="B318" s="1">
        <v>20610</v>
      </c>
      <c r="C318" s="1" t="s">
        <v>2149</v>
      </c>
      <c r="D318" s="3">
        <v>44592</v>
      </c>
      <c r="E318" s="2">
        <v>2171771.71</v>
      </c>
      <c r="F318" s="7" t="s">
        <v>3411</v>
      </c>
      <c r="G318" s="7" t="s">
        <v>3412</v>
      </c>
      <c r="H318" s="1">
        <v>368</v>
      </c>
      <c r="I318" s="1" t="s">
        <v>1853</v>
      </c>
      <c r="J318" s="4">
        <v>44602</v>
      </c>
      <c r="K318" s="4">
        <v>44602</v>
      </c>
      <c r="L318" s="2">
        <v>2171771.71</v>
      </c>
      <c r="M318" s="1" t="s">
        <v>3407</v>
      </c>
      <c r="N318" s="1" t="str">
        <f>Tabela_Contas_Pagas[[#This Row],[Nome do Fornecedor]]</f>
        <v>PETROLEO BRASILEIRO S.A.</v>
      </c>
      <c r="O318" s="1" t="s">
        <v>3408</v>
      </c>
      <c r="P318" s="10" t="str">
        <f>TEXT(Tabela_Contas_Pagas[[#This Row],[Data de Liquidação]],"MM")&amp;"-"&amp;UPPER(TEXT(Tabela_Contas_Pagas[[#This Row],[Data de Liquidação]],"MMMM"))</f>
        <v>02-FEVEREIRO</v>
      </c>
    </row>
    <row r="319" spans="1:16" hidden="1" x14ac:dyDescent="0.3">
      <c r="A319" s="1" t="s">
        <v>3417</v>
      </c>
      <c r="B319" s="1">
        <v>20610</v>
      </c>
      <c r="C319" s="1" t="s">
        <v>2170</v>
      </c>
      <c r="D319" s="3">
        <v>44592</v>
      </c>
      <c r="E319" s="2">
        <v>2299207.5</v>
      </c>
      <c r="F319" s="8" t="s">
        <v>3411</v>
      </c>
      <c r="G319" s="1" t="s">
        <v>3412</v>
      </c>
      <c r="H319" s="1">
        <v>368</v>
      </c>
      <c r="I319" s="1" t="s">
        <v>1853</v>
      </c>
      <c r="J319" s="4">
        <v>44602</v>
      </c>
      <c r="K319" s="4">
        <v>44602</v>
      </c>
      <c r="L319" s="2">
        <v>2299207.5</v>
      </c>
      <c r="M319" s="1" t="s">
        <v>3407</v>
      </c>
      <c r="N319" s="1" t="str">
        <f>Tabela_Contas_Pagas[[#This Row],[Nome do Fornecedor]]</f>
        <v>PETROLEO BRASILEIRO S.A.</v>
      </c>
      <c r="O319" s="1" t="s">
        <v>3408</v>
      </c>
      <c r="P319" s="10" t="str">
        <f>TEXT(Tabela_Contas_Pagas[[#This Row],[Data de Liquidação]],"MM")&amp;"-"&amp;UPPER(TEXT(Tabela_Contas_Pagas[[#This Row],[Data de Liquidação]],"MMMM"))</f>
        <v>02-FEVEREIRO</v>
      </c>
    </row>
    <row r="320" spans="1:16" hidden="1" x14ac:dyDescent="0.3">
      <c r="A320" s="1" t="s">
        <v>3417</v>
      </c>
      <c r="B320" s="1">
        <v>20610</v>
      </c>
      <c r="C320" s="1" t="s">
        <v>2161</v>
      </c>
      <c r="D320" s="3">
        <v>44592</v>
      </c>
      <c r="E320" s="2">
        <v>370045.66</v>
      </c>
      <c r="F320" s="7" t="s">
        <v>3411</v>
      </c>
      <c r="G320" s="7" t="s">
        <v>3412</v>
      </c>
      <c r="H320" s="1">
        <v>368</v>
      </c>
      <c r="I320" s="1" t="s">
        <v>1853</v>
      </c>
      <c r="J320" s="4">
        <v>44602</v>
      </c>
      <c r="K320" s="4">
        <v>44602</v>
      </c>
      <c r="L320" s="2">
        <v>370045.66</v>
      </c>
      <c r="M320" s="1" t="s">
        <v>3407</v>
      </c>
      <c r="N320" s="1" t="str">
        <f>Tabela_Contas_Pagas[[#This Row],[Nome do Fornecedor]]</f>
        <v>PETROLEO BRASILEIRO S.A.</v>
      </c>
      <c r="O320" s="1" t="s">
        <v>3408</v>
      </c>
      <c r="P320" s="10" t="str">
        <f>TEXT(Tabela_Contas_Pagas[[#This Row],[Data de Liquidação]],"MM")&amp;"-"&amp;UPPER(TEXT(Tabela_Contas_Pagas[[#This Row],[Data de Liquidação]],"MMMM"))</f>
        <v>02-FEVEREIRO</v>
      </c>
    </row>
    <row r="321" spans="1:16" hidden="1" x14ac:dyDescent="0.3">
      <c r="A321" s="1" t="s">
        <v>3417</v>
      </c>
      <c r="B321" s="1">
        <v>20610</v>
      </c>
      <c r="C321" s="1" t="s">
        <v>2143</v>
      </c>
      <c r="D321" s="3">
        <v>44592</v>
      </c>
      <c r="E321" s="2">
        <v>420170.21</v>
      </c>
      <c r="F321" s="8" t="s">
        <v>3411</v>
      </c>
      <c r="G321" s="1" t="s">
        <v>3412</v>
      </c>
      <c r="H321" s="1">
        <v>368</v>
      </c>
      <c r="I321" s="1" t="s">
        <v>1853</v>
      </c>
      <c r="J321" s="4">
        <v>44602</v>
      </c>
      <c r="K321" s="4">
        <v>44602</v>
      </c>
      <c r="L321" s="2">
        <v>420170.21</v>
      </c>
      <c r="M321" s="1" t="s">
        <v>3407</v>
      </c>
      <c r="N321" s="1" t="str">
        <f>Tabela_Contas_Pagas[[#This Row],[Nome do Fornecedor]]</f>
        <v>PETROLEO BRASILEIRO S.A.</v>
      </c>
      <c r="O321" s="1" t="s">
        <v>3408</v>
      </c>
      <c r="P321" s="10" t="str">
        <f>TEXT(Tabela_Contas_Pagas[[#This Row],[Data de Liquidação]],"MM")&amp;"-"&amp;UPPER(TEXT(Tabela_Contas_Pagas[[#This Row],[Data de Liquidação]],"MMMM"))</f>
        <v>02-FEVEREIRO</v>
      </c>
    </row>
    <row r="322" spans="1:16" hidden="1" x14ac:dyDescent="0.3">
      <c r="A322" s="1" t="s">
        <v>3417</v>
      </c>
      <c r="B322" s="1">
        <v>20610</v>
      </c>
      <c r="C322" s="1" t="s">
        <v>2135</v>
      </c>
      <c r="D322" s="3">
        <v>44592</v>
      </c>
      <c r="E322" s="2">
        <v>1968960.44</v>
      </c>
      <c r="F322" s="7" t="s">
        <v>3411</v>
      </c>
      <c r="G322" s="7" t="s">
        <v>3412</v>
      </c>
      <c r="H322" s="1">
        <v>368</v>
      </c>
      <c r="I322" s="1" t="s">
        <v>1853</v>
      </c>
      <c r="J322" s="4">
        <v>44602</v>
      </c>
      <c r="K322" s="4">
        <v>44602</v>
      </c>
      <c r="L322" s="2">
        <v>1968960.44</v>
      </c>
      <c r="M322" s="1" t="s">
        <v>3407</v>
      </c>
      <c r="N322" s="1" t="str">
        <f>Tabela_Contas_Pagas[[#This Row],[Nome do Fornecedor]]</f>
        <v>PETROLEO BRASILEIRO S.A.</v>
      </c>
      <c r="O322" s="1" t="s">
        <v>3408</v>
      </c>
      <c r="P322" s="10" t="str">
        <f>TEXT(Tabela_Contas_Pagas[[#This Row],[Data de Liquidação]],"MM")&amp;"-"&amp;UPPER(TEXT(Tabela_Contas_Pagas[[#This Row],[Data de Liquidação]],"MMMM"))</f>
        <v>02-FEVEREIRO</v>
      </c>
    </row>
    <row r="323" spans="1:16" hidden="1" x14ac:dyDescent="0.3">
      <c r="A323" s="1" t="s">
        <v>3417</v>
      </c>
      <c r="B323" s="1">
        <v>20610</v>
      </c>
      <c r="C323" s="1" t="s">
        <v>2138</v>
      </c>
      <c r="D323" s="3">
        <v>44592</v>
      </c>
      <c r="E323" s="2">
        <v>368279.58</v>
      </c>
      <c r="F323" s="8" t="s">
        <v>3411</v>
      </c>
      <c r="G323" s="1" t="s">
        <v>3412</v>
      </c>
      <c r="H323" s="1">
        <v>368</v>
      </c>
      <c r="I323" s="1" t="s">
        <v>1853</v>
      </c>
      <c r="J323" s="4">
        <v>44602</v>
      </c>
      <c r="K323" s="4">
        <v>44602</v>
      </c>
      <c r="L323" s="2">
        <v>368279.58</v>
      </c>
      <c r="M323" s="1" t="s">
        <v>3407</v>
      </c>
      <c r="N323" s="1" t="str">
        <f>Tabela_Contas_Pagas[[#This Row],[Nome do Fornecedor]]</f>
        <v>PETROLEO BRASILEIRO S.A.</v>
      </c>
      <c r="O323" s="1" t="s">
        <v>3408</v>
      </c>
      <c r="P323" s="10" t="str">
        <f>TEXT(Tabela_Contas_Pagas[[#This Row],[Data de Liquidação]],"MM")&amp;"-"&amp;UPPER(TEXT(Tabela_Contas_Pagas[[#This Row],[Data de Liquidação]],"MMMM"))</f>
        <v>02-FEVEREIRO</v>
      </c>
    </row>
    <row r="324" spans="1:16" hidden="1" x14ac:dyDescent="0.3">
      <c r="A324" s="1" t="s">
        <v>3417</v>
      </c>
      <c r="B324" s="1">
        <v>20610</v>
      </c>
      <c r="C324" s="1" t="s">
        <v>2152</v>
      </c>
      <c r="D324" s="3">
        <v>44592</v>
      </c>
      <c r="E324" s="2">
        <v>22954.54</v>
      </c>
      <c r="F324" s="7" t="s">
        <v>3411</v>
      </c>
      <c r="G324" s="7" t="s">
        <v>3412</v>
      </c>
      <c r="H324" s="1">
        <v>2199</v>
      </c>
      <c r="I324" s="1" t="s">
        <v>1854</v>
      </c>
      <c r="J324" s="4">
        <v>44602</v>
      </c>
      <c r="K324" s="4">
        <v>44602</v>
      </c>
      <c r="L324" s="2">
        <v>22954.54</v>
      </c>
      <c r="M324" s="1" t="s">
        <v>3407</v>
      </c>
      <c r="N324" s="1" t="str">
        <f>Tabela_Contas_Pagas[[#This Row],[Nome do Fornecedor]]</f>
        <v>PETROLEO BRASILEIRO S.A</v>
      </c>
      <c r="O324" s="1" t="s">
        <v>3408</v>
      </c>
      <c r="P324" s="10" t="str">
        <f>TEXT(Tabela_Contas_Pagas[[#This Row],[Data de Liquidação]],"MM")&amp;"-"&amp;UPPER(TEXT(Tabela_Contas_Pagas[[#This Row],[Data de Liquidação]],"MMMM"))</f>
        <v>02-FEVEREIRO</v>
      </c>
    </row>
    <row r="325" spans="1:16" hidden="1" x14ac:dyDescent="0.3">
      <c r="A325" s="1" t="s">
        <v>3417</v>
      </c>
      <c r="B325" s="1">
        <v>20610</v>
      </c>
      <c r="C325" s="1" t="s">
        <v>2144</v>
      </c>
      <c r="D325" s="3">
        <v>44592</v>
      </c>
      <c r="E325" s="2">
        <v>47228.18</v>
      </c>
      <c r="F325" s="8" t="s">
        <v>3411</v>
      </c>
      <c r="G325" s="1" t="s">
        <v>3412</v>
      </c>
      <c r="H325" s="1">
        <v>2199</v>
      </c>
      <c r="I325" s="1" t="s">
        <v>1854</v>
      </c>
      <c r="J325" s="4">
        <v>44602</v>
      </c>
      <c r="K325" s="4">
        <v>44602</v>
      </c>
      <c r="L325" s="2">
        <v>47228.18</v>
      </c>
      <c r="M325" s="1" t="s">
        <v>3407</v>
      </c>
      <c r="N325" s="1" t="str">
        <f>Tabela_Contas_Pagas[[#This Row],[Nome do Fornecedor]]</f>
        <v>PETROLEO BRASILEIRO S.A</v>
      </c>
      <c r="O325" s="1" t="s">
        <v>3408</v>
      </c>
      <c r="P325" s="10" t="str">
        <f>TEXT(Tabela_Contas_Pagas[[#This Row],[Data de Liquidação]],"MM")&amp;"-"&amp;UPPER(TEXT(Tabela_Contas_Pagas[[#This Row],[Data de Liquidação]],"MMMM"))</f>
        <v>02-FEVEREIRO</v>
      </c>
    </row>
    <row r="326" spans="1:16" hidden="1" x14ac:dyDescent="0.3">
      <c r="A326" s="1" t="s">
        <v>3417</v>
      </c>
      <c r="B326" s="1">
        <v>20610</v>
      </c>
      <c r="C326" s="1" t="s">
        <v>2148</v>
      </c>
      <c r="D326" s="3">
        <v>44592</v>
      </c>
      <c r="E326" s="2">
        <v>70274.490000000005</v>
      </c>
      <c r="F326" s="7" t="s">
        <v>3411</v>
      </c>
      <c r="G326" s="7" t="s">
        <v>3412</v>
      </c>
      <c r="H326" s="1">
        <v>2199</v>
      </c>
      <c r="I326" s="1" t="s">
        <v>1854</v>
      </c>
      <c r="J326" s="4">
        <v>44602</v>
      </c>
      <c r="K326" s="4">
        <v>44602</v>
      </c>
      <c r="L326" s="2">
        <v>70274.490000000005</v>
      </c>
      <c r="M326" s="1" t="s">
        <v>3407</v>
      </c>
      <c r="N326" s="1" t="str">
        <f>Tabela_Contas_Pagas[[#This Row],[Nome do Fornecedor]]</f>
        <v>PETROLEO BRASILEIRO S.A</v>
      </c>
      <c r="O326" s="1" t="s">
        <v>3408</v>
      </c>
      <c r="P326" s="10" t="str">
        <f>TEXT(Tabela_Contas_Pagas[[#This Row],[Data de Liquidação]],"MM")&amp;"-"&amp;UPPER(TEXT(Tabela_Contas_Pagas[[#This Row],[Data de Liquidação]],"MMMM"))</f>
        <v>02-FEVEREIRO</v>
      </c>
    </row>
    <row r="327" spans="1:16" hidden="1" x14ac:dyDescent="0.3">
      <c r="A327" s="1" t="s">
        <v>3417</v>
      </c>
      <c r="B327" s="1">
        <v>20610</v>
      </c>
      <c r="C327" s="1" t="s">
        <v>2134</v>
      </c>
      <c r="D327" s="3">
        <v>44592</v>
      </c>
      <c r="E327" s="2">
        <v>6212.52</v>
      </c>
      <c r="F327" s="8" t="s">
        <v>3411</v>
      </c>
      <c r="G327" s="1" t="s">
        <v>3412</v>
      </c>
      <c r="H327" s="1">
        <v>2199</v>
      </c>
      <c r="I327" s="1" t="s">
        <v>1854</v>
      </c>
      <c r="J327" s="4">
        <v>44602</v>
      </c>
      <c r="K327" s="4">
        <v>44602</v>
      </c>
      <c r="L327" s="2">
        <v>6212.52</v>
      </c>
      <c r="M327" s="1" t="s">
        <v>3407</v>
      </c>
      <c r="N327" s="1" t="str">
        <f>Tabela_Contas_Pagas[[#This Row],[Nome do Fornecedor]]</f>
        <v>PETROLEO BRASILEIRO S.A</v>
      </c>
      <c r="O327" s="1" t="s">
        <v>3408</v>
      </c>
      <c r="P327" s="10" t="str">
        <f>TEXT(Tabela_Contas_Pagas[[#This Row],[Data de Liquidação]],"MM")&amp;"-"&amp;UPPER(TEXT(Tabela_Contas_Pagas[[#This Row],[Data de Liquidação]],"MMMM"))</f>
        <v>02-FEVEREIRO</v>
      </c>
    </row>
    <row r="328" spans="1:16" hidden="1" x14ac:dyDescent="0.3">
      <c r="A328" s="1" t="s">
        <v>3417</v>
      </c>
      <c r="B328" s="1">
        <v>20610</v>
      </c>
      <c r="C328" s="1" t="s">
        <v>2146</v>
      </c>
      <c r="D328" s="3">
        <v>44592</v>
      </c>
      <c r="E328" s="2">
        <v>11617.96</v>
      </c>
      <c r="F328" s="7" t="s">
        <v>3411</v>
      </c>
      <c r="G328" s="7" t="s">
        <v>3412</v>
      </c>
      <c r="H328" s="1">
        <v>2199</v>
      </c>
      <c r="I328" s="1" t="s">
        <v>1854</v>
      </c>
      <c r="J328" s="4">
        <v>44602</v>
      </c>
      <c r="K328" s="4">
        <v>44602</v>
      </c>
      <c r="L328" s="2">
        <v>11617.96</v>
      </c>
      <c r="M328" s="1" t="s">
        <v>3407</v>
      </c>
      <c r="N328" s="1" t="str">
        <f>Tabela_Contas_Pagas[[#This Row],[Nome do Fornecedor]]</f>
        <v>PETROLEO BRASILEIRO S.A</v>
      </c>
      <c r="O328" s="1" t="s">
        <v>3408</v>
      </c>
      <c r="P328" s="10" t="str">
        <f>TEXT(Tabela_Contas_Pagas[[#This Row],[Data de Liquidação]],"MM")&amp;"-"&amp;UPPER(TEXT(Tabela_Contas_Pagas[[#This Row],[Data de Liquidação]],"MMMM"))</f>
        <v>02-FEVEREIRO</v>
      </c>
    </row>
    <row r="329" spans="1:16" hidden="1" x14ac:dyDescent="0.3">
      <c r="A329" s="1" t="s">
        <v>3417</v>
      </c>
      <c r="B329" s="1">
        <v>20610</v>
      </c>
      <c r="C329" s="1" t="s">
        <v>2167</v>
      </c>
      <c r="D329" s="3">
        <v>44592</v>
      </c>
      <c r="E329" s="2">
        <v>17287.43</v>
      </c>
      <c r="F329" s="8" t="s">
        <v>3411</v>
      </c>
      <c r="G329" s="1" t="s">
        <v>3412</v>
      </c>
      <c r="H329" s="1">
        <v>2199</v>
      </c>
      <c r="I329" s="1" t="s">
        <v>1854</v>
      </c>
      <c r="J329" s="4">
        <v>44602</v>
      </c>
      <c r="K329" s="4">
        <v>44602</v>
      </c>
      <c r="L329" s="2">
        <v>17287.43</v>
      </c>
      <c r="M329" s="1" t="s">
        <v>3407</v>
      </c>
      <c r="N329" s="1" t="str">
        <f>Tabela_Contas_Pagas[[#This Row],[Nome do Fornecedor]]</f>
        <v>PETROLEO BRASILEIRO S.A</v>
      </c>
      <c r="O329" s="1" t="s">
        <v>3408</v>
      </c>
      <c r="P329" s="10" t="str">
        <f>TEXT(Tabela_Contas_Pagas[[#This Row],[Data de Liquidação]],"MM")&amp;"-"&amp;UPPER(TEXT(Tabela_Contas_Pagas[[#This Row],[Data de Liquidação]],"MMMM"))</f>
        <v>02-FEVEREIRO</v>
      </c>
    </row>
    <row r="330" spans="1:16" hidden="1" x14ac:dyDescent="0.3">
      <c r="A330" s="1" t="s">
        <v>3417</v>
      </c>
      <c r="B330" s="1">
        <v>20610</v>
      </c>
      <c r="C330" s="1" t="s">
        <v>2140</v>
      </c>
      <c r="D330" s="3">
        <v>44592</v>
      </c>
      <c r="E330" s="2">
        <v>21404.65</v>
      </c>
      <c r="F330" s="7" t="s">
        <v>3411</v>
      </c>
      <c r="G330" s="7" t="s">
        <v>3412</v>
      </c>
      <c r="H330" s="1">
        <v>2199</v>
      </c>
      <c r="I330" s="1" t="s">
        <v>1854</v>
      </c>
      <c r="J330" s="4">
        <v>44602</v>
      </c>
      <c r="K330" s="4">
        <v>44602</v>
      </c>
      <c r="L330" s="2">
        <v>21404.65</v>
      </c>
      <c r="M330" s="1" t="s">
        <v>3407</v>
      </c>
      <c r="N330" s="1" t="str">
        <f>Tabela_Contas_Pagas[[#This Row],[Nome do Fornecedor]]</f>
        <v>PETROLEO BRASILEIRO S.A</v>
      </c>
      <c r="O330" s="1" t="s">
        <v>3408</v>
      </c>
      <c r="P330" s="10" t="str">
        <f>TEXT(Tabela_Contas_Pagas[[#This Row],[Data de Liquidação]],"MM")&amp;"-"&amp;UPPER(TEXT(Tabela_Contas_Pagas[[#This Row],[Data de Liquidação]],"MMMM"))</f>
        <v>02-FEVEREIRO</v>
      </c>
    </row>
    <row r="331" spans="1:16" hidden="1" x14ac:dyDescent="0.3">
      <c r="A331" s="1" t="s">
        <v>3417</v>
      </c>
      <c r="B331" s="1">
        <v>20610</v>
      </c>
      <c r="C331" s="1" t="s">
        <v>2163</v>
      </c>
      <c r="D331" s="3">
        <v>44592</v>
      </c>
      <c r="E331" s="2">
        <v>5649.55</v>
      </c>
      <c r="F331" s="8" t="s">
        <v>3411</v>
      </c>
      <c r="G331" s="1" t="s">
        <v>3412</v>
      </c>
      <c r="H331" s="1">
        <v>2199</v>
      </c>
      <c r="I331" s="1" t="s">
        <v>1854</v>
      </c>
      <c r="J331" s="4">
        <v>44602</v>
      </c>
      <c r="K331" s="4">
        <v>44602</v>
      </c>
      <c r="L331" s="2">
        <v>5649.55</v>
      </c>
      <c r="M331" s="1" t="s">
        <v>3407</v>
      </c>
      <c r="N331" s="1" t="str">
        <f>Tabela_Contas_Pagas[[#This Row],[Nome do Fornecedor]]</f>
        <v>PETROLEO BRASILEIRO S.A</v>
      </c>
      <c r="O331" s="1" t="s">
        <v>3408</v>
      </c>
      <c r="P331" s="10" t="str">
        <f>TEXT(Tabela_Contas_Pagas[[#This Row],[Data de Liquidação]],"MM")&amp;"-"&amp;UPPER(TEXT(Tabela_Contas_Pagas[[#This Row],[Data de Liquidação]],"MMMM"))</f>
        <v>02-FEVEREIRO</v>
      </c>
    </row>
    <row r="332" spans="1:16" hidden="1" x14ac:dyDescent="0.3">
      <c r="A332" s="1" t="s">
        <v>3417</v>
      </c>
      <c r="B332" s="1">
        <v>20610</v>
      </c>
      <c r="C332" s="1" t="s">
        <v>2141</v>
      </c>
      <c r="D332" s="3">
        <v>44592</v>
      </c>
      <c r="E332" s="2">
        <v>641864.17000000004</v>
      </c>
      <c r="F332" s="7" t="s">
        <v>3411</v>
      </c>
      <c r="G332" s="7" t="s">
        <v>3412</v>
      </c>
      <c r="H332" s="1">
        <v>1758</v>
      </c>
      <c r="I332" s="1" t="s">
        <v>1854</v>
      </c>
      <c r="J332" s="4">
        <v>44602</v>
      </c>
      <c r="K332" s="4">
        <v>44602</v>
      </c>
      <c r="L332" s="2">
        <v>641864.17000000004</v>
      </c>
      <c r="M332" s="1" t="s">
        <v>3407</v>
      </c>
      <c r="N332" s="1" t="str">
        <f>Tabela_Contas_Pagas[[#This Row],[Nome do Fornecedor]]</f>
        <v>PETROLEO BRASILEIRO S.A</v>
      </c>
      <c r="O332" s="1" t="s">
        <v>3408</v>
      </c>
      <c r="P332" s="10" t="str">
        <f>TEXT(Tabela_Contas_Pagas[[#This Row],[Data de Liquidação]],"MM")&amp;"-"&amp;UPPER(TEXT(Tabela_Contas_Pagas[[#This Row],[Data de Liquidação]],"MMMM"))</f>
        <v>02-FEVEREIRO</v>
      </c>
    </row>
    <row r="333" spans="1:16" hidden="1" x14ac:dyDescent="0.3">
      <c r="A333" s="1" t="s">
        <v>3417</v>
      </c>
      <c r="B333" s="1">
        <v>20610</v>
      </c>
      <c r="C333" s="1" t="s">
        <v>2160</v>
      </c>
      <c r="D333" s="3">
        <v>44592</v>
      </c>
      <c r="E333" s="2">
        <v>2182665.96</v>
      </c>
      <c r="F333" s="8" t="s">
        <v>3411</v>
      </c>
      <c r="G333" s="1" t="s">
        <v>3412</v>
      </c>
      <c r="H333" s="1">
        <v>1758</v>
      </c>
      <c r="I333" s="1" t="s">
        <v>1854</v>
      </c>
      <c r="J333" s="4">
        <v>44602</v>
      </c>
      <c r="K333" s="4">
        <v>44602</v>
      </c>
      <c r="L333" s="2">
        <v>2182665.96</v>
      </c>
      <c r="M333" s="1" t="s">
        <v>3407</v>
      </c>
      <c r="N333" s="1" t="str">
        <f>Tabela_Contas_Pagas[[#This Row],[Nome do Fornecedor]]</f>
        <v>PETROLEO BRASILEIRO S.A</v>
      </c>
      <c r="O333" s="1" t="s">
        <v>3408</v>
      </c>
      <c r="P333" s="10" t="str">
        <f>TEXT(Tabela_Contas_Pagas[[#This Row],[Data de Liquidação]],"MM")&amp;"-"&amp;UPPER(TEXT(Tabela_Contas_Pagas[[#This Row],[Data de Liquidação]],"MMMM"))</f>
        <v>02-FEVEREIRO</v>
      </c>
    </row>
    <row r="334" spans="1:16" hidden="1" x14ac:dyDescent="0.3">
      <c r="A334" s="1" t="s">
        <v>3417</v>
      </c>
      <c r="B334" s="1">
        <v>20610</v>
      </c>
      <c r="C334" s="1" t="s">
        <v>2151</v>
      </c>
      <c r="D334" s="3">
        <v>44592</v>
      </c>
      <c r="E334" s="2">
        <v>3104059.85</v>
      </c>
      <c r="F334" s="7" t="s">
        <v>3411</v>
      </c>
      <c r="G334" s="7" t="s">
        <v>3412</v>
      </c>
      <c r="H334" s="1">
        <v>1758</v>
      </c>
      <c r="I334" s="1" t="s">
        <v>1854</v>
      </c>
      <c r="J334" s="4">
        <v>44602</v>
      </c>
      <c r="K334" s="4">
        <v>44602</v>
      </c>
      <c r="L334" s="2">
        <v>3104059.85</v>
      </c>
      <c r="M334" s="1" t="s">
        <v>3407</v>
      </c>
      <c r="N334" s="1" t="str">
        <f>Tabela_Contas_Pagas[[#This Row],[Nome do Fornecedor]]</f>
        <v>PETROLEO BRASILEIRO S.A</v>
      </c>
      <c r="O334" s="1" t="s">
        <v>3408</v>
      </c>
      <c r="P334" s="10" t="str">
        <f>TEXT(Tabela_Contas_Pagas[[#This Row],[Data de Liquidação]],"MM")&amp;"-"&amp;UPPER(TEXT(Tabela_Contas_Pagas[[#This Row],[Data de Liquidação]],"MMMM"))</f>
        <v>02-FEVEREIRO</v>
      </c>
    </row>
    <row r="335" spans="1:16" hidden="1" x14ac:dyDescent="0.3">
      <c r="A335" s="1" t="s">
        <v>3417</v>
      </c>
      <c r="B335" s="1">
        <v>20610</v>
      </c>
      <c r="C335" s="1" t="s">
        <v>2142</v>
      </c>
      <c r="D335" s="3">
        <v>44592</v>
      </c>
      <c r="E335" s="2">
        <v>122979.89</v>
      </c>
      <c r="F335" s="8" t="s">
        <v>3411</v>
      </c>
      <c r="G335" s="1" t="s">
        <v>3412</v>
      </c>
      <c r="H335" s="1">
        <v>1758</v>
      </c>
      <c r="I335" s="1" t="s">
        <v>1854</v>
      </c>
      <c r="J335" s="4">
        <v>44602</v>
      </c>
      <c r="K335" s="4">
        <v>44602</v>
      </c>
      <c r="L335" s="2">
        <v>122979.89</v>
      </c>
      <c r="M335" s="1" t="s">
        <v>3407</v>
      </c>
      <c r="N335" s="1" t="str">
        <f>Tabela_Contas_Pagas[[#This Row],[Nome do Fornecedor]]</f>
        <v>PETROLEO BRASILEIRO S.A</v>
      </c>
      <c r="O335" s="1" t="s">
        <v>3408</v>
      </c>
      <c r="P335" s="10" t="str">
        <f>TEXT(Tabela_Contas_Pagas[[#This Row],[Data de Liquidação]],"MM")&amp;"-"&amp;UPPER(TEXT(Tabela_Contas_Pagas[[#This Row],[Data de Liquidação]],"MMMM"))</f>
        <v>02-FEVEREIRO</v>
      </c>
    </row>
    <row r="336" spans="1:16" hidden="1" x14ac:dyDescent="0.3">
      <c r="A336" s="1" t="s">
        <v>3417</v>
      </c>
      <c r="B336" s="1">
        <v>20610</v>
      </c>
      <c r="C336" s="1" t="s">
        <v>2169</v>
      </c>
      <c r="D336" s="3">
        <v>44592</v>
      </c>
      <c r="E336" s="2">
        <v>409164.08</v>
      </c>
      <c r="F336" s="7" t="s">
        <v>3411</v>
      </c>
      <c r="G336" s="7" t="s">
        <v>3412</v>
      </c>
      <c r="H336" s="1">
        <v>1758</v>
      </c>
      <c r="I336" s="1" t="s">
        <v>1854</v>
      </c>
      <c r="J336" s="4">
        <v>44602</v>
      </c>
      <c r="K336" s="4">
        <v>44602</v>
      </c>
      <c r="L336" s="2">
        <v>409164.08</v>
      </c>
      <c r="M336" s="1" t="s">
        <v>3407</v>
      </c>
      <c r="N336" s="1" t="str">
        <f>Tabela_Contas_Pagas[[#This Row],[Nome do Fornecedor]]</f>
        <v>PETROLEO BRASILEIRO S.A</v>
      </c>
      <c r="O336" s="1" t="s">
        <v>3408</v>
      </c>
      <c r="P336" s="10" t="str">
        <f>TEXT(Tabela_Contas_Pagas[[#This Row],[Data de Liquidação]],"MM")&amp;"-"&amp;UPPER(TEXT(Tabela_Contas_Pagas[[#This Row],[Data de Liquidação]],"MMMM"))</f>
        <v>02-FEVEREIRO</v>
      </c>
    </row>
    <row r="337" spans="1:16" hidden="1" x14ac:dyDescent="0.3">
      <c r="A337" s="1" t="s">
        <v>3417</v>
      </c>
      <c r="B337" s="1">
        <v>20610</v>
      </c>
      <c r="C337" s="1" t="s">
        <v>2147</v>
      </c>
      <c r="D337" s="3">
        <v>44592</v>
      </c>
      <c r="E337" s="2">
        <v>634951.86</v>
      </c>
      <c r="F337" s="8" t="s">
        <v>3411</v>
      </c>
      <c r="G337" s="1" t="s">
        <v>3412</v>
      </c>
      <c r="H337" s="1">
        <v>1758</v>
      </c>
      <c r="I337" s="1" t="s">
        <v>1854</v>
      </c>
      <c r="J337" s="4">
        <v>44602</v>
      </c>
      <c r="K337" s="4">
        <v>44602</v>
      </c>
      <c r="L337" s="2">
        <v>634951.86</v>
      </c>
      <c r="M337" s="1" t="s">
        <v>3407</v>
      </c>
      <c r="N337" s="1" t="str">
        <f>Tabela_Contas_Pagas[[#This Row],[Nome do Fornecedor]]</f>
        <v>PETROLEO BRASILEIRO S.A</v>
      </c>
      <c r="O337" s="1" t="s">
        <v>3408</v>
      </c>
      <c r="P337" s="10" t="str">
        <f>TEXT(Tabela_Contas_Pagas[[#This Row],[Data de Liquidação]],"MM")&amp;"-"&amp;UPPER(TEXT(Tabela_Contas_Pagas[[#This Row],[Data de Liquidação]],"MMMM"))</f>
        <v>02-FEVEREIRO</v>
      </c>
    </row>
    <row r="338" spans="1:16" hidden="1" x14ac:dyDescent="0.3">
      <c r="A338" s="1" t="s">
        <v>3417</v>
      </c>
      <c r="B338" s="1">
        <v>20610</v>
      </c>
      <c r="C338" s="1" t="s">
        <v>2157</v>
      </c>
      <c r="D338" s="3">
        <v>44592</v>
      </c>
      <c r="E338" s="2">
        <v>2381963.66</v>
      </c>
      <c r="F338" s="7" t="s">
        <v>3411</v>
      </c>
      <c r="G338" s="7" t="s">
        <v>3412</v>
      </c>
      <c r="H338" s="1">
        <v>1758</v>
      </c>
      <c r="I338" s="1" t="s">
        <v>1854</v>
      </c>
      <c r="J338" s="4">
        <v>44602</v>
      </c>
      <c r="K338" s="4">
        <v>44602</v>
      </c>
      <c r="L338" s="2">
        <v>2381963.66</v>
      </c>
      <c r="M338" s="1" t="s">
        <v>3407</v>
      </c>
      <c r="N338" s="1" t="str">
        <f>Tabela_Contas_Pagas[[#This Row],[Nome do Fornecedor]]</f>
        <v>PETROLEO BRASILEIRO S.A</v>
      </c>
      <c r="O338" s="1" t="s">
        <v>3408</v>
      </c>
      <c r="P338" s="10" t="str">
        <f>TEXT(Tabela_Contas_Pagas[[#This Row],[Data de Liquidação]],"MM")&amp;"-"&amp;UPPER(TEXT(Tabela_Contas_Pagas[[#This Row],[Data de Liquidação]],"MMMM"))</f>
        <v>02-FEVEREIRO</v>
      </c>
    </row>
    <row r="339" spans="1:16" hidden="1" x14ac:dyDescent="0.3">
      <c r="A339" s="1" t="s">
        <v>3417</v>
      </c>
      <c r="B339" s="1">
        <v>20610</v>
      </c>
      <c r="C339" s="1" t="s">
        <v>2165</v>
      </c>
      <c r="D339" s="3">
        <v>44592</v>
      </c>
      <c r="E339" s="2">
        <v>469286.46</v>
      </c>
      <c r="F339" s="8" t="s">
        <v>3411</v>
      </c>
      <c r="G339" s="1" t="s">
        <v>3412</v>
      </c>
      <c r="H339" s="1">
        <v>1758</v>
      </c>
      <c r="I339" s="1" t="s">
        <v>1854</v>
      </c>
      <c r="J339" s="4">
        <v>44602</v>
      </c>
      <c r="K339" s="4">
        <v>44602</v>
      </c>
      <c r="L339" s="2">
        <v>469286.46</v>
      </c>
      <c r="M339" s="1" t="s">
        <v>3407</v>
      </c>
      <c r="N339" s="1" t="str">
        <f>Tabela_Contas_Pagas[[#This Row],[Nome do Fornecedor]]</f>
        <v>PETROLEO BRASILEIRO S.A</v>
      </c>
      <c r="O339" s="1" t="s">
        <v>3408</v>
      </c>
      <c r="P339" s="10" t="str">
        <f>TEXT(Tabela_Contas_Pagas[[#This Row],[Data de Liquidação]],"MM")&amp;"-"&amp;UPPER(TEXT(Tabela_Contas_Pagas[[#This Row],[Data de Liquidação]],"MMMM"))</f>
        <v>02-FEVEREIRO</v>
      </c>
    </row>
    <row r="340" spans="1:16" hidden="1" x14ac:dyDescent="0.3">
      <c r="A340" s="1" t="s">
        <v>3417</v>
      </c>
      <c r="B340" s="1">
        <v>20610</v>
      </c>
      <c r="C340" s="1" t="s">
        <v>2139</v>
      </c>
      <c r="D340" s="3">
        <v>44592</v>
      </c>
      <c r="E340" s="2">
        <v>127323.85</v>
      </c>
      <c r="F340" s="7" t="s">
        <v>3411</v>
      </c>
      <c r="G340" s="7" t="s">
        <v>3412</v>
      </c>
      <c r="H340" s="1">
        <v>1728</v>
      </c>
      <c r="I340" s="1" t="s">
        <v>1854</v>
      </c>
      <c r="J340" s="4">
        <v>44602</v>
      </c>
      <c r="K340" s="4">
        <v>44602</v>
      </c>
      <c r="L340" s="2">
        <v>127323.85</v>
      </c>
      <c r="M340" s="1" t="s">
        <v>3407</v>
      </c>
      <c r="N340" s="1" t="str">
        <f>Tabela_Contas_Pagas[[#This Row],[Nome do Fornecedor]]</f>
        <v>PETROLEO BRASILEIRO S.A</v>
      </c>
      <c r="O340" s="1" t="s">
        <v>3408</v>
      </c>
      <c r="P340" s="10" t="str">
        <f>TEXT(Tabela_Contas_Pagas[[#This Row],[Data de Liquidação]],"MM")&amp;"-"&amp;UPPER(TEXT(Tabela_Contas_Pagas[[#This Row],[Data de Liquidação]],"MMMM"))</f>
        <v>02-FEVEREIRO</v>
      </c>
    </row>
    <row r="341" spans="1:16" hidden="1" x14ac:dyDescent="0.3">
      <c r="A341" s="1" t="s">
        <v>3417</v>
      </c>
      <c r="B341" s="1">
        <v>20610</v>
      </c>
      <c r="C341" s="1" t="s">
        <v>2145</v>
      </c>
      <c r="D341" s="3">
        <v>44592</v>
      </c>
      <c r="E341" s="2">
        <v>654853.28</v>
      </c>
      <c r="F341" s="8" t="s">
        <v>3411</v>
      </c>
      <c r="G341" s="1" t="s">
        <v>3412</v>
      </c>
      <c r="H341" s="1">
        <v>1728</v>
      </c>
      <c r="I341" s="1" t="s">
        <v>1854</v>
      </c>
      <c r="J341" s="4">
        <v>44602</v>
      </c>
      <c r="K341" s="4">
        <v>44602</v>
      </c>
      <c r="L341" s="2">
        <v>654853.28</v>
      </c>
      <c r="M341" s="1" t="s">
        <v>3407</v>
      </c>
      <c r="N341" s="1" t="str">
        <f>Tabela_Contas_Pagas[[#This Row],[Nome do Fornecedor]]</f>
        <v>PETROLEO BRASILEIRO S.A</v>
      </c>
      <c r="O341" s="1" t="s">
        <v>3408</v>
      </c>
      <c r="P341" s="10" t="str">
        <f>TEXT(Tabela_Contas_Pagas[[#This Row],[Data de Liquidação]],"MM")&amp;"-"&amp;UPPER(TEXT(Tabela_Contas_Pagas[[#This Row],[Data de Liquidação]],"MMMM"))</f>
        <v>02-FEVEREIRO</v>
      </c>
    </row>
    <row r="342" spans="1:16" hidden="1" x14ac:dyDescent="0.3">
      <c r="A342" s="1" t="s">
        <v>3417</v>
      </c>
      <c r="B342" s="1">
        <v>20610</v>
      </c>
      <c r="C342" s="1" t="s">
        <v>2133</v>
      </c>
      <c r="D342" s="3">
        <v>44592</v>
      </c>
      <c r="E342" s="2">
        <v>17994.87</v>
      </c>
      <c r="F342" s="7" t="s">
        <v>3411</v>
      </c>
      <c r="G342" s="7" t="s">
        <v>3412</v>
      </c>
      <c r="H342" s="1">
        <v>1728</v>
      </c>
      <c r="I342" s="1" t="s">
        <v>1854</v>
      </c>
      <c r="J342" s="4">
        <v>44602</v>
      </c>
      <c r="K342" s="4">
        <v>44602</v>
      </c>
      <c r="L342" s="2">
        <v>17994.87</v>
      </c>
      <c r="M342" s="1" t="s">
        <v>3407</v>
      </c>
      <c r="N342" s="1" t="str">
        <f>Tabela_Contas_Pagas[[#This Row],[Nome do Fornecedor]]</f>
        <v>PETROLEO BRASILEIRO S.A</v>
      </c>
      <c r="O342" s="1" t="s">
        <v>3408</v>
      </c>
      <c r="P342" s="10" t="str">
        <f>TEXT(Tabela_Contas_Pagas[[#This Row],[Data de Liquidação]],"MM")&amp;"-"&amp;UPPER(TEXT(Tabela_Contas_Pagas[[#This Row],[Data de Liquidação]],"MMMM"))</f>
        <v>02-FEVEREIRO</v>
      </c>
    </row>
    <row r="343" spans="1:16" hidden="1" x14ac:dyDescent="0.3">
      <c r="A343" s="1" t="s">
        <v>3417</v>
      </c>
      <c r="B343" s="1">
        <v>20610</v>
      </c>
      <c r="C343" s="1" t="s">
        <v>2136</v>
      </c>
      <c r="D343" s="3">
        <v>44592</v>
      </c>
      <c r="E343" s="2">
        <v>69762.5</v>
      </c>
      <c r="F343" s="8" t="s">
        <v>3411</v>
      </c>
      <c r="G343" s="1" t="s">
        <v>3412</v>
      </c>
      <c r="H343" s="1">
        <v>1728</v>
      </c>
      <c r="I343" s="1" t="s">
        <v>1854</v>
      </c>
      <c r="J343" s="4">
        <v>44602</v>
      </c>
      <c r="K343" s="4">
        <v>44602</v>
      </c>
      <c r="L343" s="2">
        <v>69762.5</v>
      </c>
      <c r="M343" s="1" t="s">
        <v>3407</v>
      </c>
      <c r="N343" s="1" t="str">
        <f>Tabela_Contas_Pagas[[#This Row],[Nome do Fornecedor]]</f>
        <v>PETROLEO BRASILEIRO S.A</v>
      </c>
      <c r="O343" s="1" t="s">
        <v>3408</v>
      </c>
      <c r="P343" s="10" t="str">
        <f>TEXT(Tabela_Contas_Pagas[[#This Row],[Data de Liquidação]],"MM")&amp;"-"&amp;UPPER(TEXT(Tabela_Contas_Pagas[[#This Row],[Data de Liquidação]],"MMMM"))</f>
        <v>02-FEVEREIRO</v>
      </c>
    </row>
    <row r="344" spans="1:16" hidden="1" x14ac:dyDescent="0.3">
      <c r="A344" s="1" t="s">
        <v>3417</v>
      </c>
      <c r="B344" s="1">
        <v>20610</v>
      </c>
      <c r="C344" s="1" t="s">
        <v>2137</v>
      </c>
      <c r="D344" s="3">
        <v>44592</v>
      </c>
      <c r="E344" s="2">
        <v>138473.79999999999</v>
      </c>
      <c r="F344" s="7" t="s">
        <v>3411</v>
      </c>
      <c r="G344" s="7" t="s">
        <v>3412</v>
      </c>
      <c r="H344" s="1">
        <v>1728</v>
      </c>
      <c r="I344" s="1" t="s">
        <v>1854</v>
      </c>
      <c r="J344" s="4">
        <v>44602</v>
      </c>
      <c r="K344" s="4">
        <v>44602</v>
      </c>
      <c r="L344" s="2">
        <v>138473.79999999999</v>
      </c>
      <c r="M344" s="1" t="s">
        <v>3407</v>
      </c>
      <c r="N344" s="1" t="str">
        <f>Tabela_Contas_Pagas[[#This Row],[Nome do Fornecedor]]</f>
        <v>PETROLEO BRASILEIRO S.A</v>
      </c>
      <c r="O344" s="1" t="s">
        <v>3408</v>
      </c>
      <c r="P344" s="10" t="str">
        <f>TEXT(Tabela_Contas_Pagas[[#This Row],[Data de Liquidação]],"MM")&amp;"-"&amp;UPPER(TEXT(Tabela_Contas_Pagas[[#This Row],[Data de Liquidação]],"MMMM"))</f>
        <v>02-FEVEREIRO</v>
      </c>
    </row>
    <row r="345" spans="1:16" hidden="1" x14ac:dyDescent="0.3">
      <c r="A345" s="1" t="s">
        <v>3417</v>
      </c>
      <c r="B345" s="1">
        <v>20610</v>
      </c>
      <c r="C345" s="1" t="s">
        <v>2162</v>
      </c>
      <c r="D345" s="3">
        <v>44592</v>
      </c>
      <c r="E345" s="2">
        <v>68262.929999999993</v>
      </c>
      <c r="F345" s="8" t="s">
        <v>3411</v>
      </c>
      <c r="G345" s="1" t="s">
        <v>3412</v>
      </c>
      <c r="H345" s="1">
        <v>1728</v>
      </c>
      <c r="I345" s="1" t="s">
        <v>1854</v>
      </c>
      <c r="J345" s="4">
        <v>44602</v>
      </c>
      <c r="K345" s="4">
        <v>44602</v>
      </c>
      <c r="L345" s="2">
        <v>68262.929999999993</v>
      </c>
      <c r="M345" s="1" t="s">
        <v>3407</v>
      </c>
      <c r="N345" s="1" t="str">
        <f>Tabela_Contas_Pagas[[#This Row],[Nome do Fornecedor]]</f>
        <v>PETROLEO BRASILEIRO S.A</v>
      </c>
      <c r="O345" s="1" t="s">
        <v>3408</v>
      </c>
      <c r="P345" s="10" t="str">
        <f>TEXT(Tabela_Contas_Pagas[[#This Row],[Data de Liquidação]],"MM")&amp;"-"&amp;UPPER(TEXT(Tabela_Contas_Pagas[[#This Row],[Data de Liquidação]],"MMMM"))</f>
        <v>02-FEVEREIRO</v>
      </c>
    </row>
    <row r="346" spans="1:16" hidden="1" x14ac:dyDescent="0.3">
      <c r="A346" s="1" t="s">
        <v>3417</v>
      </c>
      <c r="B346" s="1">
        <v>20610</v>
      </c>
      <c r="C346" s="1" t="s">
        <v>2164</v>
      </c>
      <c r="D346" s="3">
        <v>44592</v>
      </c>
      <c r="E346" s="2">
        <v>39279.449999999997</v>
      </c>
      <c r="F346" s="7" t="s">
        <v>3411</v>
      </c>
      <c r="G346" s="7" t="s">
        <v>3412</v>
      </c>
      <c r="H346" s="1">
        <v>292</v>
      </c>
      <c r="I346" s="1" t="s">
        <v>1854</v>
      </c>
      <c r="J346" s="4">
        <v>44602</v>
      </c>
      <c r="K346" s="4">
        <v>44602</v>
      </c>
      <c r="L346" s="2">
        <v>39279.449999999997</v>
      </c>
      <c r="M346" s="1" t="s">
        <v>3407</v>
      </c>
      <c r="N346" s="1" t="str">
        <f>Tabela_Contas_Pagas[[#This Row],[Nome do Fornecedor]]</f>
        <v>PETROLEO BRASILEIRO S.A</v>
      </c>
      <c r="O346" s="1" t="s">
        <v>3408</v>
      </c>
      <c r="P346" s="10" t="str">
        <f>TEXT(Tabela_Contas_Pagas[[#This Row],[Data de Liquidação]],"MM")&amp;"-"&amp;UPPER(TEXT(Tabela_Contas_Pagas[[#This Row],[Data de Liquidação]],"MMMM"))</f>
        <v>02-FEVEREIRO</v>
      </c>
    </row>
    <row r="347" spans="1:16" x14ac:dyDescent="0.3">
      <c r="A347" s="1" t="s">
        <v>3417</v>
      </c>
      <c r="B347" s="1">
        <v>20999</v>
      </c>
      <c r="C347" s="1" t="s">
        <v>1226</v>
      </c>
      <c r="D347" s="3">
        <v>44866</v>
      </c>
      <c r="E347" s="2">
        <v>6968.22</v>
      </c>
      <c r="F347" s="8" t="s">
        <v>3411</v>
      </c>
      <c r="G347" s="1" t="s">
        <v>3412</v>
      </c>
      <c r="H347" s="1">
        <v>3354</v>
      </c>
      <c r="I347" s="1" t="s">
        <v>221</v>
      </c>
      <c r="J347" s="4">
        <v>44876</v>
      </c>
      <c r="K347" s="4">
        <v>44874</v>
      </c>
      <c r="L347" s="2">
        <v>6968.22</v>
      </c>
      <c r="M347" s="1" t="s">
        <v>222</v>
      </c>
      <c r="N347" s="1" t="s">
        <v>223</v>
      </c>
      <c r="O347" s="1" t="str">
        <f>_xlfn.IFNA(VLOOKUP(Tabela_Contas_Pagas[[#This Row],[Contrato]],ContratosOrigem[],3,FALSE),"")</f>
        <v>Pregão 22/2020</v>
      </c>
      <c r="P347" s="10" t="str">
        <f>TEXT(Tabela_Contas_Pagas[[#This Row],[Data de Liquidação]],"MM")&amp;"-"&amp;UPPER(TEXT(Tabela_Contas_Pagas[[#This Row],[Data de Liquidação]],"MMMM"))</f>
        <v>11-NOVEMBRO</v>
      </c>
    </row>
    <row r="348" spans="1:16" x14ac:dyDescent="0.3">
      <c r="A348" s="1" t="s">
        <v>3417</v>
      </c>
      <c r="B348" s="1">
        <v>20999</v>
      </c>
      <c r="C348" s="1" t="s">
        <v>1225</v>
      </c>
      <c r="D348" s="3">
        <v>44866</v>
      </c>
      <c r="E348" s="2">
        <v>4482.3999999999996</v>
      </c>
      <c r="F348" s="7" t="s">
        <v>3411</v>
      </c>
      <c r="G348" s="7" t="s">
        <v>3412</v>
      </c>
      <c r="H348" s="1">
        <v>3354</v>
      </c>
      <c r="I348" s="1" t="s">
        <v>221</v>
      </c>
      <c r="J348" s="4">
        <v>44876</v>
      </c>
      <c r="K348" s="4">
        <v>44874</v>
      </c>
      <c r="L348" s="2">
        <v>4482.3999999999996</v>
      </c>
      <c r="M348" s="1" t="s">
        <v>222</v>
      </c>
      <c r="N348" s="1" t="s">
        <v>223</v>
      </c>
      <c r="O348" s="1" t="str">
        <f>_xlfn.IFNA(VLOOKUP(Tabela_Contas_Pagas[[#This Row],[Contrato]],ContratosOrigem[],3,FALSE),"")</f>
        <v>Pregão 22/2020</v>
      </c>
      <c r="P348" s="10" t="str">
        <f>TEXT(Tabela_Contas_Pagas[[#This Row],[Data de Liquidação]],"MM")&amp;"-"&amp;UPPER(TEXT(Tabela_Contas_Pagas[[#This Row],[Data de Liquidação]],"MMMM"))</f>
        <v>11-NOVEMBRO</v>
      </c>
    </row>
    <row r="349" spans="1:16" x14ac:dyDescent="0.3">
      <c r="A349" s="1" t="s">
        <v>3417</v>
      </c>
      <c r="B349" s="1">
        <v>20997</v>
      </c>
      <c r="C349" s="1" t="s">
        <v>1185</v>
      </c>
      <c r="D349" s="3">
        <v>44854</v>
      </c>
      <c r="E349" s="2">
        <v>215.36</v>
      </c>
      <c r="F349" s="8" t="s">
        <v>3411</v>
      </c>
      <c r="G349" s="1" t="s">
        <v>3412</v>
      </c>
      <c r="H349" s="1">
        <v>24</v>
      </c>
      <c r="I349" s="1" t="s">
        <v>598</v>
      </c>
      <c r="J349" s="4">
        <v>44875</v>
      </c>
      <c r="K349" s="4">
        <v>44873</v>
      </c>
      <c r="L349" s="2">
        <v>215.36</v>
      </c>
      <c r="M349" s="1" t="s">
        <v>591</v>
      </c>
      <c r="N349" s="1" t="s">
        <v>592</v>
      </c>
      <c r="O349" s="1" t="str">
        <f>_xlfn.IFNA(VLOOKUP(Tabela_Contas_Pagas[[#This Row],[Contrato]],ContratosOrigem[],3,FALSE),"")</f>
        <v>Pregão 36/2021</v>
      </c>
      <c r="P349" s="10" t="str">
        <f>TEXT(Tabela_Contas_Pagas[[#This Row],[Data de Liquidação]],"MM")&amp;"-"&amp;UPPER(TEXT(Tabela_Contas_Pagas[[#This Row],[Data de Liquidação]],"MMMM"))</f>
        <v>11-NOVEMBRO</v>
      </c>
    </row>
    <row r="350" spans="1:16" x14ac:dyDescent="0.3">
      <c r="A350" s="1" t="s">
        <v>3417</v>
      </c>
      <c r="B350" s="1">
        <v>20996</v>
      </c>
      <c r="C350" s="1" t="s">
        <v>1176</v>
      </c>
      <c r="D350" s="3">
        <v>44852</v>
      </c>
      <c r="E350" s="2">
        <v>295.08</v>
      </c>
      <c r="F350" s="7" t="s">
        <v>3411</v>
      </c>
      <c r="G350" s="7" t="s">
        <v>3412</v>
      </c>
      <c r="H350" s="1">
        <v>1692</v>
      </c>
      <c r="I350" s="1" t="s">
        <v>150</v>
      </c>
      <c r="J350" s="4">
        <v>44873</v>
      </c>
      <c r="K350" s="4">
        <v>44873</v>
      </c>
      <c r="L350" s="2">
        <v>295.08</v>
      </c>
      <c r="M350" s="1" t="s">
        <v>170</v>
      </c>
      <c r="N350" s="1" t="s">
        <v>171</v>
      </c>
      <c r="O350" s="1" t="str">
        <f>_xlfn.IFNA(VLOOKUP(Tabela_Contas_Pagas[[#This Row],[Contrato]],ContratosOrigem[],3,FALSE),"")</f>
        <v>Pregão 16/20</v>
      </c>
      <c r="P350" s="10" t="str">
        <f>TEXT(Tabela_Contas_Pagas[[#This Row],[Data de Liquidação]],"MM")&amp;"-"&amp;UPPER(TEXT(Tabela_Contas_Pagas[[#This Row],[Data de Liquidação]],"MMMM"))</f>
        <v>11-NOVEMBRO</v>
      </c>
    </row>
    <row r="351" spans="1:16" x14ac:dyDescent="0.3">
      <c r="A351" s="1" t="s">
        <v>3417</v>
      </c>
      <c r="B351" s="1">
        <v>20996</v>
      </c>
      <c r="C351" s="1" t="s">
        <v>1175</v>
      </c>
      <c r="D351" s="3">
        <v>44852</v>
      </c>
      <c r="E351" s="2">
        <v>597.5</v>
      </c>
      <c r="F351" s="8" t="s">
        <v>3411</v>
      </c>
      <c r="G351" s="1" t="s">
        <v>3412</v>
      </c>
      <c r="H351" s="1">
        <v>1692</v>
      </c>
      <c r="I351" s="1" t="s">
        <v>150</v>
      </c>
      <c r="J351" s="4">
        <v>44873</v>
      </c>
      <c r="K351" s="4">
        <v>44873</v>
      </c>
      <c r="L351" s="2">
        <v>597.5</v>
      </c>
      <c r="M351" s="1" t="s">
        <v>170</v>
      </c>
      <c r="N351" s="1" t="s">
        <v>171</v>
      </c>
      <c r="O351" s="1" t="str">
        <f>_xlfn.IFNA(VLOOKUP(Tabela_Contas_Pagas[[#This Row],[Contrato]],ContratosOrigem[],3,FALSE),"")</f>
        <v>Pregão 16/20</v>
      </c>
      <c r="P351" s="10" t="str">
        <f>TEXT(Tabela_Contas_Pagas[[#This Row],[Data de Liquidação]],"MM")&amp;"-"&amp;UPPER(TEXT(Tabela_Contas_Pagas[[#This Row],[Data de Liquidação]],"MMMM"))</f>
        <v>11-NOVEMBRO</v>
      </c>
    </row>
    <row r="352" spans="1:16" x14ac:dyDescent="0.3">
      <c r="A352" s="1" t="s">
        <v>3417</v>
      </c>
      <c r="B352" s="1">
        <v>20996</v>
      </c>
      <c r="C352" s="1" t="s">
        <v>1164</v>
      </c>
      <c r="D352" s="3">
        <v>44844</v>
      </c>
      <c r="E352" s="2">
        <v>1014.12</v>
      </c>
      <c r="F352" s="8" t="s">
        <v>3411</v>
      </c>
      <c r="G352" s="8" t="s">
        <v>3412</v>
      </c>
      <c r="H352" s="1">
        <v>28</v>
      </c>
      <c r="I352" s="1" t="s">
        <v>23</v>
      </c>
      <c r="J352" s="4">
        <v>44874</v>
      </c>
      <c r="K352" s="4">
        <v>44873</v>
      </c>
      <c r="L352" s="2">
        <v>1014.12</v>
      </c>
      <c r="M352" s="1" t="s">
        <v>24</v>
      </c>
      <c r="N352" s="1" t="s">
        <v>25</v>
      </c>
      <c r="O352" s="1" t="str">
        <f>_xlfn.IFNA(VLOOKUP(Tabela_Contas_Pagas[[#This Row],[Contrato]],ContratosOrigem[],3,FALSE),"")</f>
        <v>Inexigibilidade de licitação 03/2018</v>
      </c>
      <c r="P352" s="10" t="str">
        <f>TEXT(Tabela_Contas_Pagas[[#This Row],[Data de Liquidação]],"MM")&amp;"-"&amp;UPPER(TEXT(Tabela_Contas_Pagas[[#This Row],[Data de Liquidação]],"MMMM"))</f>
        <v>11-NOVEMBRO</v>
      </c>
    </row>
    <row r="353" spans="1:16" x14ac:dyDescent="0.3">
      <c r="A353" s="1" t="s">
        <v>3417</v>
      </c>
      <c r="B353" s="1">
        <v>20996</v>
      </c>
      <c r="C353" s="1" t="s">
        <v>1192</v>
      </c>
      <c r="D353" s="3">
        <v>44858</v>
      </c>
      <c r="E353" s="2">
        <v>2050.1999999999998</v>
      </c>
      <c r="F353" s="7" t="s">
        <v>3411</v>
      </c>
      <c r="G353" s="9" t="s">
        <v>3412</v>
      </c>
      <c r="H353" s="1">
        <v>3256</v>
      </c>
      <c r="I353" s="1" t="s">
        <v>161</v>
      </c>
      <c r="J353" s="4">
        <v>44875</v>
      </c>
      <c r="K353" s="4">
        <v>44873</v>
      </c>
      <c r="L353" s="2">
        <v>2050.1999999999998</v>
      </c>
      <c r="M353" s="1" t="s">
        <v>162</v>
      </c>
      <c r="N353" s="1" t="s">
        <v>163</v>
      </c>
      <c r="O353" s="1" t="str">
        <f>_xlfn.IFNA(VLOOKUP(Tabela_Contas_Pagas[[#This Row],[Contrato]],ContratosOrigem[],3,FALSE),"")</f>
        <v>Dispensa 04/20</v>
      </c>
      <c r="P353" s="10" t="str">
        <f>TEXT(Tabela_Contas_Pagas[[#This Row],[Data de Liquidação]],"MM")&amp;"-"&amp;UPPER(TEXT(Tabela_Contas_Pagas[[#This Row],[Data de Liquidação]],"MMMM"))</f>
        <v>11-NOVEMBRO</v>
      </c>
    </row>
    <row r="354" spans="1:16" x14ac:dyDescent="0.3">
      <c r="A354" s="1" t="s">
        <v>3417</v>
      </c>
      <c r="B354" s="1">
        <v>20996</v>
      </c>
      <c r="C354" s="1" t="s">
        <v>1194</v>
      </c>
      <c r="D354" s="3">
        <v>44859</v>
      </c>
      <c r="E354" s="2">
        <v>100301.97</v>
      </c>
      <c r="F354" s="7" t="s">
        <v>3411</v>
      </c>
      <c r="G354" s="7" t="s">
        <v>3412</v>
      </c>
      <c r="H354" s="1">
        <v>2527</v>
      </c>
      <c r="I354" s="1" t="s">
        <v>54</v>
      </c>
      <c r="J354" s="4">
        <v>44875</v>
      </c>
      <c r="K354" s="4">
        <v>44873</v>
      </c>
      <c r="L354" s="2">
        <v>100301.97</v>
      </c>
      <c r="M354" s="1" t="s">
        <v>313</v>
      </c>
      <c r="N354" s="1" t="s">
        <v>314</v>
      </c>
      <c r="O354" s="1" t="str">
        <f>_xlfn.IFNA(VLOOKUP(Tabela_Contas_Pagas[[#This Row],[Contrato]],ContratosOrigem[],3,FALSE),"")</f>
        <v>PREGÃO 25/2021</v>
      </c>
      <c r="P354" s="10" t="str">
        <f>TEXT(Tabela_Contas_Pagas[[#This Row],[Data de Liquidação]],"MM")&amp;"-"&amp;UPPER(TEXT(Tabela_Contas_Pagas[[#This Row],[Data de Liquidação]],"MMMM"))</f>
        <v>11-NOVEMBRO</v>
      </c>
    </row>
    <row r="355" spans="1:16" x14ac:dyDescent="0.3">
      <c r="A355" s="1" t="s">
        <v>3417</v>
      </c>
      <c r="B355" s="1">
        <v>20996</v>
      </c>
      <c r="C355" s="1" t="s">
        <v>1211</v>
      </c>
      <c r="D355" s="3">
        <v>44862</v>
      </c>
      <c r="E355" s="2">
        <v>240</v>
      </c>
      <c r="F355" s="8" t="s">
        <v>3411</v>
      </c>
      <c r="G355" s="1" t="s">
        <v>3412</v>
      </c>
      <c r="H355" s="1">
        <v>44</v>
      </c>
      <c r="I355" s="1" t="s">
        <v>178</v>
      </c>
      <c r="J355" s="4">
        <v>44875</v>
      </c>
      <c r="K355" s="4">
        <v>44873</v>
      </c>
      <c r="L355" s="2">
        <v>240</v>
      </c>
      <c r="M355" s="1" t="s">
        <v>179</v>
      </c>
      <c r="N355" s="1" t="s">
        <v>180</v>
      </c>
      <c r="O355" s="1" t="str">
        <f>_xlfn.IFNA(VLOOKUP(Tabela_Contas_Pagas[[#This Row],[Contrato]],ContratosOrigem[],3,FALSE),"")</f>
        <v>Dispensa 05/20</v>
      </c>
      <c r="P355" s="10" t="str">
        <f>TEXT(Tabela_Contas_Pagas[[#This Row],[Data de Liquidação]],"MM")&amp;"-"&amp;UPPER(TEXT(Tabela_Contas_Pagas[[#This Row],[Data de Liquidação]],"MMMM"))</f>
        <v>11-NOVEMBRO</v>
      </c>
    </row>
    <row r="356" spans="1:16" x14ac:dyDescent="0.3">
      <c r="A356" s="1" t="s">
        <v>3417</v>
      </c>
      <c r="B356" s="1">
        <v>20996</v>
      </c>
      <c r="C356" s="1" t="s">
        <v>1209</v>
      </c>
      <c r="D356" s="3">
        <v>44862</v>
      </c>
      <c r="E356" s="2">
        <v>458.83</v>
      </c>
      <c r="F356" s="7" t="s">
        <v>3411</v>
      </c>
      <c r="G356" s="7" t="s">
        <v>3412</v>
      </c>
      <c r="H356" s="1">
        <v>44</v>
      </c>
      <c r="I356" s="1" t="s">
        <v>178</v>
      </c>
      <c r="J356" s="4">
        <v>44875</v>
      </c>
      <c r="K356" s="4">
        <v>44873</v>
      </c>
      <c r="L356" s="2">
        <v>458.83</v>
      </c>
      <c r="M356" s="1" t="s">
        <v>179</v>
      </c>
      <c r="N356" s="1" t="s">
        <v>180</v>
      </c>
      <c r="O356" s="1" t="str">
        <f>_xlfn.IFNA(VLOOKUP(Tabela_Contas_Pagas[[#This Row],[Contrato]],ContratosOrigem[],3,FALSE),"")</f>
        <v>Dispensa 05/20</v>
      </c>
      <c r="P356" s="10" t="str">
        <f>TEXT(Tabela_Contas_Pagas[[#This Row],[Data de Liquidação]],"MM")&amp;"-"&amp;UPPER(TEXT(Tabela_Contas_Pagas[[#This Row],[Data de Liquidação]],"MMMM"))</f>
        <v>11-NOVEMBRO</v>
      </c>
    </row>
    <row r="357" spans="1:16" x14ac:dyDescent="0.3">
      <c r="A357" s="1" t="s">
        <v>3417</v>
      </c>
      <c r="B357" s="1">
        <v>20996</v>
      </c>
      <c r="C357" s="1" t="s">
        <v>1210</v>
      </c>
      <c r="D357" s="3">
        <v>44862</v>
      </c>
      <c r="E357" s="2">
        <v>458.83</v>
      </c>
      <c r="F357" s="8" t="s">
        <v>3411</v>
      </c>
      <c r="G357" s="1" t="s">
        <v>3412</v>
      </c>
      <c r="H357" s="1">
        <v>44</v>
      </c>
      <c r="I357" s="1" t="s">
        <v>178</v>
      </c>
      <c r="J357" s="4">
        <v>44875</v>
      </c>
      <c r="K357" s="4">
        <v>44873</v>
      </c>
      <c r="L357" s="2">
        <v>458.83</v>
      </c>
      <c r="M357" s="1" t="s">
        <v>179</v>
      </c>
      <c r="N357" s="1" t="s">
        <v>180</v>
      </c>
      <c r="O357" s="1" t="str">
        <f>_xlfn.IFNA(VLOOKUP(Tabela_Contas_Pagas[[#This Row],[Contrato]],ContratosOrigem[],3,FALSE),"")</f>
        <v>Dispensa 05/20</v>
      </c>
      <c r="P357" s="10" t="str">
        <f>TEXT(Tabela_Contas_Pagas[[#This Row],[Data de Liquidação]],"MM")&amp;"-"&amp;UPPER(TEXT(Tabela_Contas_Pagas[[#This Row],[Data de Liquidação]],"MMMM"))</f>
        <v>11-NOVEMBRO</v>
      </c>
    </row>
    <row r="358" spans="1:16" x14ac:dyDescent="0.3">
      <c r="A358" s="1" t="s">
        <v>3417</v>
      </c>
      <c r="B358" s="1">
        <v>20996</v>
      </c>
      <c r="C358" s="1" t="s">
        <v>1213</v>
      </c>
      <c r="D358" s="3">
        <v>44863</v>
      </c>
      <c r="E358" s="2">
        <v>2245.98</v>
      </c>
      <c r="F358" s="7" t="s">
        <v>3411</v>
      </c>
      <c r="G358" s="7" t="s">
        <v>3412</v>
      </c>
      <c r="H358" s="1">
        <v>58</v>
      </c>
      <c r="I358" s="1" t="s">
        <v>77</v>
      </c>
      <c r="J358" s="4">
        <v>44875</v>
      </c>
      <c r="K358" s="4">
        <v>44873</v>
      </c>
      <c r="L358" s="2">
        <v>2245.98</v>
      </c>
      <c r="M358" s="1" t="s">
        <v>78</v>
      </c>
      <c r="N358" s="1" t="s">
        <v>79</v>
      </c>
      <c r="O358" s="1" t="str">
        <f>_xlfn.IFNA(VLOOKUP(Tabela_Contas_Pagas[[#This Row],[Contrato]],ContratosOrigem[],3,FALSE),"")</f>
        <v>Pregão 14/19</v>
      </c>
      <c r="P358" s="10" t="str">
        <f>TEXT(Tabela_Contas_Pagas[[#This Row],[Data de Liquidação]],"MM")&amp;"-"&amp;UPPER(TEXT(Tabela_Contas_Pagas[[#This Row],[Data de Liquidação]],"MMMM"))</f>
        <v>11-NOVEMBRO</v>
      </c>
    </row>
    <row r="359" spans="1:16" x14ac:dyDescent="0.3">
      <c r="A359" s="1" t="s">
        <v>3417</v>
      </c>
      <c r="B359" s="1">
        <v>20996</v>
      </c>
      <c r="C359" s="1" t="s">
        <v>1214</v>
      </c>
      <c r="D359" s="3">
        <v>44863</v>
      </c>
      <c r="E359" s="2">
        <v>24075.88</v>
      </c>
      <c r="F359" s="8" t="s">
        <v>3411</v>
      </c>
      <c r="G359" s="1" t="s">
        <v>3412</v>
      </c>
      <c r="H359" s="1">
        <v>58</v>
      </c>
      <c r="I359" s="1" t="s">
        <v>77</v>
      </c>
      <c r="J359" s="4">
        <v>44875</v>
      </c>
      <c r="K359" s="4">
        <v>44873</v>
      </c>
      <c r="L359" s="2">
        <v>24075.88</v>
      </c>
      <c r="M359" s="1" t="s">
        <v>78</v>
      </c>
      <c r="N359" s="1" t="s">
        <v>79</v>
      </c>
      <c r="O359" s="1" t="str">
        <f>_xlfn.IFNA(VLOOKUP(Tabela_Contas_Pagas[[#This Row],[Contrato]],ContratosOrigem[],3,FALSE),"")</f>
        <v>Pregão 14/19</v>
      </c>
      <c r="P359" s="10" t="str">
        <f>TEXT(Tabela_Contas_Pagas[[#This Row],[Data de Liquidação]],"MM")&amp;"-"&amp;UPPER(TEXT(Tabela_Contas_Pagas[[#This Row],[Data de Liquidação]],"MMMM"))</f>
        <v>11-NOVEMBRO</v>
      </c>
    </row>
    <row r="360" spans="1:16" hidden="1" x14ac:dyDescent="0.3">
      <c r="A360" s="1" t="s">
        <v>3417</v>
      </c>
      <c r="B360" s="1">
        <v>20610</v>
      </c>
      <c r="C360" s="1" t="s">
        <v>2197</v>
      </c>
      <c r="D360" s="3">
        <v>44601</v>
      </c>
      <c r="E360" s="2">
        <v>821967.96</v>
      </c>
      <c r="F360" s="7" t="s">
        <v>3411</v>
      </c>
      <c r="G360" s="7" t="s">
        <v>3412</v>
      </c>
      <c r="H360" s="1">
        <v>1728</v>
      </c>
      <c r="I360" s="1" t="s">
        <v>1854</v>
      </c>
      <c r="J360" s="4">
        <v>44603</v>
      </c>
      <c r="K360" s="4">
        <v>44602</v>
      </c>
      <c r="L360" s="2">
        <v>821967.96</v>
      </c>
      <c r="M360" s="1" t="s">
        <v>3407</v>
      </c>
      <c r="N360" s="1" t="str">
        <f>Tabela_Contas_Pagas[[#This Row],[Nome do Fornecedor]]</f>
        <v>PETROLEO BRASILEIRO S.A</v>
      </c>
      <c r="O360" s="1" t="s">
        <v>3408</v>
      </c>
      <c r="P360" s="10" t="str">
        <f>TEXT(Tabela_Contas_Pagas[[#This Row],[Data de Liquidação]],"MM")&amp;"-"&amp;UPPER(TEXT(Tabela_Contas_Pagas[[#This Row],[Data de Liquidação]],"MMMM"))</f>
        <v>02-FEVEREIRO</v>
      </c>
    </row>
    <row r="361" spans="1:16" hidden="1" x14ac:dyDescent="0.3">
      <c r="A361" s="1" t="s">
        <v>3417</v>
      </c>
      <c r="B361" s="1">
        <v>20610</v>
      </c>
      <c r="C361" s="1" t="s">
        <v>2198</v>
      </c>
      <c r="D361" s="3">
        <v>44601</v>
      </c>
      <c r="E361" s="2">
        <v>454071.26</v>
      </c>
      <c r="F361" s="8" t="s">
        <v>3411</v>
      </c>
      <c r="G361" s="1" t="s">
        <v>3412</v>
      </c>
      <c r="H361" s="1">
        <v>1728</v>
      </c>
      <c r="I361" s="1" t="s">
        <v>1854</v>
      </c>
      <c r="J361" s="4">
        <v>44603</v>
      </c>
      <c r="K361" s="4">
        <v>44602</v>
      </c>
      <c r="L361" s="2">
        <v>454071.26</v>
      </c>
      <c r="M361" s="1" t="s">
        <v>3407</v>
      </c>
      <c r="N361" s="1" t="str">
        <f>Tabela_Contas_Pagas[[#This Row],[Nome do Fornecedor]]</f>
        <v>PETROLEO BRASILEIRO S.A</v>
      </c>
      <c r="O361" s="1" t="s">
        <v>3408</v>
      </c>
      <c r="P361" s="10" t="str">
        <f>TEXT(Tabela_Contas_Pagas[[#This Row],[Data de Liquidação]],"MM")&amp;"-"&amp;UPPER(TEXT(Tabela_Contas_Pagas[[#This Row],[Data de Liquidação]],"MMMM"))</f>
        <v>02-FEVEREIRO</v>
      </c>
    </row>
    <row r="362" spans="1:16" hidden="1" x14ac:dyDescent="0.3">
      <c r="A362" s="1" t="s">
        <v>3417</v>
      </c>
      <c r="B362" s="1">
        <v>20609</v>
      </c>
      <c r="C362" s="1" t="s">
        <v>2060</v>
      </c>
      <c r="D362" s="3">
        <v>44572</v>
      </c>
      <c r="E362" s="2">
        <v>58.8</v>
      </c>
      <c r="F362" s="7" t="s">
        <v>3411</v>
      </c>
      <c r="G362" s="7" t="s">
        <v>3412</v>
      </c>
      <c r="H362" s="1">
        <v>45</v>
      </c>
      <c r="I362" s="1" t="s">
        <v>1891</v>
      </c>
      <c r="J362" s="4">
        <v>44603</v>
      </c>
      <c r="K362" s="4">
        <v>44602</v>
      </c>
      <c r="L362" s="2">
        <v>58.8</v>
      </c>
      <c r="M362" s="1" t="s">
        <v>3407</v>
      </c>
      <c r="N362" s="1" t="str">
        <f>Tabela_Contas_Pagas[[#This Row],[Nome do Fornecedor]]</f>
        <v>ENERGISA SERGIPE DISTRIBUIDORA ENERGIA S.A</v>
      </c>
      <c r="O362" s="1" t="s">
        <v>3408</v>
      </c>
      <c r="P362" s="10" t="str">
        <f>TEXT(Tabela_Contas_Pagas[[#This Row],[Data de Liquidação]],"MM")&amp;"-"&amp;UPPER(TEXT(Tabela_Contas_Pagas[[#This Row],[Data de Liquidação]],"MMMM"))</f>
        <v>02-FEVEREIRO</v>
      </c>
    </row>
    <row r="363" spans="1:16" x14ac:dyDescent="0.3">
      <c r="A363" s="1" t="s">
        <v>3418</v>
      </c>
      <c r="B363" s="1">
        <v>20996</v>
      </c>
      <c r="C363" s="1" t="s">
        <v>1168</v>
      </c>
      <c r="D363" s="3">
        <v>44847</v>
      </c>
      <c r="E363" s="2">
        <v>408.78</v>
      </c>
      <c r="F363" s="8" t="s">
        <v>3411</v>
      </c>
      <c r="G363" s="1" t="s">
        <v>3412</v>
      </c>
      <c r="H363" s="1">
        <v>28</v>
      </c>
      <c r="I363" s="1" t="s">
        <v>23</v>
      </c>
      <c r="J363" s="4">
        <v>44879</v>
      </c>
      <c r="K363" s="4">
        <v>44873</v>
      </c>
      <c r="L363" s="2">
        <v>408.78</v>
      </c>
      <c r="M363" s="1" t="s">
        <v>24</v>
      </c>
      <c r="N363" s="1" t="s">
        <v>25</v>
      </c>
      <c r="O363" s="1" t="str">
        <f>_xlfn.IFNA(VLOOKUP(Tabela_Contas_Pagas[[#This Row],[Contrato]],ContratosOrigem[],3,FALSE),"")</f>
        <v>Inexigibilidade de licitação 03/2018</v>
      </c>
      <c r="P363" s="10" t="str">
        <f>TEXT(Tabela_Contas_Pagas[[#This Row],[Data de Liquidação]],"MM")&amp;"-"&amp;UPPER(TEXT(Tabela_Contas_Pagas[[#This Row],[Data de Liquidação]],"MMMM"))</f>
        <v>11-NOVEMBRO</v>
      </c>
    </row>
    <row r="364" spans="1:16" hidden="1" x14ac:dyDescent="0.3">
      <c r="A364" s="1" t="s">
        <v>3417</v>
      </c>
      <c r="B364" s="1">
        <v>20609</v>
      </c>
      <c r="C364" s="1" t="s">
        <v>2073</v>
      </c>
      <c r="D364" s="3">
        <v>44575</v>
      </c>
      <c r="E364" s="2">
        <v>62.78</v>
      </c>
      <c r="F364" s="7" t="s">
        <v>3411</v>
      </c>
      <c r="G364" s="7" t="s">
        <v>3412</v>
      </c>
      <c r="H364" s="1">
        <v>45</v>
      </c>
      <c r="I364" s="1" t="s">
        <v>1891</v>
      </c>
      <c r="J364" s="4">
        <v>44603</v>
      </c>
      <c r="K364" s="4">
        <v>44602</v>
      </c>
      <c r="L364" s="2">
        <v>62.78</v>
      </c>
      <c r="M364" s="1" t="s">
        <v>3407</v>
      </c>
      <c r="N364" s="1" t="str">
        <f>Tabela_Contas_Pagas[[#This Row],[Nome do Fornecedor]]</f>
        <v>ENERGISA SERGIPE DISTRIBUIDORA ENERGIA S.A</v>
      </c>
      <c r="O364" s="1" t="s">
        <v>3408</v>
      </c>
      <c r="P364" s="10" t="str">
        <f>TEXT(Tabela_Contas_Pagas[[#This Row],[Data de Liquidação]],"MM")&amp;"-"&amp;UPPER(TEXT(Tabela_Contas_Pagas[[#This Row],[Data de Liquidação]],"MMMM"))</f>
        <v>02-FEVEREIRO</v>
      </c>
    </row>
    <row r="365" spans="1:16" hidden="1" x14ac:dyDescent="0.3">
      <c r="A365" s="1" t="s">
        <v>3417</v>
      </c>
      <c r="B365" s="1">
        <v>20609</v>
      </c>
      <c r="C365" s="1" t="s">
        <v>2121</v>
      </c>
      <c r="D365" s="3">
        <v>44587</v>
      </c>
      <c r="E365" s="2">
        <v>104.65</v>
      </c>
      <c r="F365" s="8" t="s">
        <v>3411</v>
      </c>
      <c r="G365" s="1" t="s">
        <v>3412</v>
      </c>
      <c r="H365" s="1">
        <v>45</v>
      </c>
      <c r="I365" s="1" t="s">
        <v>1891</v>
      </c>
      <c r="J365" s="4">
        <v>44603</v>
      </c>
      <c r="K365" s="4">
        <v>44602</v>
      </c>
      <c r="L365" s="2">
        <v>104.65</v>
      </c>
      <c r="M365" s="1" t="s">
        <v>3407</v>
      </c>
      <c r="N365" s="1" t="str">
        <f>Tabela_Contas_Pagas[[#This Row],[Nome do Fornecedor]]</f>
        <v>ENERGISA SERGIPE DISTRIBUIDORA ENERGIA S.A</v>
      </c>
      <c r="O365" s="1" t="s">
        <v>3408</v>
      </c>
      <c r="P365" s="10" t="str">
        <f>TEXT(Tabela_Contas_Pagas[[#This Row],[Data de Liquidação]],"MM")&amp;"-"&amp;UPPER(TEXT(Tabela_Contas_Pagas[[#This Row],[Data de Liquidação]],"MMMM"))</f>
        <v>02-FEVEREIRO</v>
      </c>
    </row>
    <row r="366" spans="1:16" x14ac:dyDescent="0.3">
      <c r="A366" s="1" t="s">
        <v>3417</v>
      </c>
      <c r="B366" s="1">
        <v>20996</v>
      </c>
      <c r="C366" s="1" t="s">
        <v>1219</v>
      </c>
      <c r="D366" s="3">
        <v>44865</v>
      </c>
      <c r="E366" s="2">
        <v>255.2</v>
      </c>
      <c r="F366" s="7" t="s">
        <v>3411</v>
      </c>
      <c r="G366" s="7" t="s">
        <v>3412</v>
      </c>
      <c r="H366" s="1">
        <v>1246</v>
      </c>
      <c r="I366" s="1" t="s">
        <v>90</v>
      </c>
      <c r="J366" s="4">
        <v>44881</v>
      </c>
      <c r="K366" s="4">
        <v>44873</v>
      </c>
      <c r="L366" s="2">
        <v>255.2</v>
      </c>
      <c r="M366" s="1" t="s">
        <v>1220</v>
      </c>
      <c r="N366" s="1" t="s">
        <v>1221</v>
      </c>
      <c r="O366" s="1" t="str">
        <f>_xlfn.IFNA(VLOOKUP(Tabela_Contas_Pagas[[#This Row],[Contrato]],ContratosOrigem[],3,FALSE),"")</f>
        <v>Dispensa de Licitação</v>
      </c>
      <c r="P366" s="10" t="str">
        <f>TEXT(Tabela_Contas_Pagas[[#This Row],[Data de Liquidação]],"MM")&amp;"-"&amp;UPPER(TEXT(Tabela_Contas_Pagas[[#This Row],[Data de Liquidação]],"MMMM"))</f>
        <v>11-NOVEMBRO</v>
      </c>
    </row>
    <row r="367" spans="1:16" x14ac:dyDescent="0.3">
      <c r="A367" s="1" t="s">
        <v>3418</v>
      </c>
      <c r="B367" s="1">
        <v>20995</v>
      </c>
      <c r="C367" s="1" t="s">
        <v>1231</v>
      </c>
      <c r="D367" s="3">
        <v>44869</v>
      </c>
      <c r="E367" s="2">
        <v>1520</v>
      </c>
      <c r="F367" s="7" t="s">
        <v>3411</v>
      </c>
      <c r="G367" s="9" t="s">
        <v>3412</v>
      </c>
      <c r="H367" s="1">
        <v>2487</v>
      </c>
      <c r="I367" s="1" t="s">
        <v>47</v>
      </c>
      <c r="J367" s="4">
        <v>44873</v>
      </c>
      <c r="K367" s="4">
        <v>44874</v>
      </c>
      <c r="L367" s="2">
        <v>1520</v>
      </c>
      <c r="M367" s="1" t="s">
        <v>93</v>
      </c>
      <c r="N367" s="1" t="s">
        <v>94</v>
      </c>
      <c r="O367" s="1" t="str">
        <f>_xlfn.IFNA(VLOOKUP(Tabela_Contas_Pagas[[#This Row],[Contrato]],ContratosOrigem[],3,FALSE),"")</f>
        <v>Dispensa 04/19</v>
      </c>
      <c r="P367" s="10" t="str">
        <f>TEXT(Tabela_Contas_Pagas[[#This Row],[Data de Liquidação]],"MM")&amp;"-"&amp;UPPER(TEXT(Tabela_Contas_Pagas[[#This Row],[Data de Liquidação]],"MMMM"))</f>
        <v>11-NOVEMBRO</v>
      </c>
    </row>
    <row r="368" spans="1:16" x14ac:dyDescent="0.3">
      <c r="A368" s="1" t="s">
        <v>3418</v>
      </c>
      <c r="B368" s="1">
        <v>20995</v>
      </c>
      <c r="C368" s="1" t="s">
        <v>1208</v>
      </c>
      <c r="D368" s="3">
        <v>44862</v>
      </c>
      <c r="E368" s="2">
        <v>17286.75</v>
      </c>
      <c r="F368" s="7" t="s">
        <v>3411</v>
      </c>
      <c r="G368" s="7" t="s">
        <v>3412</v>
      </c>
      <c r="H368" s="1">
        <v>137</v>
      </c>
      <c r="I368" s="1" t="s">
        <v>84</v>
      </c>
      <c r="J368" s="4">
        <v>44873</v>
      </c>
      <c r="K368" s="4">
        <v>44874</v>
      </c>
      <c r="L368" s="2">
        <v>17286.75</v>
      </c>
      <c r="M368" s="1" t="s">
        <v>238</v>
      </c>
      <c r="N368" s="1" t="s">
        <v>239</v>
      </c>
      <c r="O368" s="1" t="str">
        <f>_xlfn.IFNA(VLOOKUP(Tabela_Contas_Pagas[[#This Row],[Contrato]],ContratosOrigem[],3,FALSE),"")</f>
        <v>Inexigibilidade de licitação 01/2021</v>
      </c>
      <c r="P368" s="10" t="str">
        <f>TEXT(Tabela_Contas_Pagas[[#This Row],[Data de Liquidação]],"MM")&amp;"-"&amp;UPPER(TEXT(Tabela_Contas_Pagas[[#This Row],[Data de Liquidação]],"MMMM"))</f>
        <v>11-NOVEMBRO</v>
      </c>
    </row>
    <row r="369" spans="1:16" x14ac:dyDescent="0.3">
      <c r="A369" s="1" t="s">
        <v>3418</v>
      </c>
      <c r="B369" s="1">
        <v>20995</v>
      </c>
      <c r="C369" s="1" t="s">
        <v>1207</v>
      </c>
      <c r="D369" s="3">
        <v>44862</v>
      </c>
      <c r="E369" s="2">
        <v>1254.5</v>
      </c>
      <c r="F369" s="8" t="s">
        <v>3411</v>
      </c>
      <c r="G369" s="1" t="s">
        <v>3412</v>
      </c>
      <c r="H369" s="1">
        <v>1127</v>
      </c>
      <c r="I369" s="1" t="s">
        <v>48</v>
      </c>
      <c r="J369" s="4">
        <v>44873</v>
      </c>
      <c r="K369" s="4">
        <v>44874</v>
      </c>
      <c r="L369" s="2">
        <v>1254.5</v>
      </c>
      <c r="M369" s="1" t="s">
        <v>75</v>
      </c>
      <c r="N369" s="1" t="s">
        <v>76</v>
      </c>
      <c r="O369" s="1" t="str">
        <f>_xlfn.IFNA(VLOOKUP(Tabela_Contas_Pagas[[#This Row],[Contrato]],ContratosOrigem[],3,FALSE),"")</f>
        <v>Dispensa de Licitação</v>
      </c>
      <c r="P369" s="10" t="str">
        <f>TEXT(Tabela_Contas_Pagas[[#This Row],[Data de Liquidação]],"MM")&amp;"-"&amp;UPPER(TEXT(Tabela_Contas_Pagas[[#This Row],[Data de Liquidação]],"MMMM"))</f>
        <v>11-NOVEMBRO</v>
      </c>
    </row>
    <row r="370" spans="1:16" x14ac:dyDescent="0.3">
      <c r="A370" s="1" t="s">
        <v>3418</v>
      </c>
      <c r="B370" s="1">
        <v>20995</v>
      </c>
      <c r="C370" s="1" t="s">
        <v>1215</v>
      </c>
      <c r="D370" s="3">
        <v>44865</v>
      </c>
      <c r="E370" s="2">
        <v>17740.419999999998</v>
      </c>
      <c r="F370" s="7" t="s">
        <v>3411</v>
      </c>
      <c r="G370" s="7" t="s">
        <v>3412</v>
      </c>
      <c r="H370" s="1">
        <v>3062</v>
      </c>
      <c r="I370" s="1" t="s">
        <v>43</v>
      </c>
      <c r="J370" s="4">
        <v>44873</v>
      </c>
      <c r="K370" s="4">
        <v>44874</v>
      </c>
      <c r="L370" s="2">
        <v>17740.419999999998</v>
      </c>
      <c r="M370" s="1" t="s">
        <v>44</v>
      </c>
      <c r="N370" s="1" t="s">
        <v>45</v>
      </c>
      <c r="O370" s="1" t="str">
        <f>_xlfn.IFNA(VLOOKUP(Tabela_Contas_Pagas[[#This Row],[Contrato]],ContratosOrigem[],3,FALSE),"")</f>
        <v>Pregão 09/19</v>
      </c>
      <c r="P370" s="10" t="str">
        <f>TEXT(Tabela_Contas_Pagas[[#This Row],[Data de Liquidação]],"MM")&amp;"-"&amp;UPPER(TEXT(Tabela_Contas_Pagas[[#This Row],[Data de Liquidação]],"MMMM"))</f>
        <v>11-NOVEMBRO</v>
      </c>
    </row>
    <row r="371" spans="1:16" x14ac:dyDescent="0.3">
      <c r="A371" s="1" t="s">
        <v>3418</v>
      </c>
      <c r="B371" s="1">
        <v>20995</v>
      </c>
      <c r="C371" s="1" t="s">
        <v>1216</v>
      </c>
      <c r="D371" s="3">
        <v>44865</v>
      </c>
      <c r="E371" s="2">
        <v>983.25</v>
      </c>
      <c r="F371" s="8" t="s">
        <v>3411</v>
      </c>
      <c r="G371" s="1" t="s">
        <v>3412</v>
      </c>
      <c r="H371" s="1">
        <v>338</v>
      </c>
      <c r="I371" s="1" t="s">
        <v>30</v>
      </c>
      <c r="J371" s="4">
        <v>44873</v>
      </c>
      <c r="K371" s="4">
        <v>44874</v>
      </c>
      <c r="L371" s="2">
        <v>983.25</v>
      </c>
      <c r="M371" s="1" t="s">
        <v>219</v>
      </c>
      <c r="N371" s="1" t="s">
        <v>220</v>
      </c>
      <c r="O371" s="1" t="str">
        <f>_xlfn.IFNA(VLOOKUP(Tabela_Contas_Pagas[[#This Row],[Contrato]],ContratosOrigem[],3,FALSE),"")</f>
        <v>Pregão 21/20</v>
      </c>
      <c r="P371" s="10" t="str">
        <f>TEXT(Tabela_Contas_Pagas[[#This Row],[Data de Liquidação]],"MM")&amp;"-"&amp;UPPER(TEXT(Tabela_Contas_Pagas[[#This Row],[Data de Liquidação]],"MMMM"))</f>
        <v>11-NOVEMBRO</v>
      </c>
    </row>
    <row r="372" spans="1:16" x14ac:dyDescent="0.3">
      <c r="A372" s="1" t="s">
        <v>3418</v>
      </c>
      <c r="B372" s="1">
        <v>20995</v>
      </c>
      <c r="C372" s="1" t="s">
        <v>1217</v>
      </c>
      <c r="D372" s="3">
        <v>44865</v>
      </c>
      <c r="E372" s="2">
        <v>1700.5</v>
      </c>
      <c r="F372" s="7" t="s">
        <v>3411</v>
      </c>
      <c r="G372" s="7" t="s">
        <v>3412</v>
      </c>
      <c r="H372" s="1">
        <v>338</v>
      </c>
      <c r="I372" s="1" t="s">
        <v>30</v>
      </c>
      <c r="J372" s="4">
        <v>44873</v>
      </c>
      <c r="K372" s="4">
        <v>44874</v>
      </c>
      <c r="L372" s="2">
        <v>1700.5</v>
      </c>
      <c r="M372" s="1" t="s">
        <v>10</v>
      </c>
      <c r="N372" s="1" t="s">
        <v>11</v>
      </c>
      <c r="O372" s="1" t="str">
        <f>_xlfn.IFNA(VLOOKUP(Tabela_Contas_Pagas[[#This Row],[Contrato]],ContratosOrigem[],3,FALSE),"")</f>
        <v>Dispensa 12/2021</v>
      </c>
      <c r="P372" s="10" t="str">
        <f>TEXT(Tabela_Contas_Pagas[[#This Row],[Data de Liquidação]],"MM")&amp;"-"&amp;UPPER(TEXT(Tabela_Contas_Pagas[[#This Row],[Data de Liquidação]],"MMMM"))</f>
        <v>11-NOVEMBRO</v>
      </c>
    </row>
    <row r="373" spans="1:16" x14ac:dyDescent="0.3">
      <c r="A373" s="1" t="s">
        <v>3418</v>
      </c>
      <c r="B373" s="1">
        <v>20995</v>
      </c>
      <c r="C373" s="1" t="s">
        <v>1128</v>
      </c>
      <c r="D373" s="3">
        <v>44834</v>
      </c>
      <c r="E373" s="2">
        <v>10165.530000000001</v>
      </c>
      <c r="F373" s="7" t="s">
        <v>3411</v>
      </c>
      <c r="G373" s="9" t="s">
        <v>3412</v>
      </c>
      <c r="H373" s="1">
        <v>3712</v>
      </c>
      <c r="I373" s="1" t="s">
        <v>1129</v>
      </c>
      <c r="J373" s="4">
        <v>44875</v>
      </c>
      <c r="K373" s="4">
        <v>44874</v>
      </c>
      <c r="L373" s="2">
        <v>10165.530000000001</v>
      </c>
      <c r="M373" s="1" t="s">
        <v>1130</v>
      </c>
      <c r="N373" s="1" t="s">
        <v>1131</v>
      </c>
      <c r="O373" s="1" t="str">
        <f>_xlfn.IFNA(VLOOKUP(Tabela_Contas_Pagas[[#This Row],[Contrato]],ContratosOrigem[],3,FALSE),"")</f>
        <v>Pregão 13/2022</v>
      </c>
      <c r="P373" s="10" t="str">
        <f>TEXT(Tabela_Contas_Pagas[[#This Row],[Data de Liquidação]],"MM")&amp;"-"&amp;UPPER(TEXT(Tabela_Contas_Pagas[[#This Row],[Data de Liquidação]],"MMMM"))</f>
        <v>11-NOVEMBRO</v>
      </c>
    </row>
    <row r="374" spans="1:16" x14ac:dyDescent="0.3">
      <c r="A374" s="1" t="s">
        <v>3418</v>
      </c>
      <c r="B374" s="1">
        <v>20995</v>
      </c>
      <c r="C374" s="1" t="s">
        <v>1132</v>
      </c>
      <c r="D374" s="3">
        <v>44834</v>
      </c>
      <c r="E374" s="2">
        <v>31005.98</v>
      </c>
      <c r="F374" s="8" t="s">
        <v>3411</v>
      </c>
      <c r="G374" s="8" t="s">
        <v>3412</v>
      </c>
      <c r="H374" s="1">
        <v>3712</v>
      </c>
      <c r="I374" s="1" t="s">
        <v>1129</v>
      </c>
      <c r="J374" s="4">
        <v>44875</v>
      </c>
      <c r="K374" s="4">
        <v>44874</v>
      </c>
      <c r="L374" s="2">
        <v>31005.98</v>
      </c>
      <c r="M374" s="1" t="s">
        <v>1133</v>
      </c>
      <c r="N374" s="1" t="s">
        <v>1134</v>
      </c>
      <c r="O374" s="1" t="str">
        <f>_xlfn.IFNA(VLOOKUP(Tabela_Contas_Pagas[[#This Row],[Contrato]],ContratosOrigem[],3,FALSE),"")</f>
        <v>Dispensa 17/2022</v>
      </c>
      <c r="P374" s="10" t="str">
        <f>TEXT(Tabela_Contas_Pagas[[#This Row],[Data de Liquidação]],"MM")&amp;"-"&amp;UPPER(TEXT(Tabela_Contas_Pagas[[#This Row],[Data de Liquidação]],"MMMM"))</f>
        <v>11-NOVEMBRO</v>
      </c>
    </row>
    <row r="375" spans="1:16" x14ac:dyDescent="0.3">
      <c r="A375" s="1" t="s">
        <v>3418</v>
      </c>
      <c r="B375" s="1">
        <v>20995</v>
      </c>
      <c r="C375" s="1" t="s">
        <v>1218</v>
      </c>
      <c r="D375" s="3">
        <v>44865</v>
      </c>
      <c r="E375" s="2">
        <v>854388.58</v>
      </c>
      <c r="F375" s="7" t="s">
        <v>3411</v>
      </c>
      <c r="G375" s="9" t="s">
        <v>3412</v>
      </c>
      <c r="H375" s="1">
        <v>3667</v>
      </c>
      <c r="I375" s="1" t="s">
        <v>862</v>
      </c>
      <c r="J375" s="4">
        <v>44875</v>
      </c>
      <c r="K375" s="4">
        <v>44874</v>
      </c>
      <c r="L375" s="2">
        <v>854388.58</v>
      </c>
      <c r="M375" s="1" t="s">
        <v>946</v>
      </c>
      <c r="N375" s="1" t="s">
        <v>947</v>
      </c>
      <c r="O375" s="1" t="str">
        <f>_xlfn.IFNA(VLOOKUP(Tabela_Contas_Pagas[[#This Row],[Contrato]],ContratosOrigem[],3,FALSE),"")</f>
        <v>LI 01/2022</v>
      </c>
      <c r="P375" s="10" t="str">
        <f>TEXT(Tabela_Contas_Pagas[[#This Row],[Data de Liquidação]],"MM")&amp;"-"&amp;UPPER(TEXT(Tabela_Contas_Pagas[[#This Row],[Data de Liquidação]],"MMMM"))</f>
        <v>11-NOVEMBRO</v>
      </c>
    </row>
    <row r="376" spans="1:16" x14ac:dyDescent="0.3">
      <c r="A376" s="1" t="s">
        <v>3418</v>
      </c>
      <c r="B376" s="1">
        <v>20995</v>
      </c>
      <c r="C376" s="1" t="s">
        <v>535</v>
      </c>
      <c r="D376" s="3">
        <v>44865</v>
      </c>
      <c r="E376" s="2">
        <v>158962.29</v>
      </c>
      <c r="F376" s="8" t="s">
        <v>3411</v>
      </c>
      <c r="G376" s="8" t="s">
        <v>3412</v>
      </c>
      <c r="H376" s="1">
        <v>149</v>
      </c>
      <c r="I376" s="1" t="s">
        <v>18</v>
      </c>
      <c r="J376" s="4">
        <v>44875</v>
      </c>
      <c r="K376" s="4">
        <v>44874</v>
      </c>
      <c r="L376" s="2">
        <v>158962.29</v>
      </c>
      <c r="M376" s="1" t="s">
        <v>640</v>
      </c>
      <c r="N376" s="1" t="s">
        <v>641</v>
      </c>
      <c r="O376" s="1" t="str">
        <f>_xlfn.IFNA(VLOOKUP(Tabela_Contas_Pagas[[#This Row],[Contrato]],ContratosOrigem[],3,FALSE),"")</f>
        <v>Licitação 03/2021</v>
      </c>
      <c r="P376" s="10" t="str">
        <f>TEXT(Tabela_Contas_Pagas[[#This Row],[Data de Liquidação]],"MM")&amp;"-"&amp;UPPER(TEXT(Tabela_Contas_Pagas[[#This Row],[Data de Liquidação]],"MMMM"))</f>
        <v>11-NOVEMBRO</v>
      </c>
    </row>
    <row r="377" spans="1:16" x14ac:dyDescent="0.3">
      <c r="A377" s="1" t="s">
        <v>3418</v>
      </c>
      <c r="B377" s="1">
        <v>20995</v>
      </c>
      <c r="C377" s="1" t="s">
        <v>872</v>
      </c>
      <c r="D377" s="3">
        <v>44865</v>
      </c>
      <c r="E377" s="2">
        <v>322.13</v>
      </c>
      <c r="F377" s="7" t="s">
        <v>3411</v>
      </c>
      <c r="G377" s="9" t="s">
        <v>3412</v>
      </c>
      <c r="H377" s="1">
        <v>149</v>
      </c>
      <c r="I377" s="1" t="s">
        <v>18</v>
      </c>
      <c r="J377" s="4">
        <v>44875</v>
      </c>
      <c r="K377" s="4">
        <v>44874</v>
      </c>
      <c r="L377" s="2">
        <v>322.13</v>
      </c>
      <c r="M377" s="1" t="s">
        <v>640</v>
      </c>
      <c r="N377" s="1" t="s">
        <v>641</v>
      </c>
      <c r="O377" s="1" t="str">
        <f>_xlfn.IFNA(VLOOKUP(Tabela_Contas_Pagas[[#This Row],[Contrato]],ContratosOrigem[],3,FALSE),"")</f>
        <v>Licitação 03/2021</v>
      </c>
      <c r="P377" s="10" t="str">
        <f>TEXT(Tabela_Contas_Pagas[[#This Row],[Data de Liquidação]],"MM")&amp;"-"&amp;UPPER(TEXT(Tabela_Contas_Pagas[[#This Row],[Data de Liquidação]],"MMMM"))</f>
        <v>11-NOVEMBRO</v>
      </c>
    </row>
    <row r="378" spans="1:16" x14ac:dyDescent="0.3">
      <c r="A378" s="1" t="s">
        <v>3418</v>
      </c>
      <c r="B378" s="1">
        <v>20995</v>
      </c>
      <c r="C378" s="1" t="s">
        <v>622</v>
      </c>
      <c r="D378" s="3">
        <v>44865</v>
      </c>
      <c r="E378" s="2">
        <v>979.82</v>
      </c>
      <c r="F378" s="8" t="s">
        <v>3411</v>
      </c>
      <c r="G378" s="8" t="s">
        <v>3412</v>
      </c>
      <c r="H378" s="1">
        <v>1925</v>
      </c>
      <c r="I378" s="1" t="s">
        <v>87</v>
      </c>
      <c r="J378" s="4">
        <v>44875</v>
      </c>
      <c r="K378" s="4">
        <v>44874</v>
      </c>
      <c r="L378" s="2">
        <v>979.82</v>
      </c>
      <c r="M378" s="1" t="s">
        <v>144</v>
      </c>
      <c r="N378" s="1" t="s">
        <v>145</v>
      </c>
      <c r="O378" s="1" t="str">
        <f>_xlfn.IFNA(VLOOKUP(Tabela_Contas_Pagas[[#This Row],[Contrato]],ContratosOrigem[],3,FALSE),"")</f>
        <v>Pregão 05/2020</v>
      </c>
      <c r="P378" s="10" t="str">
        <f>TEXT(Tabela_Contas_Pagas[[#This Row],[Data de Liquidação]],"MM")&amp;"-"&amp;UPPER(TEXT(Tabela_Contas_Pagas[[#This Row],[Data de Liquidação]],"MMMM"))</f>
        <v>11-NOVEMBRO</v>
      </c>
    </row>
    <row r="379" spans="1:16" x14ac:dyDescent="0.3">
      <c r="A379" s="1" t="s">
        <v>3418</v>
      </c>
      <c r="B379" s="1">
        <v>20995</v>
      </c>
      <c r="C379" s="1" t="s">
        <v>1090</v>
      </c>
      <c r="D379" s="3">
        <v>44831</v>
      </c>
      <c r="E379" s="2">
        <v>41989.08</v>
      </c>
      <c r="F379" s="7" t="s">
        <v>3411</v>
      </c>
      <c r="G379" s="9" t="s">
        <v>3412</v>
      </c>
      <c r="H379" s="1">
        <v>3184</v>
      </c>
      <c r="I379" s="1" t="s">
        <v>103</v>
      </c>
      <c r="J379" s="4">
        <v>44878</v>
      </c>
      <c r="K379" s="4">
        <v>44874</v>
      </c>
      <c r="L379" s="2">
        <v>41989.08</v>
      </c>
      <c r="M379" s="1" t="s">
        <v>1044</v>
      </c>
      <c r="N379" s="1" t="s">
        <v>1045</v>
      </c>
      <c r="O379" s="1" t="str">
        <f>_xlfn.IFNA(VLOOKUP(Tabela_Contas_Pagas[[#This Row],[Contrato]],ContratosOrigem[],3,FALSE),"")</f>
        <v>Pregão 10/2022</v>
      </c>
      <c r="P379" s="10" t="str">
        <f>TEXT(Tabela_Contas_Pagas[[#This Row],[Data de Liquidação]],"MM")&amp;"-"&amp;UPPER(TEXT(Tabela_Contas_Pagas[[#This Row],[Data de Liquidação]],"MMMM"))</f>
        <v>11-NOVEMBRO</v>
      </c>
    </row>
    <row r="380" spans="1:16" x14ac:dyDescent="0.3">
      <c r="A380" s="1" t="s">
        <v>3418</v>
      </c>
      <c r="B380" s="1">
        <v>20995</v>
      </c>
      <c r="C380" s="1" t="s">
        <v>1087</v>
      </c>
      <c r="D380" s="3">
        <v>44831</v>
      </c>
      <c r="E380" s="2">
        <v>6100.42</v>
      </c>
      <c r="F380" s="8" t="s">
        <v>3411</v>
      </c>
      <c r="G380" s="8" t="s">
        <v>3412</v>
      </c>
      <c r="H380" s="1">
        <v>3184</v>
      </c>
      <c r="I380" s="1" t="s">
        <v>103</v>
      </c>
      <c r="J380" s="4">
        <v>44878</v>
      </c>
      <c r="K380" s="4">
        <v>44874</v>
      </c>
      <c r="L380" s="2">
        <v>6100.42</v>
      </c>
      <c r="M380" s="1" t="s">
        <v>1088</v>
      </c>
      <c r="N380" s="1" t="s">
        <v>1089</v>
      </c>
      <c r="O380" s="1" t="str">
        <f>_xlfn.IFNA(VLOOKUP(Tabela_Contas_Pagas[[#This Row],[Contrato]],ContratosOrigem[],3,FALSE),"")</f>
        <v>Pregão 21/2022</v>
      </c>
      <c r="P380" s="10" t="str">
        <f>TEXT(Tabela_Contas_Pagas[[#This Row],[Data de Liquidação]],"MM")&amp;"-"&amp;UPPER(TEXT(Tabela_Contas_Pagas[[#This Row],[Data de Liquidação]],"MMMM"))</f>
        <v>11-NOVEMBRO</v>
      </c>
    </row>
    <row r="381" spans="1:16" x14ac:dyDescent="0.3">
      <c r="A381" s="1" t="s">
        <v>3418</v>
      </c>
      <c r="B381" s="1">
        <v>20994</v>
      </c>
      <c r="C381" s="1" t="s">
        <v>1224</v>
      </c>
      <c r="D381" s="3">
        <v>44866</v>
      </c>
      <c r="E381" s="2">
        <v>4135.5</v>
      </c>
      <c r="F381" s="7" t="s">
        <v>3411</v>
      </c>
      <c r="G381" s="9" t="s">
        <v>3412</v>
      </c>
      <c r="H381" s="1">
        <v>3299</v>
      </c>
      <c r="I381" s="1" t="s">
        <v>193</v>
      </c>
      <c r="J381" s="4">
        <v>44873</v>
      </c>
      <c r="K381" s="4">
        <v>44874</v>
      </c>
      <c r="L381" s="2">
        <v>4135.5</v>
      </c>
      <c r="M381" s="1" t="s">
        <v>194</v>
      </c>
      <c r="N381" s="1" t="s">
        <v>195</v>
      </c>
      <c r="O381" s="1" t="str">
        <f>_xlfn.IFNA(VLOOKUP(Tabela_Contas_Pagas[[#This Row],[Contrato]],ContratosOrigem[],3,FALSE),"")</f>
        <v>Dispensa 07/20</v>
      </c>
      <c r="P381" s="10" t="str">
        <f>TEXT(Tabela_Contas_Pagas[[#This Row],[Data de Liquidação]],"MM")&amp;"-"&amp;UPPER(TEXT(Tabela_Contas_Pagas[[#This Row],[Data de Liquidação]],"MMMM"))</f>
        <v>11-NOVEMBRO</v>
      </c>
    </row>
    <row r="382" spans="1:16" hidden="1" x14ac:dyDescent="0.3">
      <c r="A382" s="1" t="s">
        <v>3418</v>
      </c>
      <c r="B382" s="1">
        <v>20612</v>
      </c>
      <c r="C382" s="1" t="s">
        <v>2194</v>
      </c>
      <c r="D382" s="3">
        <v>44600</v>
      </c>
      <c r="E382" s="2">
        <v>398.83</v>
      </c>
      <c r="F382" s="7" t="s">
        <v>3411</v>
      </c>
      <c r="G382" s="7" t="s">
        <v>3412</v>
      </c>
      <c r="H382" s="1">
        <v>3597</v>
      </c>
      <c r="I382" s="1" t="s">
        <v>2093</v>
      </c>
      <c r="J382" s="4">
        <v>44607</v>
      </c>
      <c r="K382" s="4">
        <v>44607</v>
      </c>
      <c r="L382" s="2">
        <v>398.83</v>
      </c>
      <c r="M382" s="1" t="s">
        <v>3407</v>
      </c>
      <c r="N382" s="1" t="str">
        <f>Tabela_Contas_Pagas[[#This Row],[Nome do Fornecedor]]</f>
        <v>MARIVALDO LUIZ DE CARVALHO</v>
      </c>
      <c r="O382" s="1" t="s">
        <v>3408</v>
      </c>
      <c r="P382" s="10" t="str">
        <f>TEXT(Tabela_Contas_Pagas[[#This Row],[Data de Liquidação]],"MM")&amp;"-"&amp;UPPER(TEXT(Tabela_Contas_Pagas[[#This Row],[Data de Liquidação]],"MMMM"))</f>
        <v>02-FEVEREIRO</v>
      </c>
    </row>
    <row r="383" spans="1:16" hidden="1" x14ac:dyDescent="0.3">
      <c r="A383" s="1" t="s">
        <v>3418</v>
      </c>
      <c r="B383" s="1">
        <v>20614</v>
      </c>
      <c r="C383" s="1" t="s">
        <v>2195</v>
      </c>
      <c r="D383" s="3">
        <v>44600</v>
      </c>
      <c r="E383" s="2">
        <v>2189.88</v>
      </c>
      <c r="F383" s="8" t="s">
        <v>3411</v>
      </c>
      <c r="G383" s="1" t="s">
        <v>3412</v>
      </c>
      <c r="H383" s="1">
        <v>3604</v>
      </c>
      <c r="I383" s="1" t="s">
        <v>2196</v>
      </c>
      <c r="J383" s="4">
        <v>44607</v>
      </c>
      <c r="K383" s="4">
        <v>44607</v>
      </c>
      <c r="L383" s="2">
        <v>2189.88</v>
      </c>
      <c r="M383" s="1" t="s">
        <v>3407</v>
      </c>
      <c r="N383" s="1" t="str">
        <f>Tabela_Contas_Pagas[[#This Row],[Nome do Fornecedor]]</f>
        <v>ROMEU MAGGIONI E CIA LTDA.</v>
      </c>
      <c r="O383" s="1" t="s">
        <v>3408</v>
      </c>
      <c r="P383" s="10" t="str">
        <f>TEXT(Tabela_Contas_Pagas[[#This Row],[Data de Liquidação]],"MM")&amp;"-"&amp;UPPER(TEXT(Tabela_Contas_Pagas[[#This Row],[Data de Liquidação]],"MMMM"))</f>
        <v>02-FEVEREIRO</v>
      </c>
    </row>
    <row r="384" spans="1:16" x14ac:dyDescent="0.3">
      <c r="A384" s="1" t="s">
        <v>3418</v>
      </c>
      <c r="B384" s="1">
        <v>20994</v>
      </c>
      <c r="C384" s="1" t="s">
        <v>1230</v>
      </c>
      <c r="D384" s="3">
        <v>44869</v>
      </c>
      <c r="E384" s="2">
        <v>1650</v>
      </c>
      <c r="F384" s="8" t="s">
        <v>3411</v>
      </c>
      <c r="G384" s="8" t="s">
        <v>3412</v>
      </c>
      <c r="H384" s="1">
        <v>3293</v>
      </c>
      <c r="I384" s="1" t="s">
        <v>168</v>
      </c>
      <c r="J384" s="4">
        <v>44873</v>
      </c>
      <c r="K384" s="4">
        <v>44874</v>
      </c>
      <c r="L384" s="2">
        <v>1650</v>
      </c>
      <c r="M384" s="1" t="s">
        <v>733</v>
      </c>
      <c r="N384" s="1" t="s">
        <v>734</v>
      </c>
      <c r="O384" s="1" t="str">
        <f>_xlfn.IFNA(VLOOKUP(Tabela_Contas_Pagas[[#This Row],[Contrato]],ContratosOrigem[],3,FALSE),"")</f>
        <v>Convênio</v>
      </c>
      <c r="P384" s="10" t="str">
        <f>TEXT(Tabela_Contas_Pagas[[#This Row],[Data de Liquidação]],"MM")&amp;"-"&amp;UPPER(TEXT(Tabela_Contas_Pagas[[#This Row],[Data de Liquidação]],"MMMM"))</f>
        <v>11-NOVEMBRO</v>
      </c>
    </row>
    <row r="385" spans="1:16" hidden="1" x14ac:dyDescent="0.3">
      <c r="A385" s="1" t="s">
        <v>3418</v>
      </c>
      <c r="B385" s="1">
        <v>20612</v>
      </c>
      <c r="C385" s="1" t="s">
        <v>2204</v>
      </c>
      <c r="D385" s="3">
        <v>44602</v>
      </c>
      <c r="E385" s="2">
        <v>140</v>
      </c>
      <c r="F385" s="8" t="s">
        <v>3411</v>
      </c>
      <c r="G385" s="1" t="s">
        <v>3412</v>
      </c>
      <c r="H385" s="1">
        <v>687</v>
      </c>
      <c r="I385" s="1" t="s">
        <v>1858</v>
      </c>
      <c r="J385" s="4">
        <v>44607</v>
      </c>
      <c r="K385" s="4">
        <v>44607</v>
      </c>
      <c r="L385" s="2">
        <v>140</v>
      </c>
      <c r="M385" s="1" t="s">
        <v>3407</v>
      </c>
      <c r="N385" s="1" t="str">
        <f>Tabela_Contas_Pagas[[#This Row],[Nome do Fornecedor]]</f>
        <v>FABIANO BARROSO SANTANA</v>
      </c>
      <c r="O385" s="1" t="s">
        <v>3408</v>
      </c>
      <c r="P385" s="10" t="str">
        <f>TEXT(Tabela_Contas_Pagas[[#This Row],[Data de Liquidação]],"MM")&amp;"-"&amp;UPPER(TEXT(Tabela_Contas_Pagas[[#This Row],[Data de Liquidação]],"MMMM"))</f>
        <v>02-FEVEREIRO</v>
      </c>
    </row>
    <row r="386" spans="1:16" hidden="1" x14ac:dyDescent="0.3">
      <c r="A386" s="1" t="s">
        <v>3418</v>
      </c>
      <c r="B386" s="1">
        <v>20612</v>
      </c>
      <c r="C386" s="1" t="s">
        <v>2203</v>
      </c>
      <c r="D386" s="3">
        <v>44602</v>
      </c>
      <c r="E386" s="2">
        <v>139.9</v>
      </c>
      <c r="F386" s="7" t="s">
        <v>3411</v>
      </c>
      <c r="G386" s="7" t="s">
        <v>3412</v>
      </c>
      <c r="H386" s="1">
        <v>962</v>
      </c>
      <c r="I386" s="1" t="s">
        <v>1846</v>
      </c>
      <c r="J386" s="4">
        <v>44607</v>
      </c>
      <c r="K386" s="4">
        <v>44607</v>
      </c>
      <c r="L386" s="2">
        <v>139.9</v>
      </c>
      <c r="M386" s="1" t="s">
        <v>3407</v>
      </c>
      <c r="N386" s="1" t="str">
        <f>Tabela_Contas_Pagas[[#This Row],[Nome do Fornecedor]]</f>
        <v>JAILSON XAVIER DA SILVA</v>
      </c>
      <c r="O386" s="1" t="s">
        <v>3408</v>
      </c>
      <c r="P386" s="10" t="str">
        <f>TEXT(Tabela_Contas_Pagas[[#This Row],[Data de Liquidação]],"MM")&amp;"-"&amp;UPPER(TEXT(Tabela_Contas_Pagas[[#This Row],[Data de Liquidação]],"MMMM"))</f>
        <v>02-FEVEREIRO</v>
      </c>
    </row>
    <row r="387" spans="1:16" hidden="1" x14ac:dyDescent="0.3">
      <c r="A387" s="1" t="s">
        <v>3418</v>
      </c>
      <c r="B387" s="1">
        <v>20612</v>
      </c>
      <c r="C387" s="1" t="s">
        <v>2207</v>
      </c>
      <c r="D387" s="3">
        <v>44606</v>
      </c>
      <c r="E387" s="2">
        <v>104.93</v>
      </c>
      <c r="F387" s="8" t="s">
        <v>3411</v>
      </c>
      <c r="G387" s="1" t="s">
        <v>3412</v>
      </c>
      <c r="H387" s="1">
        <v>87</v>
      </c>
      <c r="I387" s="1" t="s">
        <v>1844</v>
      </c>
      <c r="J387" s="4">
        <v>44607</v>
      </c>
      <c r="K387" s="4">
        <v>44607</v>
      </c>
      <c r="L387" s="2">
        <v>104.93</v>
      </c>
      <c r="M387" s="1" t="s">
        <v>3407</v>
      </c>
      <c r="N387" s="1" t="str">
        <f>Tabela_Contas_Pagas[[#This Row],[Nome do Fornecedor]]</f>
        <v>ALBERTO SANTOS FILHO</v>
      </c>
      <c r="O387" s="1" t="s">
        <v>3408</v>
      </c>
      <c r="P387" s="10" t="str">
        <f>TEXT(Tabela_Contas_Pagas[[#This Row],[Data de Liquidação]],"MM")&amp;"-"&amp;UPPER(TEXT(Tabela_Contas_Pagas[[#This Row],[Data de Liquidação]],"MMMM"))</f>
        <v>02-FEVEREIRO</v>
      </c>
    </row>
    <row r="388" spans="1:16" hidden="1" x14ac:dyDescent="0.3">
      <c r="A388" s="1" t="s">
        <v>3418</v>
      </c>
      <c r="B388" s="1">
        <v>20612</v>
      </c>
      <c r="C388" s="1" t="s">
        <v>2208</v>
      </c>
      <c r="D388" s="3">
        <v>44606</v>
      </c>
      <c r="E388" s="2">
        <v>105</v>
      </c>
      <c r="F388" s="7" t="s">
        <v>3411</v>
      </c>
      <c r="G388" s="7" t="s">
        <v>3412</v>
      </c>
      <c r="H388" s="1">
        <v>2628</v>
      </c>
      <c r="I388" s="1" t="s">
        <v>1835</v>
      </c>
      <c r="J388" s="4">
        <v>44607</v>
      </c>
      <c r="K388" s="4">
        <v>44607</v>
      </c>
      <c r="L388" s="2">
        <v>105</v>
      </c>
      <c r="M388" s="1" t="s">
        <v>3407</v>
      </c>
      <c r="N388" s="1" t="str">
        <f>Tabela_Contas_Pagas[[#This Row],[Nome do Fornecedor]]</f>
        <v>ALINE MARIA GOIS DA PAIXÃO SANTOS</v>
      </c>
      <c r="O388" s="1" t="s">
        <v>3408</v>
      </c>
      <c r="P388" s="10" t="str">
        <f>TEXT(Tabela_Contas_Pagas[[#This Row],[Data de Liquidação]],"MM")&amp;"-"&amp;UPPER(TEXT(Tabela_Contas_Pagas[[#This Row],[Data de Liquidação]],"MMMM"))</f>
        <v>02-FEVEREIRO</v>
      </c>
    </row>
    <row r="389" spans="1:16" hidden="1" x14ac:dyDescent="0.3">
      <c r="A389" s="1" t="s">
        <v>3418</v>
      </c>
      <c r="B389" s="1">
        <v>20614</v>
      </c>
      <c r="C389" s="1" t="s">
        <v>2209</v>
      </c>
      <c r="D389" s="3">
        <v>44606</v>
      </c>
      <c r="E389" s="2">
        <v>253.66</v>
      </c>
      <c r="F389" s="8" t="s">
        <v>3411</v>
      </c>
      <c r="G389" s="1" t="s">
        <v>3412</v>
      </c>
      <c r="H389" s="1">
        <v>529</v>
      </c>
      <c r="I389" s="1" t="s">
        <v>1869</v>
      </c>
      <c r="J389" s="4">
        <v>44607</v>
      </c>
      <c r="K389" s="4">
        <v>44607</v>
      </c>
      <c r="L389" s="2">
        <v>253.66</v>
      </c>
      <c r="M389" s="1" t="s">
        <v>3407</v>
      </c>
      <c r="N389" s="1" t="str">
        <f>Tabela_Contas_Pagas[[#This Row],[Nome do Fornecedor]]</f>
        <v>OSVALDO SOUZA SANTANA</v>
      </c>
      <c r="O389" s="1" t="s">
        <v>3408</v>
      </c>
      <c r="P389" s="10" t="str">
        <f>TEXT(Tabela_Contas_Pagas[[#This Row],[Data de Liquidação]],"MM")&amp;"-"&amp;UPPER(TEXT(Tabela_Contas_Pagas[[#This Row],[Data de Liquidação]],"MMMM"))</f>
        <v>02-FEVEREIRO</v>
      </c>
    </row>
    <row r="390" spans="1:16" hidden="1" x14ac:dyDescent="0.3">
      <c r="A390" s="1" t="s">
        <v>3418</v>
      </c>
      <c r="B390" s="1">
        <v>20614</v>
      </c>
      <c r="C390" s="1" t="s">
        <v>2210</v>
      </c>
      <c r="D390" s="3">
        <v>44606</v>
      </c>
      <c r="E390" s="2">
        <v>160.30000000000001</v>
      </c>
      <c r="F390" s="7" t="s">
        <v>3411</v>
      </c>
      <c r="G390" s="7" t="s">
        <v>3412</v>
      </c>
      <c r="H390" s="1">
        <v>1498</v>
      </c>
      <c r="I390" s="1" t="s">
        <v>1868</v>
      </c>
      <c r="J390" s="4">
        <v>44607</v>
      </c>
      <c r="K390" s="4">
        <v>44607</v>
      </c>
      <c r="L390" s="2">
        <v>160.30000000000001</v>
      </c>
      <c r="M390" s="1" t="s">
        <v>3407</v>
      </c>
      <c r="N390" s="1" t="str">
        <f>Tabela_Contas_Pagas[[#This Row],[Nome do Fornecedor]]</f>
        <v>ADRIANA DINIZ FIGUEIREDO BARROS</v>
      </c>
      <c r="O390" s="1" t="s">
        <v>3408</v>
      </c>
      <c r="P390" s="10" t="str">
        <f>TEXT(Tabela_Contas_Pagas[[#This Row],[Data de Liquidação]],"MM")&amp;"-"&amp;UPPER(TEXT(Tabela_Contas_Pagas[[#This Row],[Data de Liquidação]],"MMMM"))</f>
        <v>02-FEVEREIRO</v>
      </c>
    </row>
    <row r="391" spans="1:16" hidden="1" x14ac:dyDescent="0.3">
      <c r="A391" s="1" t="s">
        <v>3418</v>
      </c>
      <c r="B391" s="1">
        <v>20616</v>
      </c>
      <c r="C391" s="1" t="s">
        <v>2214</v>
      </c>
      <c r="D391" s="3">
        <v>44606</v>
      </c>
      <c r="E391" s="2">
        <v>140.5</v>
      </c>
      <c r="F391" s="8" t="s">
        <v>3411</v>
      </c>
      <c r="G391" s="1" t="s">
        <v>3412</v>
      </c>
      <c r="H391" s="1">
        <v>2640</v>
      </c>
      <c r="I391" s="1" t="s">
        <v>1897</v>
      </c>
      <c r="J391" s="4">
        <v>44607</v>
      </c>
      <c r="K391" s="4">
        <v>44607</v>
      </c>
      <c r="L391" s="2">
        <v>140.5</v>
      </c>
      <c r="M391" s="1" t="s">
        <v>3407</v>
      </c>
      <c r="N391" s="1" t="str">
        <f>Tabela_Contas_Pagas[[#This Row],[Nome do Fornecedor]]</f>
        <v>PREFEITURA MUNICIPAL DE SÃO CRISTÓVÃO</v>
      </c>
      <c r="O391" s="1" t="s">
        <v>3408</v>
      </c>
      <c r="P391" s="10" t="str">
        <f>TEXT(Tabela_Contas_Pagas[[#This Row],[Data de Liquidação]],"MM")&amp;"-"&amp;UPPER(TEXT(Tabela_Contas_Pagas[[#This Row],[Data de Liquidação]],"MMMM"))</f>
        <v>02-FEVEREIRO</v>
      </c>
    </row>
    <row r="392" spans="1:16" hidden="1" x14ac:dyDescent="0.3">
      <c r="A392" s="1" t="s">
        <v>3418</v>
      </c>
      <c r="B392" s="1">
        <v>20616</v>
      </c>
      <c r="C392" s="1" t="s">
        <v>2211</v>
      </c>
      <c r="D392" s="3">
        <v>44606</v>
      </c>
      <c r="E392" s="2">
        <v>573.08000000000004</v>
      </c>
      <c r="F392" s="7" t="s">
        <v>3411</v>
      </c>
      <c r="G392" s="7" t="s">
        <v>3412</v>
      </c>
      <c r="H392" s="1">
        <v>2030</v>
      </c>
      <c r="I392" s="1" t="s">
        <v>1879</v>
      </c>
      <c r="J392" s="4">
        <v>44607</v>
      </c>
      <c r="K392" s="4">
        <v>44607</v>
      </c>
      <c r="L392" s="2">
        <v>573.08000000000004</v>
      </c>
      <c r="M392" s="1" t="s">
        <v>3407</v>
      </c>
      <c r="N392" s="1" t="str">
        <f>Tabela_Contas_Pagas[[#This Row],[Nome do Fornecedor]]</f>
        <v xml:space="preserve">SECRETARIA MUNICIPAL DO MEIO AMBIENTE-SEMA </v>
      </c>
      <c r="O392" s="1" t="s">
        <v>3408</v>
      </c>
      <c r="P392" s="10" t="str">
        <f>TEXT(Tabela_Contas_Pagas[[#This Row],[Data de Liquidação]],"MM")&amp;"-"&amp;UPPER(TEXT(Tabela_Contas_Pagas[[#This Row],[Data de Liquidação]],"MMMM"))</f>
        <v>02-FEVEREIRO</v>
      </c>
    </row>
    <row r="393" spans="1:16" hidden="1" x14ac:dyDescent="0.3">
      <c r="A393" s="1" t="s">
        <v>3418</v>
      </c>
      <c r="B393" s="1">
        <v>20616</v>
      </c>
      <c r="C393" s="1" t="s">
        <v>2213</v>
      </c>
      <c r="D393" s="3">
        <v>44606</v>
      </c>
      <c r="E393" s="2">
        <v>573.08000000000004</v>
      </c>
      <c r="F393" s="8" t="s">
        <v>3411</v>
      </c>
      <c r="G393" s="1" t="s">
        <v>3412</v>
      </c>
      <c r="H393" s="1">
        <v>2030</v>
      </c>
      <c r="I393" s="1" t="s">
        <v>1879</v>
      </c>
      <c r="J393" s="4">
        <v>44607</v>
      </c>
      <c r="K393" s="4">
        <v>44607</v>
      </c>
      <c r="L393" s="2">
        <v>573.08000000000004</v>
      </c>
      <c r="M393" s="1" t="s">
        <v>3407</v>
      </c>
      <c r="N393" s="1" t="str">
        <f>Tabela_Contas_Pagas[[#This Row],[Nome do Fornecedor]]</f>
        <v xml:space="preserve">SECRETARIA MUNICIPAL DO MEIO AMBIENTE-SEMA </v>
      </c>
      <c r="O393" s="1" t="s">
        <v>3408</v>
      </c>
      <c r="P393" s="10" t="str">
        <f>TEXT(Tabela_Contas_Pagas[[#This Row],[Data de Liquidação]],"MM")&amp;"-"&amp;UPPER(TEXT(Tabela_Contas_Pagas[[#This Row],[Data de Liquidação]],"MMMM"))</f>
        <v>02-FEVEREIRO</v>
      </c>
    </row>
    <row r="394" spans="1:16" hidden="1" x14ac:dyDescent="0.3">
      <c r="A394" s="1" t="s">
        <v>3418</v>
      </c>
      <c r="B394" s="1">
        <v>20616</v>
      </c>
      <c r="C394" s="1" t="s">
        <v>2212</v>
      </c>
      <c r="D394" s="3">
        <v>44606</v>
      </c>
      <c r="E394" s="2">
        <v>573.08000000000004</v>
      </c>
      <c r="F394" s="7" t="s">
        <v>3411</v>
      </c>
      <c r="G394" s="7" t="s">
        <v>3412</v>
      </c>
      <c r="H394" s="1">
        <v>2030</v>
      </c>
      <c r="I394" s="1" t="s">
        <v>1879</v>
      </c>
      <c r="J394" s="4">
        <v>44607</v>
      </c>
      <c r="K394" s="4">
        <v>44607</v>
      </c>
      <c r="L394" s="2">
        <v>573.08000000000004</v>
      </c>
      <c r="M394" s="1" t="s">
        <v>3407</v>
      </c>
      <c r="N394" s="1" t="str">
        <f>Tabela_Contas_Pagas[[#This Row],[Nome do Fornecedor]]</f>
        <v xml:space="preserve">SECRETARIA MUNICIPAL DO MEIO AMBIENTE-SEMA </v>
      </c>
      <c r="O394" s="1" t="s">
        <v>3408</v>
      </c>
      <c r="P394" s="10" t="str">
        <f>TEXT(Tabela_Contas_Pagas[[#This Row],[Data de Liquidação]],"MM")&amp;"-"&amp;UPPER(TEXT(Tabela_Contas_Pagas[[#This Row],[Data de Liquidação]],"MMMM"))</f>
        <v>02-FEVEREIRO</v>
      </c>
    </row>
    <row r="395" spans="1:16" hidden="1" x14ac:dyDescent="0.3">
      <c r="A395" s="1" t="s">
        <v>3418</v>
      </c>
      <c r="B395" s="1">
        <v>20616</v>
      </c>
      <c r="C395" s="1" t="s">
        <v>2216</v>
      </c>
      <c r="D395" s="3">
        <v>44607</v>
      </c>
      <c r="E395" s="2">
        <v>168.6</v>
      </c>
      <c r="F395" s="8" t="s">
        <v>3411</v>
      </c>
      <c r="G395" s="1" t="s">
        <v>3412</v>
      </c>
      <c r="H395" s="1">
        <v>2640</v>
      </c>
      <c r="I395" s="1" t="s">
        <v>1897</v>
      </c>
      <c r="J395" s="4">
        <v>44607</v>
      </c>
      <c r="K395" s="4">
        <v>44607</v>
      </c>
      <c r="L395" s="2">
        <v>168.6</v>
      </c>
      <c r="M395" s="1" t="s">
        <v>3407</v>
      </c>
      <c r="N395" s="1" t="str">
        <f>Tabela_Contas_Pagas[[#This Row],[Nome do Fornecedor]]</f>
        <v>PREFEITURA MUNICIPAL DE SÃO CRISTÓVÃO</v>
      </c>
      <c r="O395" s="1" t="s">
        <v>3408</v>
      </c>
      <c r="P395" s="10" t="str">
        <f>TEXT(Tabela_Contas_Pagas[[#This Row],[Data de Liquidação]],"MM")&amp;"-"&amp;UPPER(TEXT(Tabela_Contas_Pagas[[#This Row],[Data de Liquidação]],"MMMM"))</f>
        <v>02-FEVEREIRO</v>
      </c>
    </row>
    <row r="396" spans="1:16" hidden="1" x14ac:dyDescent="0.3">
      <c r="A396" s="1" t="s">
        <v>3418</v>
      </c>
      <c r="B396" s="1">
        <v>20617</v>
      </c>
      <c r="C396" s="1" t="s">
        <v>3387</v>
      </c>
      <c r="D396" s="3">
        <v>44607</v>
      </c>
      <c r="E396" s="2">
        <v>1075</v>
      </c>
      <c r="F396" s="7" t="s">
        <v>3411</v>
      </c>
      <c r="G396" s="7" t="s">
        <v>3412</v>
      </c>
      <c r="H396" s="1">
        <v>1030</v>
      </c>
      <c r="I396" s="1" t="s">
        <v>1842</v>
      </c>
      <c r="J396" s="4">
        <v>44607</v>
      </c>
      <c r="K396" s="4">
        <v>44607</v>
      </c>
      <c r="L396" s="2">
        <v>1075</v>
      </c>
      <c r="M396" s="1" t="s">
        <v>3407</v>
      </c>
      <c r="N396" s="1" t="s">
        <v>3370</v>
      </c>
      <c r="O396" s="1" t="s">
        <v>3408</v>
      </c>
      <c r="P396" s="10" t="str">
        <f>TEXT(Tabela_Contas_Pagas[[#This Row],[Data de Liquidação]],"MM")&amp;"-"&amp;UPPER(TEXT(Tabela_Contas_Pagas[[#This Row],[Data de Liquidação]],"MMMM"))</f>
        <v>02-FEVEREIRO</v>
      </c>
    </row>
    <row r="397" spans="1:16" hidden="1" x14ac:dyDescent="0.3">
      <c r="A397" s="1" t="s">
        <v>3418</v>
      </c>
      <c r="B397" s="1">
        <v>20618</v>
      </c>
      <c r="C397" s="1" t="s">
        <v>3388</v>
      </c>
      <c r="D397" s="3">
        <v>44607</v>
      </c>
      <c r="E397" s="2">
        <v>1075</v>
      </c>
      <c r="F397" s="8" t="s">
        <v>3411</v>
      </c>
      <c r="G397" s="1" t="s">
        <v>3412</v>
      </c>
      <c r="H397" s="1">
        <v>1</v>
      </c>
      <c r="I397" s="1" t="s">
        <v>1828</v>
      </c>
      <c r="J397" s="4">
        <v>44607</v>
      </c>
      <c r="K397" s="4">
        <v>44607</v>
      </c>
      <c r="L397" s="2">
        <v>1075</v>
      </c>
      <c r="M397" s="1" t="s">
        <v>3407</v>
      </c>
      <c r="N397" s="1" t="s">
        <v>3370</v>
      </c>
      <c r="O397" s="1" t="s">
        <v>3408</v>
      </c>
      <c r="P397" s="10" t="str">
        <f>TEXT(Tabela_Contas_Pagas[[#This Row],[Data de Liquidação]],"MM")&amp;"-"&amp;UPPER(TEXT(Tabela_Contas_Pagas[[#This Row],[Data de Liquidação]],"MMMM"))</f>
        <v>02-FEVEREIRO</v>
      </c>
    </row>
    <row r="398" spans="1:16" x14ac:dyDescent="0.3">
      <c r="A398" s="1" t="s">
        <v>3418</v>
      </c>
      <c r="B398" s="1">
        <v>20994</v>
      </c>
      <c r="C398" s="1" t="s">
        <v>482</v>
      </c>
      <c r="D398" s="3">
        <v>44865</v>
      </c>
      <c r="E398" s="2">
        <v>13059.18</v>
      </c>
      <c r="F398" s="8" t="s">
        <v>3411</v>
      </c>
      <c r="G398" s="8" t="s">
        <v>3412</v>
      </c>
      <c r="H398" s="1">
        <v>1046</v>
      </c>
      <c r="I398" s="1" t="s">
        <v>21</v>
      </c>
      <c r="J398" s="4">
        <v>44875</v>
      </c>
      <c r="K398" s="4">
        <v>44874</v>
      </c>
      <c r="L398" s="2">
        <v>13059.18</v>
      </c>
      <c r="M398" s="1" t="s">
        <v>257</v>
      </c>
      <c r="N398" s="1" t="s">
        <v>258</v>
      </c>
      <c r="O398" s="1" t="str">
        <f>_xlfn.IFNA(VLOOKUP(Tabela_Contas_Pagas[[#This Row],[Contrato]],ContratosOrigem[],3,FALSE),"")</f>
        <v>PREGÃO 06/2021</v>
      </c>
      <c r="P398" s="10" t="str">
        <f>TEXT(Tabela_Contas_Pagas[[#This Row],[Data de Liquidação]],"MM")&amp;"-"&amp;UPPER(TEXT(Tabela_Contas_Pagas[[#This Row],[Data de Liquidação]],"MMMM"))</f>
        <v>11-NOVEMBRO</v>
      </c>
    </row>
    <row r="399" spans="1:16" x14ac:dyDescent="0.3">
      <c r="A399" s="1" t="s">
        <v>3418</v>
      </c>
      <c r="B399" s="1">
        <v>20994</v>
      </c>
      <c r="C399" s="1" t="s">
        <v>1163</v>
      </c>
      <c r="D399" s="3">
        <v>44866</v>
      </c>
      <c r="E399" s="2">
        <v>5509.74</v>
      </c>
      <c r="F399" s="7" t="s">
        <v>3411</v>
      </c>
      <c r="G399" s="9" t="s">
        <v>3412</v>
      </c>
      <c r="H399" s="1">
        <v>1777</v>
      </c>
      <c r="I399" s="1" t="s">
        <v>97</v>
      </c>
      <c r="J399" s="4">
        <v>44876</v>
      </c>
      <c r="K399" s="4">
        <v>44874</v>
      </c>
      <c r="L399" s="2">
        <v>5509.74</v>
      </c>
      <c r="M399" s="1" t="s">
        <v>274</v>
      </c>
      <c r="N399" s="1" t="s">
        <v>275</v>
      </c>
      <c r="O399" s="1" t="str">
        <f>_xlfn.IFNA(VLOOKUP(Tabela_Contas_Pagas[[#This Row],[Contrato]],ContratosOrigem[],3,FALSE),"")</f>
        <v>PREGÃO 17/2021</v>
      </c>
      <c r="P399" s="10" t="str">
        <f>TEXT(Tabela_Contas_Pagas[[#This Row],[Data de Liquidação]],"MM")&amp;"-"&amp;UPPER(TEXT(Tabela_Contas_Pagas[[#This Row],[Data de Liquidação]],"MMMM"))</f>
        <v>11-NOVEMBRO</v>
      </c>
    </row>
    <row r="400" spans="1:16" x14ac:dyDescent="0.3">
      <c r="A400" s="1" t="s">
        <v>3418</v>
      </c>
      <c r="B400" s="1">
        <v>20993</v>
      </c>
      <c r="C400" s="1" t="s">
        <v>1121</v>
      </c>
      <c r="D400" s="3">
        <v>44834</v>
      </c>
      <c r="E400" s="2">
        <v>44504.98</v>
      </c>
      <c r="F400" s="7" t="s">
        <v>3411</v>
      </c>
      <c r="G400" s="7" t="s">
        <v>3412</v>
      </c>
      <c r="H400" s="1">
        <v>434</v>
      </c>
      <c r="I400" s="1" t="s">
        <v>1122</v>
      </c>
      <c r="J400" s="4">
        <v>44872</v>
      </c>
      <c r="K400" s="4">
        <v>44868</v>
      </c>
      <c r="L400" s="2">
        <v>44504.98</v>
      </c>
      <c r="M400" s="1" t="s">
        <v>1123</v>
      </c>
      <c r="N400" s="1" t="s">
        <v>1124</v>
      </c>
      <c r="O400" s="1" t="str">
        <f>_xlfn.IFNA(VLOOKUP(Tabela_Contas_Pagas[[#This Row],[Contrato]],ContratosOrigem[],3,FALSE),"")</f>
        <v>Pregão 17/2022</v>
      </c>
      <c r="P400" s="10" t="str">
        <f>TEXT(Tabela_Contas_Pagas[[#This Row],[Data de Liquidação]],"MM")&amp;"-"&amp;UPPER(TEXT(Tabela_Contas_Pagas[[#This Row],[Data de Liquidação]],"MMMM"))</f>
        <v>11-NOVEMBRO</v>
      </c>
    </row>
    <row r="401" spans="1:16" x14ac:dyDescent="0.3">
      <c r="A401" s="1" t="s">
        <v>3418</v>
      </c>
      <c r="B401" s="1">
        <v>20993</v>
      </c>
      <c r="C401" s="1" t="s">
        <v>1127</v>
      </c>
      <c r="D401" s="3">
        <v>44834</v>
      </c>
      <c r="E401" s="2">
        <v>59339.97</v>
      </c>
      <c r="F401" s="8" t="s">
        <v>3411</v>
      </c>
      <c r="G401" s="1" t="s">
        <v>3412</v>
      </c>
      <c r="H401" s="1">
        <v>434</v>
      </c>
      <c r="I401" s="1" t="s">
        <v>1122</v>
      </c>
      <c r="J401" s="4">
        <v>44872</v>
      </c>
      <c r="K401" s="4">
        <v>44868</v>
      </c>
      <c r="L401" s="2">
        <v>59339.97</v>
      </c>
      <c r="M401" s="1" t="s">
        <v>1123</v>
      </c>
      <c r="N401" s="1" t="s">
        <v>1124</v>
      </c>
      <c r="O401" s="1" t="str">
        <f>_xlfn.IFNA(VLOOKUP(Tabela_Contas_Pagas[[#This Row],[Contrato]],ContratosOrigem[],3,FALSE),"")</f>
        <v>Pregão 17/2022</v>
      </c>
      <c r="P401" s="10" t="str">
        <f>TEXT(Tabela_Contas_Pagas[[#This Row],[Data de Liquidação]],"MM")&amp;"-"&amp;UPPER(TEXT(Tabela_Contas_Pagas[[#This Row],[Data de Liquidação]],"MMMM"))</f>
        <v>11-NOVEMBRO</v>
      </c>
    </row>
    <row r="402" spans="1:16" hidden="1" x14ac:dyDescent="0.3">
      <c r="A402" s="1" t="s">
        <v>3418</v>
      </c>
      <c r="B402" s="1">
        <v>20621</v>
      </c>
      <c r="C402" s="1" t="s">
        <v>542</v>
      </c>
      <c r="D402" s="3">
        <v>44596</v>
      </c>
      <c r="E402" s="2">
        <v>13230.05</v>
      </c>
      <c r="F402" s="7" t="s">
        <v>3411</v>
      </c>
      <c r="G402" s="7" t="s">
        <v>3412</v>
      </c>
      <c r="H402" s="1">
        <v>3568</v>
      </c>
      <c r="I402" s="1" t="s">
        <v>543</v>
      </c>
      <c r="J402" s="4">
        <v>44609</v>
      </c>
      <c r="K402" s="4">
        <v>44609</v>
      </c>
      <c r="L402" s="2">
        <v>13230.05</v>
      </c>
      <c r="M402" s="1" t="s">
        <v>3407</v>
      </c>
      <c r="N402" s="1" t="str">
        <f>Tabela_Contas_Pagas[[#This Row],[Nome do Fornecedor]]</f>
        <v>IANDERE ENGENHARIA E SERVICOS SUSTENTAVEIS LTDA</v>
      </c>
      <c r="O402" s="1" t="s">
        <v>3408</v>
      </c>
      <c r="P402" s="10" t="str">
        <f>TEXT(Tabela_Contas_Pagas[[#This Row],[Data de Liquidação]],"MM")&amp;"-"&amp;UPPER(TEXT(Tabela_Contas_Pagas[[#This Row],[Data de Liquidação]],"MMMM"))</f>
        <v>02-FEVEREIRO</v>
      </c>
    </row>
    <row r="403" spans="1:16" x14ac:dyDescent="0.3">
      <c r="A403" s="1" t="s">
        <v>3418</v>
      </c>
      <c r="B403" s="1">
        <v>20993</v>
      </c>
      <c r="C403" s="1" t="s">
        <v>1125</v>
      </c>
      <c r="D403" s="3">
        <v>44834</v>
      </c>
      <c r="E403" s="2">
        <v>14834.99</v>
      </c>
      <c r="F403" s="7" t="s">
        <v>3411</v>
      </c>
      <c r="G403" s="9" t="s">
        <v>3412</v>
      </c>
      <c r="H403" s="1">
        <v>434</v>
      </c>
      <c r="I403" s="1" t="s">
        <v>1122</v>
      </c>
      <c r="J403" s="4">
        <v>44872</v>
      </c>
      <c r="K403" s="4">
        <v>44868</v>
      </c>
      <c r="L403" s="2">
        <v>14834.99</v>
      </c>
      <c r="M403" s="1" t="s">
        <v>1123</v>
      </c>
      <c r="N403" s="1" t="s">
        <v>1124</v>
      </c>
      <c r="O403" s="1" t="str">
        <f>_xlfn.IFNA(VLOOKUP(Tabela_Contas_Pagas[[#This Row],[Contrato]],ContratosOrigem[],3,FALSE),"")</f>
        <v>Pregão 17/2022</v>
      </c>
      <c r="P403" s="10" t="str">
        <f>TEXT(Tabela_Contas_Pagas[[#This Row],[Data de Liquidação]],"MM")&amp;"-"&amp;UPPER(TEXT(Tabela_Contas_Pagas[[#This Row],[Data de Liquidação]],"MMMM"))</f>
        <v>11-NOVEMBRO</v>
      </c>
    </row>
    <row r="404" spans="1:16" hidden="1" x14ac:dyDescent="0.3">
      <c r="A404" s="1" t="s">
        <v>3418</v>
      </c>
      <c r="B404" s="1">
        <v>20621</v>
      </c>
      <c r="C404" s="1" t="s">
        <v>2217</v>
      </c>
      <c r="D404" s="3">
        <v>44607</v>
      </c>
      <c r="E404" s="2">
        <v>573.08000000000004</v>
      </c>
      <c r="F404" s="7" t="s">
        <v>3411</v>
      </c>
      <c r="G404" s="7" t="s">
        <v>3412</v>
      </c>
      <c r="H404" s="1">
        <v>2030</v>
      </c>
      <c r="I404" s="1" t="s">
        <v>1879</v>
      </c>
      <c r="J404" s="4">
        <v>44609</v>
      </c>
      <c r="K404" s="4">
        <v>44609</v>
      </c>
      <c r="L404" s="2">
        <v>573.08000000000004</v>
      </c>
      <c r="M404" s="1" t="s">
        <v>3407</v>
      </c>
      <c r="N404" s="1" t="str">
        <f>Tabela_Contas_Pagas[[#This Row],[Nome do Fornecedor]]</f>
        <v xml:space="preserve">SECRETARIA MUNICIPAL DO MEIO AMBIENTE-SEMA </v>
      </c>
      <c r="O404" s="1" t="s">
        <v>3408</v>
      </c>
      <c r="P404" s="10" t="str">
        <f>TEXT(Tabela_Contas_Pagas[[#This Row],[Data de Liquidação]],"MM")&amp;"-"&amp;UPPER(TEXT(Tabela_Contas_Pagas[[#This Row],[Data de Liquidação]],"MMMM"))</f>
        <v>02-FEVEREIRO</v>
      </c>
    </row>
    <row r="405" spans="1:16" hidden="1" x14ac:dyDescent="0.3">
      <c r="A405" s="1" t="s">
        <v>3418</v>
      </c>
      <c r="B405" s="1">
        <v>20619</v>
      </c>
      <c r="C405" s="1" t="s">
        <v>2222</v>
      </c>
      <c r="D405" s="3">
        <v>44608</v>
      </c>
      <c r="E405" s="2">
        <v>130</v>
      </c>
      <c r="F405" s="8" t="s">
        <v>3411</v>
      </c>
      <c r="G405" s="1" t="s">
        <v>3412</v>
      </c>
      <c r="H405" s="1">
        <v>2205</v>
      </c>
      <c r="I405" s="1" t="s">
        <v>1943</v>
      </c>
      <c r="J405" s="4">
        <v>44609</v>
      </c>
      <c r="K405" s="4">
        <v>44609</v>
      </c>
      <c r="L405" s="2">
        <v>130</v>
      </c>
      <c r="M405" s="1" t="s">
        <v>3407</v>
      </c>
      <c r="N405" s="1" t="str">
        <f>Tabela_Contas_Pagas[[#This Row],[Nome do Fornecedor]]</f>
        <v>IEDO FLAVIO DE ANDRADE FILHO</v>
      </c>
      <c r="O405" s="1" t="s">
        <v>3408</v>
      </c>
      <c r="P405" s="10" t="str">
        <f>TEXT(Tabela_Contas_Pagas[[#This Row],[Data de Liquidação]],"MM")&amp;"-"&amp;UPPER(TEXT(Tabela_Contas_Pagas[[#This Row],[Data de Liquidação]],"MMMM"))</f>
        <v>02-FEVEREIRO</v>
      </c>
    </row>
    <row r="406" spans="1:16" hidden="1" x14ac:dyDescent="0.3">
      <c r="A406" s="1" t="s">
        <v>3418</v>
      </c>
      <c r="B406" s="1">
        <v>20619</v>
      </c>
      <c r="C406" s="1" t="s">
        <v>2221</v>
      </c>
      <c r="D406" s="3">
        <v>44608</v>
      </c>
      <c r="E406" s="2">
        <v>69.930000000000007</v>
      </c>
      <c r="F406" s="7" t="s">
        <v>3411</v>
      </c>
      <c r="G406" s="7" t="s">
        <v>3412</v>
      </c>
      <c r="H406" s="1">
        <v>3498</v>
      </c>
      <c r="I406" s="1" t="s">
        <v>1941</v>
      </c>
      <c r="J406" s="4">
        <v>44609</v>
      </c>
      <c r="K406" s="4">
        <v>44609</v>
      </c>
      <c r="L406" s="2">
        <v>69.930000000000007</v>
      </c>
      <c r="M406" s="1" t="s">
        <v>3407</v>
      </c>
      <c r="N406" s="1" t="str">
        <f>Tabela_Contas_Pagas[[#This Row],[Nome do Fornecedor]]</f>
        <v>JOSE CASTILHO DE ALMEIDA JESUS</v>
      </c>
      <c r="O406" s="1" t="s">
        <v>3408</v>
      </c>
      <c r="P406" s="10" t="str">
        <f>TEXT(Tabela_Contas_Pagas[[#This Row],[Data de Liquidação]],"MM")&amp;"-"&amp;UPPER(TEXT(Tabela_Contas_Pagas[[#This Row],[Data de Liquidação]],"MMMM"))</f>
        <v>02-FEVEREIRO</v>
      </c>
    </row>
    <row r="407" spans="1:16" hidden="1" x14ac:dyDescent="0.3">
      <c r="A407" s="1" t="s">
        <v>3418</v>
      </c>
      <c r="B407" s="1">
        <v>20619</v>
      </c>
      <c r="C407" s="1" t="s">
        <v>2223</v>
      </c>
      <c r="D407" s="3">
        <v>44608</v>
      </c>
      <c r="E407" s="2">
        <v>240</v>
      </c>
      <c r="F407" s="8" t="s">
        <v>3411</v>
      </c>
      <c r="G407" s="1" t="s">
        <v>3412</v>
      </c>
      <c r="H407" s="1">
        <v>2695</v>
      </c>
      <c r="I407" s="1" t="s">
        <v>1847</v>
      </c>
      <c r="J407" s="4">
        <v>44609</v>
      </c>
      <c r="K407" s="4">
        <v>44609</v>
      </c>
      <c r="L407" s="2">
        <v>240</v>
      </c>
      <c r="M407" s="1" t="s">
        <v>3407</v>
      </c>
      <c r="N407" s="1" t="str">
        <f>Tabela_Contas_Pagas[[#This Row],[Nome do Fornecedor]]</f>
        <v>RODRIGO CUNHA BARROSO</v>
      </c>
      <c r="O407" s="1" t="s">
        <v>3408</v>
      </c>
      <c r="P407" s="10" t="str">
        <f>TEXT(Tabela_Contas_Pagas[[#This Row],[Data de Liquidação]],"MM")&amp;"-"&amp;UPPER(TEXT(Tabela_Contas_Pagas[[#This Row],[Data de Liquidação]],"MMMM"))</f>
        <v>02-FEVEREIRO</v>
      </c>
    </row>
    <row r="408" spans="1:16" hidden="1" x14ac:dyDescent="0.3">
      <c r="A408" s="1" t="s">
        <v>3418</v>
      </c>
      <c r="B408" s="1">
        <v>20619</v>
      </c>
      <c r="C408" s="1" t="s">
        <v>2224</v>
      </c>
      <c r="D408" s="3">
        <v>44608</v>
      </c>
      <c r="E408" s="2">
        <v>109.99</v>
      </c>
      <c r="F408" s="7" t="s">
        <v>3411</v>
      </c>
      <c r="G408" s="7" t="s">
        <v>3412</v>
      </c>
      <c r="H408" s="1">
        <v>1004</v>
      </c>
      <c r="I408" s="1" t="s">
        <v>1833</v>
      </c>
      <c r="J408" s="4">
        <v>44609</v>
      </c>
      <c r="K408" s="4">
        <v>44609</v>
      </c>
      <c r="L408" s="2">
        <v>109.99</v>
      </c>
      <c r="M408" s="1" t="s">
        <v>3407</v>
      </c>
      <c r="N408" s="1" t="str">
        <f>Tabela_Contas_Pagas[[#This Row],[Nome do Fornecedor]]</f>
        <v>DEYSE SOUZA GOMES</v>
      </c>
      <c r="O408" s="1" t="s">
        <v>3408</v>
      </c>
      <c r="P408" s="10" t="str">
        <f>TEXT(Tabela_Contas_Pagas[[#This Row],[Data de Liquidação]],"MM")&amp;"-"&amp;UPPER(TEXT(Tabela_Contas_Pagas[[#This Row],[Data de Liquidação]],"MMMM"))</f>
        <v>02-FEVEREIRO</v>
      </c>
    </row>
    <row r="409" spans="1:16" hidden="1" x14ac:dyDescent="0.3">
      <c r="A409" s="1" t="s">
        <v>3418</v>
      </c>
      <c r="B409" s="1">
        <v>20620</v>
      </c>
      <c r="C409" s="1" t="s">
        <v>2225</v>
      </c>
      <c r="D409" s="3">
        <v>44608</v>
      </c>
      <c r="E409" s="2">
        <v>70</v>
      </c>
      <c r="F409" s="8" t="s">
        <v>3411</v>
      </c>
      <c r="G409" s="1" t="s">
        <v>3412</v>
      </c>
      <c r="H409" s="1">
        <v>134</v>
      </c>
      <c r="I409" s="1" t="s">
        <v>1850</v>
      </c>
      <c r="J409" s="4">
        <v>44609</v>
      </c>
      <c r="K409" s="4">
        <v>44609</v>
      </c>
      <c r="L409" s="2">
        <v>70</v>
      </c>
      <c r="M409" s="1" t="s">
        <v>3407</v>
      </c>
      <c r="N409" s="1" t="str">
        <f>Tabela_Contas_Pagas[[#This Row],[Nome do Fornecedor]]</f>
        <v>AILTON DOS SANTOS OLIVEIRA</v>
      </c>
      <c r="O409" s="1" t="s">
        <v>3408</v>
      </c>
      <c r="P409" s="10" t="str">
        <f>TEXT(Tabela_Contas_Pagas[[#This Row],[Data de Liquidação]],"MM")&amp;"-"&amp;UPPER(TEXT(Tabela_Contas_Pagas[[#This Row],[Data de Liquidação]],"MMMM"))</f>
        <v>02-FEVEREIRO</v>
      </c>
    </row>
    <row r="410" spans="1:16" x14ac:dyDescent="0.3">
      <c r="A410" s="1" t="s">
        <v>3418</v>
      </c>
      <c r="B410" s="1">
        <v>20993</v>
      </c>
      <c r="C410" s="1" t="s">
        <v>1126</v>
      </c>
      <c r="D410" s="3">
        <v>44834</v>
      </c>
      <c r="E410" s="2">
        <v>44504.98</v>
      </c>
      <c r="F410" s="8" t="s">
        <v>3411</v>
      </c>
      <c r="G410" s="8" t="s">
        <v>3412</v>
      </c>
      <c r="H410" s="1">
        <v>434</v>
      </c>
      <c r="I410" s="1" t="s">
        <v>1122</v>
      </c>
      <c r="J410" s="4">
        <v>44872</v>
      </c>
      <c r="K410" s="4">
        <v>44868</v>
      </c>
      <c r="L410" s="2">
        <v>44504.98</v>
      </c>
      <c r="M410" s="1" t="s">
        <v>1123</v>
      </c>
      <c r="N410" s="1" t="s">
        <v>1124</v>
      </c>
      <c r="O410" s="1" t="str">
        <f>_xlfn.IFNA(VLOOKUP(Tabela_Contas_Pagas[[#This Row],[Contrato]],ContratosOrigem[],3,FALSE),"")</f>
        <v>Pregão 17/2022</v>
      </c>
      <c r="P410" s="10" t="str">
        <f>TEXT(Tabela_Contas_Pagas[[#This Row],[Data de Liquidação]],"MM")&amp;"-"&amp;UPPER(TEXT(Tabela_Contas_Pagas[[#This Row],[Data de Liquidação]],"MMMM"))</f>
        <v>11-NOVEMBRO</v>
      </c>
    </row>
    <row r="411" spans="1:16" hidden="1" x14ac:dyDescent="0.3">
      <c r="A411" s="1" t="s">
        <v>3418</v>
      </c>
      <c r="B411" s="1">
        <v>20621</v>
      </c>
      <c r="C411" s="1" t="s">
        <v>2226</v>
      </c>
      <c r="D411" s="3">
        <v>44609</v>
      </c>
      <c r="E411" s="2">
        <v>3662.64</v>
      </c>
      <c r="F411" s="8" t="s">
        <v>3411</v>
      </c>
      <c r="G411" s="1" t="s">
        <v>3412</v>
      </c>
      <c r="H411" s="1">
        <v>717</v>
      </c>
      <c r="I411" s="1" t="s">
        <v>1865</v>
      </c>
      <c r="J411" s="4">
        <v>44610</v>
      </c>
      <c r="K411" s="4">
        <v>44609</v>
      </c>
      <c r="L411" s="2">
        <v>3662.64</v>
      </c>
      <c r="M411" s="1" t="s">
        <v>3407</v>
      </c>
      <c r="N411" s="1" t="str">
        <f>Tabela_Contas_Pagas[[#This Row],[Nome do Fornecedor]]</f>
        <v>PETROLEO BRASILEIRO SA</v>
      </c>
      <c r="O411" s="1" t="s">
        <v>3408</v>
      </c>
      <c r="P411" s="10" t="str">
        <f>TEXT(Tabela_Contas_Pagas[[#This Row],[Data de Liquidação]],"MM")&amp;"-"&amp;UPPER(TEXT(Tabela_Contas_Pagas[[#This Row],[Data de Liquidação]],"MMMM"))</f>
        <v>02-FEVEREIRO</v>
      </c>
    </row>
    <row r="412" spans="1:16" x14ac:dyDescent="0.3">
      <c r="A412" s="1" t="s">
        <v>3418</v>
      </c>
      <c r="B412" s="1">
        <v>20992</v>
      </c>
      <c r="C412" s="1" t="s">
        <v>1151</v>
      </c>
      <c r="D412" s="3">
        <v>44838</v>
      </c>
      <c r="E412" s="2">
        <v>487.08</v>
      </c>
      <c r="F412" s="7" t="s">
        <v>3411</v>
      </c>
      <c r="G412" s="7" t="s">
        <v>3412</v>
      </c>
      <c r="H412" s="1">
        <v>28</v>
      </c>
      <c r="I412" s="1" t="s">
        <v>23</v>
      </c>
      <c r="J412" s="4">
        <v>44868</v>
      </c>
      <c r="K412" s="4">
        <v>44868</v>
      </c>
      <c r="L412" s="2">
        <v>487.08</v>
      </c>
      <c r="M412" s="1" t="s">
        <v>24</v>
      </c>
      <c r="N412" s="1" t="s">
        <v>25</v>
      </c>
      <c r="O412" s="1" t="str">
        <f>_xlfn.IFNA(VLOOKUP(Tabela_Contas_Pagas[[#This Row],[Contrato]],ContratosOrigem[],3,FALSE),"")</f>
        <v>Inexigibilidade de licitação 03/2018</v>
      </c>
      <c r="P412" s="10" t="str">
        <f>TEXT(Tabela_Contas_Pagas[[#This Row],[Data de Liquidação]],"MM")&amp;"-"&amp;UPPER(TEXT(Tabela_Contas_Pagas[[#This Row],[Data de Liquidação]],"MMMM"))</f>
        <v>11-NOVEMBRO</v>
      </c>
    </row>
    <row r="413" spans="1:16" x14ac:dyDescent="0.3">
      <c r="A413" s="1" t="s">
        <v>3418</v>
      </c>
      <c r="B413" s="1">
        <v>20992</v>
      </c>
      <c r="C413" s="1" t="s">
        <v>1190</v>
      </c>
      <c r="D413" s="3">
        <v>44855</v>
      </c>
      <c r="E413" s="2">
        <v>346.5</v>
      </c>
      <c r="F413" s="8" t="s">
        <v>3411</v>
      </c>
      <c r="G413" s="1" t="s">
        <v>3412</v>
      </c>
      <c r="H413" s="1">
        <v>1246</v>
      </c>
      <c r="I413" s="1" t="s">
        <v>90</v>
      </c>
      <c r="J413" s="4">
        <v>44870</v>
      </c>
      <c r="K413" s="4">
        <v>44868</v>
      </c>
      <c r="L413" s="2">
        <v>346.5</v>
      </c>
      <c r="M413" s="1" t="s">
        <v>189</v>
      </c>
      <c r="N413" s="1" t="s">
        <v>190</v>
      </c>
      <c r="O413" s="1" t="str">
        <f>_xlfn.IFNA(VLOOKUP(Tabela_Contas_Pagas[[#This Row],[Contrato]],ContratosOrigem[],3,FALSE),"")</f>
        <v>Dispensa de Licitação</v>
      </c>
      <c r="P413" s="10" t="str">
        <f>TEXT(Tabela_Contas_Pagas[[#This Row],[Data de Liquidação]],"MM")&amp;"-"&amp;UPPER(TEXT(Tabela_Contas_Pagas[[#This Row],[Data de Liquidação]],"MMMM"))</f>
        <v>11-NOVEMBRO</v>
      </c>
    </row>
    <row r="414" spans="1:16" hidden="1" x14ac:dyDescent="0.3">
      <c r="A414" s="1" t="s">
        <v>3418</v>
      </c>
      <c r="B414" s="1">
        <v>20621</v>
      </c>
      <c r="C414" s="1" t="s">
        <v>2061</v>
      </c>
      <c r="D414" s="3">
        <v>44572</v>
      </c>
      <c r="E414" s="2">
        <v>410.85</v>
      </c>
      <c r="F414" s="7" t="s">
        <v>3411</v>
      </c>
      <c r="G414" s="7" t="s">
        <v>3412</v>
      </c>
      <c r="H414" s="1">
        <v>310</v>
      </c>
      <c r="I414" s="1" t="s">
        <v>1881</v>
      </c>
      <c r="J414" s="4">
        <v>44612</v>
      </c>
      <c r="K414" s="4">
        <v>44609</v>
      </c>
      <c r="L414" s="2">
        <v>410.85</v>
      </c>
      <c r="M414" s="1" t="s">
        <v>3407</v>
      </c>
      <c r="N414" s="1" t="str">
        <f>Tabela_Contas_Pagas[[#This Row],[Nome do Fornecedor]]</f>
        <v>ALVES BARRETO COMERCIO E CONSTRUCOES LTDA</v>
      </c>
      <c r="O414" s="1" t="s">
        <v>3408</v>
      </c>
      <c r="P414" s="10" t="str">
        <f>TEXT(Tabela_Contas_Pagas[[#This Row],[Data de Liquidação]],"MM")&amp;"-"&amp;UPPER(TEXT(Tabela_Contas_Pagas[[#This Row],[Data de Liquidação]],"MMMM"))</f>
        <v>02-FEVEREIRO</v>
      </c>
    </row>
    <row r="415" spans="1:16" hidden="1" x14ac:dyDescent="0.3">
      <c r="A415" s="1" t="s">
        <v>3418</v>
      </c>
      <c r="B415" s="1">
        <v>20621</v>
      </c>
      <c r="C415" s="1" t="s">
        <v>2062</v>
      </c>
      <c r="D415" s="3">
        <v>44574</v>
      </c>
      <c r="E415" s="2">
        <v>9948.83</v>
      </c>
      <c r="F415" s="8" t="s">
        <v>3411</v>
      </c>
      <c r="G415" s="1" t="s">
        <v>3412</v>
      </c>
      <c r="H415" s="1">
        <v>45</v>
      </c>
      <c r="I415" s="1" t="s">
        <v>1891</v>
      </c>
      <c r="J415" s="4">
        <v>44613</v>
      </c>
      <c r="K415" s="4">
        <v>44609</v>
      </c>
      <c r="L415" s="2">
        <v>9948.83</v>
      </c>
      <c r="M415" s="1" t="s">
        <v>3407</v>
      </c>
      <c r="N415" s="1" t="str">
        <f>Tabela_Contas_Pagas[[#This Row],[Nome do Fornecedor]]</f>
        <v>ENERGISA SERGIPE DISTRIBUIDORA ENERGIA S.A</v>
      </c>
      <c r="O415" s="1" t="s">
        <v>3408</v>
      </c>
      <c r="P415" s="10" t="str">
        <f>TEXT(Tabela_Contas_Pagas[[#This Row],[Data de Liquidação]],"MM")&amp;"-"&amp;UPPER(TEXT(Tabela_Contas_Pagas[[#This Row],[Data de Liquidação]],"MMMM"))</f>
        <v>02-FEVEREIRO</v>
      </c>
    </row>
    <row r="416" spans="1:16" x14ac:dyDescent="0.3">
      <c r="A416" s="1" t="s">
        <v>3418</v>
      </c>
      <c r="B416" s="1">
        <v>20992</v>
      </c>
      <c r="C416" s="1" t="s">
        <v>1156</v>
      </c>
      <c r="D416" s="3">
        <v>44840</v>
      </c>
      <c r="E416" s="2">
        <v>388.8</v>
      </c>
      <c r="F416" s="7" t="s">
        <v>3411</v>
      </c>
      <c r="G416" s="7" t="s">
        <v>3412</v>
      </c>
      <c r="H416" s="1">
        <v>28</v>
      </c>
      <c r="I416" s="1" t="s">
        <v>23</v>
      </c>
      <c r="J416" s="4">
        <v>44872</v>
      </c>
      <c r="K416" s="4">
        <v>44868</v>
      </c>
      <c r="L416" s="2">
        <v>388.8</v>
      </c>
      <c r="M416" s="1" t="s">
        <v>24</v>
      </c>
      <c r="N416" s="1" t="s">
        <v>25</v>
      </c>
      <c r="O416" s="1" t="str">
        <f>_xlfn.IFNA(VLOOKUP(Tabela_Contas_Pagas[[#This Row],[Contrato]],ContratosOrigem[],3,FALSE),"")</f>
        <v>Inexigibilidade de licitação 03/2018</v>
      </c>
      <c r="P416" s="10" t="str">
        <f>TEXT(Tabela_Contas_Pagas[[#This Row],[Data de Liquidação]],"MM")&amp;"-"&amp;UPPER(TEXT(Tabela_Contas_Pagas[[#This Row],[Data de Liquidação]],"MMMM"))</f>
        <v>11-NOVEMBRO</v>
      </c>
    </row>
    <row r="417" spans="1:16" hidden="1" x14ac:dyDescent="0.3">
      <c r="A417" s="1" t="s">
        <v>3418</v>
      </c>
      <c r="B417" s="1">
        <v>20620</v>
      </c>
      <c r="C417" s="1" t="s">
        <v>268</v>
      </c>
      <c r="D417" s="3">
        <v>44560</v>
      </c>
      <c r="E417" s="2">
        <v>4012.22</v>
      </c>
      <c r="F417" s="8" t="s">
        <v>3411</v>
      </c>
      <c r="G417" s="1" t="s">
        <v>3412</v>
      </c>
      <c r="H417" s="1">
        <v>3575</v>
      </c>
      <c r="I417" s="1" t="s">
        <v>1988</v>
      </c>
      <c r="J417" s="4">
        <v>44613</v>
      </c>
      <c r="K417" s="4">
        <v>44609</v>
      </c>
      <c r="L417" s="2">
        <v>4012.22</v>
      </c>
      <c r="M417" s="1" t="s">
        <v>3407</v>
      </c>
      <c r="N417" s="1" t="str">
        <f>Tabela_Contas_Pagas[[#This Row],[Nome do Fornecedor]]</f>
        <v>MARTAN WORK SOLUCOES CORPORATIVAS LTDA</v>
      </c>
      <c r="O417" s="1" t="s">
        <v>3408</v>
      </c>
      <c r="P417" s="10" t="str">
        <f>TEXT(Tabela_Contas_Pagas[[#This Row],[Data de Liquidação]],"MM")&amp;"-"&amp;UPPER(TEXT(Tabela_Contas_Pagas[[#This Row],[Data de Liquidação]],"MMMM"))</f>
        <v>02-FEVEREIRO</v>
      </c>
    </row>
    <row r="418" spans="1:16" hidden="1" x14ac:dyDescent="0.3">
      <c r="A418" s="1" t="s">
        <v>3418</v>
      </c>
      <c r="B418" s="1">
        <v>20625</v>
      </c>
      <c r="C418" s="1" t="s">
        <v>2171</v>
      </c>
      <c r="D418" s="3">
        <v>44593</v>
      </c>
      <c r="E418" s="2">
        <v>203.98</v>
      </c>
      <c r="F418" s="7" t="s">
        <v>3411</v>
      </c>
      <c r="G418" s="7" t="s">
        <v>3412</v>
      </c>
      <c r="H418" s="1">
        <v>2132</v>
      </c>
      <c r="I418" s="1" t="s">
        <v>1826</v>
      </c>
      <c r="J418" s="4">
        <v>44614</v>
      </c>
      <c r="K418" s="4">
        <v>44614</v>
      </c>
      <c r="L418" s="2">
        <v>203.98</v>
      </c>
      <c r="M418" s="1" t="s">
        <v>3407</v>
      </c>
      <c r="N418" s="1" t="str">
        <f>Tabela_Contas_Pagas[[#This Row],[Nome do Fornecedor]]</f>
        <v>CAMARA DE DIRIGENTES LOJISTAS DE ARACAJU</v>
      </c>
      <c r="O418" s="1" t="s">
        <v>3408</v>
      </c>
      <c r="P418" s="10" t="str">
        <f>TEXT(Tabela_Contas_Pagas[[#This Row],[Data de Liquidação]],"MM")&amp;"-"&amp;UPPER(TEXT(Tabela_Contas_Pagas[[#This Row],[Data de Liquidação]],"MMMM"))</f>
        <v>02-FEVEREIRO</v>
      </c>
    </row>
    <row r="419" spans="1:16" x14ac:dyDescent="0.3">
      <c r="A419" s="1" t="s">
        <v>3418</v>
      </c>
      <c r="B419" s="1">
        <v>20991</v>
      </c>
      <c r="C419" s="1" t="s">
        <v>1163</v>
      </c>
      <c r="D419" s="3">
        <v>44860</v>
      </c>
      <c r="E419" s="2">
        <v>42309.599999999999</v>
      </c>
      <c r="F419" s="7" t="s">
        <v>3411</v>
      </c>
      <c r="G419" s="9" t="s">
        <v>3412</v>
      </c>
      <c r="H419" s="1">
        <v>2411</v>
      </c>
      <c r="I419" s="1" t="s">
        <v>82</v>
      </c>
      <c r="J419" s="4">
        <v>44870</v>
      </c>
      <c r="K419" s="4">
        <v>44869</v>
      </c>
      <c r="L419" s="2">
        <v>42309.599999999999</v>
      </c>
      <c r="M419" s="1" t="s">
        <v>260</v>
      </c>
      <c r="N419" s="1" t="s">
        <v>261</v>
      </c>
      <c r="O419" s="1" t="str">
        <f>_xlfn.IFNA(VLOOKUP(Tabela_Contas_Pagas[[#This Row],[Contrato]],ContratosOrigem[],3,FALSE),"")</f>
        <v>PREGÃO 04/2021</v>
      </c>
      <c r="P419" s="10" t="str">
        <f>TEXT(Tabela_Contas_Pagas[[#This Row],[Data de Liquidação]],"MM")&amp;"-"&amp;UPPER(TEXT(Tabela_Contas_Pagas[[#This Row],[Data de Liquidação]],"MMMM"))</f>
        <v>11-NOVEMBRO</v>
      </c>
    </row>
    <row r="420" spans="1:16" x14ac:dyDescent="0.3">
      <c r="A420" s="1" t="s">
        <v>3418</v>
      </c>
      <c r="B420" s="1">
        <v>20991</v>
      </c>
      <c r="C420" s="1" t="s">
        <v>1197</v>
      </c>
      <c r="D420" s="3">
        <v>44860</v>
      </c>
      <c r="E420" s="2">
        <v>5190.3500000000004</v>
      </c>
      <c r="F420" s="8" t="s">
        <v>3411</v>
      </c>
      <c r="G420" s="8" t="s">
        <v>3412</v>
      </c>
      <c r="H420" s="1">
        <v>2411</v>
      </c>
      <c r="I420" s="1" t="s">
        <v>82</v>
      </c>
      <c r="J420" s="4">
        <v>44870</v>
      </c>
      <c r="K420" s="4">
        <v>44869</v>
      </c>
      <c r="L420" s="2">
        <v>5190.3500000000004</v>
      </c>
      <c r="M420" s="1" t="s">
        <v>260</v>
      </c>
      <c r="N420" s="1" t="s">
        <v>261</v>
      </c>
      <c r="O420" s="1" t="str">
        <f>_xlfn.IFNA(VLOOKUP(Tabela_Contas_Pagas[[#This Row],[Contrato]],ContratosOrigem[],3,FALSE),"")</f>
        <v>PREGÃO 04/2021</v>
      </c>
      <c r="P420" s="10" t="str">
        <f>TEXT(Tabela_Contas_Pagas[[#This Row],[Data de Liquidação]],"MM")&amp;"-"&amp;UPPER(TEXT(Tabela_Contas_Pagas[[#This Row],[Data de Liquidação]],"MMMM"))</f>
        <v>11-NOVEMBRO</v>
      </c>
    </row>
    <row r="421" spans="1:16" hidden="1" x14ac:dyDescent="0.3">
      <c r="A421" s="1" t="s">
        <v>3418</v>
      </c>
      <c r="B421" s="1">
        <v>20623</v>
      </c>
      <c r="C421" s="1" t="s">
        <v>1965</v>
      </c>
      <c r="D421" s="3">
        <v>44546</v>
      </c>
      <c r="E421" s="2">
        <v>97.93</v>
      </c>
      <c r="F421" s="8" t="s">
        <v>3411</v>
      </c>
      <c r="G421" s="1" t="s">
        <v>3412</v>
      </c>
      <c r="H421" s="1">
        <v>2759</v>
      </c>
      <c r="I421" s="1" t="s">
        <v>1831</v>
      </c>
      <c r="J421" s="4">
        <v>44614</v>
      </c>
      <c r="K421" s="4">
        <v>44614</v>
      </c>
      <c r="L421" s="2">
        <v>97.93</v>
      </c>
      <c r="M421" s="1" t="s">
        <v>3407</v>
      </c>
      <c r="N421" s="1" t="str">
        <f>Tabela_Contas_Pagas[[#This Row],[Nome do Fornecedor]]</f>
        <v>NELSON TAVARES DOS SANTOS SOBRINHO</v>
      </c>
      <c r="O421" s="1" t="s">
        <v>3408</v>
      </c>
      <c r="P421" s="10" t="str">
        <f>TEXT(Tabela_Contas_Pagas[[#This Row],[Data de Liquidação]],"MM")&amp;"-"&amp;UPPER(TEXT(Tabela_Contas_Pagas[[#This Row],[Data de Liquidação]],"MMMM"))</f>
        <v>02-FEVEREIRO</v>
      </c>
    </row>
    <row r="422" spans="1:16" hidden="1" x14ac:dyDescent="0.3">
      <c r="A422" s="1" t="s">
        <v>3418</v>
      </c>
      <c r="B422" s="1">
        <v>20625</v>
      </c>
      <c r="C422" s="1" t="s">
        <v>2227</v>
      </c>
      <c r="D422" s="3">
        <v>44609</v>
      </c>
      <c r="E422" s="2">
        <v>573.08000000000004</v>
      </c>
      <c r="F422" s="7" t="s">
        <v>3411</v>
      </c>
      <c r="G422" s="7" t="s">
        <v>3412</v>
      </c>
      <c r="H422" s="1">
        <v>2030</v>
      </c>
      <c r="I422" s="1" t="s">
        <v>1879</v>
      </c>
      <c r="J422" s="4">
        <v>44614</v>
      </c>
      <c r="K422" s="4">
        <v>44614</v>
      </c>
      <c r="L422" s="2">
        <v>573.08000000000004</v>
      </c>
      <c r="M422" s="1" t="s">
        <v>3407</v>
      </c>
      <c r="N422" s="1" t="str">
        <f>Tabela_Contas_Pagas[[#This Row],[Nome do Fornecedor]]</f>
        <v xml:space="preserve">SECRETARIA MUNICIPAL DO MEIO AMBIENTE-SEMA </v>
      </c>
      <c r="O422" s="1" t="s">
        <v>3408</v>
      </c>
      <c r="P422" s="10" t="str">
        <f>TEXT(Tabela_Contas_Pagas[[#This Row],[Data de Liquidação]],"MM")&amp;"-"&amp;UPPER(TEXT(Tabela_Contas_Pagas[[#This Row],[Data de Liquidação]],"MMMM"))</f>
        <v>02-FEVEREIRO</v>
      </c>
    </row>
    <row r="423" spans="1:16" hidden="1" x14ac:dyDescent="0.3">
      <c r="A423" s="1" t="s">
        <v>3418</v>
      </c>
      <c r="B423" s="1">
        <v>20623</v>
      </c>
      <c r="C423" s="1" t="s">
        <v>2229</v>
      </c>
      <c r="D423" s="3">
        <v>44610</v>
      </c>
      <c r="E423" s="2">
        <v>159.19999999999999</v>
      </c>
      <c r="F423" s="8" t="s">
        <v>3411</v>
      </c>
      <c r="G423" s="1" t="s">
        <v>3412</v>
      </c>
      <c r="H423" s="1">
        <v>1097</v>
      </c>
      <c r="I423" s="1" t="s">
        <v>1887</v>
      </c>
      <c r="J423" s="4">
        <v>44614</v>
      </c>
      <c r="K423" s="4">
        <v>44614</v>
      </c>
      <c r="L423" s="2">
        <v>159.19999999999999</v>
      </c>
      <c r="M423" s="1" t="s">
        <v>3407</v>
      </c>
      <c r="N423" s="1" t="str">
        <f>Tabela_Contas_Pagas[[#This Row],[Nome do Fornecedor]]</f>
        <v>ALAN VASCONCELOS ANDRADE</v>
      </c>
      <c r="O423" s="1" t="s">
        <v>3408</v>
      </c>
      <c r="P423" s="10" t="str">
        <f>TEXT(Tabela_Contas_Pagas[[#This Row],[Data de Liquidação]],"MM")&amp;"-"&amp;UPPER(TEXT(Tabela_Contas_Pagas[[#This Row],[Data de Liquidação]],"MMMM"))</f>
        <v>02-FEVEREIRO</v>
      </c>
    </row>
    <row r="424" spans="1:16" hidden="1" x14ac:dyDescent="0.3">
      <c r="A424" s="1" t="s">
        <v>3418</v>
      </c>
      <c r="B424" s="1">
        <v>20625</v>
      </c>
      <c r="C424" s="1" t="s">
        <v>2230</v>
      </c>
      <c r="D424" s="3">
        <v>44610</v>
      </c>
      <c r="E424" s="2">
        <v>573.08000000000004</v>
      </c>
      <c r="F424" s="7" t="s">
        <v>3411</v>
      </c>
      <c r="G424" s="7" t="s">
        <v>3412</v>
      </c>
      <c r="H424" s="1">
        <v>2030</v>
      </c>
      <c r="I424" s="1" t="s">
        <v>1879</v>
      </c>
      <c r="J424" s="4">
        <v>44614</v>
      </c>
      <c r="K424" s="4">
        <v>44614</v>
      </c>
      <c r="L424" s="2">
        <v>573.08000000000004</v>
      </c>
      <c r="M424" s="1" t="s">
        <v>3407</v>
      </c>
      <c r="N424" s="1" t="str">
        <f>Tabela_Contas_Pagas[[#This Row],[Nome do Fornecedor]]</f>
        <v xml:space="preserve">SECRETARIA MUNICIPAL DO MEIO AMBIENTE-SEMA </v>
      </c>
      <c r="O424" s="1" t="s">
        <v>3408</v>
      </c>
      <c r="P424" s="10" t="str">
        <f>TEXT(Tabela_Contas_Pagas[[#This Row],[Data de Liquidação]],"MM")&amp;"-"&amp;UPPER(TEXT(Tabela_Contas_Pagas[[#This Row],[Data de Liquidação]],"MMMM"))</f>
        <v>02-FEVEREIRO</v>
      </c>
    </row>
    <row r="425" spans="1:16" hidden="1" x14ac:dyDescent="0.3">
      <c r="A425" s="1" t="s">
        <v>3418</v>
      </c>
      <c r="B425" s="1">
        <v>20623</v>
      </c>
      <c r="C425" s="1" t="s">
        <v>2231</v>
      </c>
      <c r="D425" s="3">
        <v>44613</v>
      </c>
      <c r="E425" s="2">
        <v>4101.2</v>
      </c>
      <c r="F425" s="8" t="s">
        <v>3411</v>
      </c>
      <c r="G425" s="1" t="s">
        <v>3412</v>
      </c>
      <c r="H425" s="1">
        <v>3153</v>
      </c>
      <c r="I425" s="1" t="s">
        <v>1842</v>
      </c>
      <c r="J425" s="4">
        <v>44614</v>
      </c>
      <c r="K425" s="4">
        <v>44614</v>
      </c>
      <c r="L425" s="2">
        <v>4101.2</v>
      </c>
      <c r="M425" s="1" t="s">
        <v>3407</v>
      </c>
      <c r="N425" s="1" t="str">
        <f>Tabela_Contas_Pagas[[#This Row],[Nome do Fornecedor]]</f>
        <v>VALMOR BARBOSA BEZERRA</v>
      </c>
      <c r="O425" s="1" t="s">
        <v>3408</v>
      </c>
      <c r="P425" s="10" t="str">
        <f>TEXT(Tabela_Contas_Pagas[[#This Row],[Data de Liquidação]],"MM")&amp;"-"&amp;UPPER(TEXT(Tabela_Contas_Pagas[[#This Row],[Data de Liquidação]],"MMMM"))</f>
        <v>02-FEVEREIRO</v>
      </c>
    </row>
    <row r="426" spans="1:16" hidden="1" x14ac:dyDescent="0.3">
      <c r="A426" s="1" t="s">
        <v>3418</v>
      </c>
      <c r="B426" s="1">
        <v>20624</v>
      </c>
      <c r="C426" s="1" t="s">
        <v>2232</v>
      </c>
      <c r="D426" s="3">
        <v>44613</v>
      </c>
      <c r="E426" s="2">
        <v>169</v>
      </c>
      <c r="F426" s="7" t="s">
        <v>3411</v>
      </c>
      <c r="G426" s="7" t="s">
        <v>3412</v>
      </c>
      <c r="H426" s="1">
        <v>2758</v>
      </c>
      <c r="I426" s="1" t="s">
        <v>1848</v>
      </c>
      <c r="J426" s="4">
        <v>44614</v>
      </c>
      <c r="K426" s="4">
        <v>44614</v>
      </c>
      <c r="L426" s="2">
        <v>169</v>
      </c>
      <c r="M426" s="1" t="s">
        <v>3407</v>
      </c>
      <c r="N426" s="1" t="str">
        <f>Tabela_Contas_Pagas[[#This Row],[Nome do Fornecedor]]</f>
        <v>LEIDEVANE DE SOUZA MACEDO</v>
      </c>
      <c r="O426" s="1" t="s">
        <v>3408</v>
      </c>
      <c r="P426" s="10" t="str">
        <f>TEXT(Tabela_Contas_Pagas[[#This Row],[Data de Liquidação]],"MM")&amp;"-"&amp;UPPER(TEXT(Tabela_Contas_Pagas[[#This Row],[Data de Liquidação]],"MMMM"))</f>
        <v>02-FEVEREIRO</v>
      </c>
    </row>
    <row r="427" spans="1:16" hidden="1" x14ac:dyDescent="0.3">
      <c r="A427" s="1" t="s">
        <v>3418</v>
      </c>
      <c r="B427" s="1">
        <v>20624</v>
      </c>
      <c r="C427" s="1" t="s">
        <v>2233</v>
      </c>
      <c r="D427" s="3">
        <v>44613</v>
      </c>
      <c r="E427" s="2">
        <v>398.83</v>
      </c>
      <c r="F427" s="8" t="s">
        <v>3411</v>
      </c>
      <c r="G427" s="1" t="s">
        <v>3412</v>
      </c>
      <c r="H427" s="1">
        <v>1693</v>
      </c>
      <c r="I427" s="1" t="s">
        <v>1837</v>
      </c>
      <c r="J427" s="4">
        <v>44614</v>
      </c>
      <c r="K427" s="4">
        <v>44614</v>
      </c>
      <c r="L427" s="2">
        <v>398.83</v>
      </c>
      <c r="M427" s="1" t="s">
        <v>3407</v>
      </c>
      <c r="N427" s="1" t="str">
        <f>Tabela_Contas_Pagas[[#This Row],[Nome do Fornecedor]]</f>
        <v>JOSY DE JESUS SANTOS SOUZA</v>
      </c>
      <c r="O427" s="1" t="s">
        <v>3408</v>
      </c>
      <c r="P427" s="10" t="str">
        <f>TEXT(Tabela_Contas_Pagas[[#This Row],[Data de Liquidação]],"MM")&amp;"-"&amp;UPPER(TEXT(Tabela_Contas_Pagas[[#This Row],[Data de Liquidação]],"MMMM"))</f>
        <v>02-FEVEREIRO</v>
      </c>
    </row>
    <row r="428" spans="1:16" x14ac:dyDescent="0.3">
      <c r="A428" s="1" t="s">
        <v>3418</v>
      </c>
      <c r="B428" s="1">
        <v>20990</v>
      </c>
      <c r="C428" s="1" t="s">
        <v>1193</v>
      </c>
      <c r="D428" s="3">
        <v>44859</v>
      </c>
      <c r="E428" s="2">
        <v>14391.29</v>
      </c>
      <c r="F428" s="8" t="s">
        <v>3411</v>
      </c>
      <c r="G428" s="8" t="s">
        <v>3412</v>
      </c>
      <c r="H428" s="1">
        <v>1574</v>
      </c>
      <c r="I428" s="1" t="s">
        <v>1113</v>
      </c>
      <c r="J428" s="4">
        <v>44868</v>
      </c>
      <c r="K428" s="4">
        <v>44869</v>
      </c>
      <c r="L428" s="2">
        <v>14391.29</v>
      </c>
      <c r="M428" s="1" t="s">
        <v>1114</v>
      </c>
      <c r="N428" s="1" t="s">
        <v>1115</v>
      </c>
      <c r="O428" s="1" t="str">
        <f>_xlfn.IFNA(VLOOKUP(Tabela_Contas_Pagas[[#This Row],[Contrato]],ContratosOrigem[],3,FALSE),"")</f>
        <v>Dispensa 16/2022</v>
      </c>
      <c r="P428" s="10" t="str">
        <f>TEXT(Tabela_Contas_Pagas[[#This Row],[Data de Liquidação]],"MM")&amp;"-"&amp;UPPER(TEXT(Tabela_Contas_Pagas[[#This Row],[Data de Liquidação]],"MMMM"))</f>
        <v>11-NOVEMBRO</v>
      </c>
    </row>
    <row r="429" spans="1:16" hidden="1" x14ac:dyDescent="0.3">
      <c r="A429" s="1" t="s">
        <v>3418</v>
      </c>
      <c r="B429" s="1">
        <v>20625</v>
      </c>
      <c r="C429" s="1" t="s">
        <v>2122</v>
      </c>
      <c r="D429" s="3">
        <v>44587</v>
      </c>
      <c r="E429" s="2">
        <v>3348.72</v>
      </c>
      <c r="F429" s="8" t="s">
        <v>3411</v>
      </c>
      <c r="G429" s="1" t="s">
        <v>3412</v>
      </c>
      <c r="H429" s="1">
        <v>1664</v>
      </c>
      <c r="I429" s="1" t="s">
        <v>1841</v>
      </c>
      <c r="J429" s="4">
        <v>44615</v>
      </c>
      <c r="K429" s="4">
        <v>44614</v>
      </c>
      <c r="L429" s="2">
        <v>3348.72</v>
      </c>
      <c r="M429" s="1" t="s">
        <v>3407</v>
      </c>
      <c r="N429" s="1" t="str">
        <f>Tabela_Contas_Pagas[[#This Row],[Nome do Fornecedor]]</f>
        <v>FIEL FERRAMENTAS E MAQUINAS LTDA - ME</v>
      </c>
      <c r="O429" s="1" t="s">
        <v>3408</v>
      </c>
      <c r="P429" s="10" t="str">
        <f>TEXT(Tabela_Contas_Pagas[[#This Row],[Data de Liquidação]],"MM")&amp;"-"&amp;UPPER(TEXT(Tabela_Contas_Pagas[[#This Row],[Data de Liquidação]],"MMMM"))</f>
        <v>02-FEVEREIRO</v>
      </c>
    </row>
    <row r="430" spans="1:16" hidden="1" x14ac:dyDescent="0.3">
      <c r="A430" s="1" t="s">
        <v>3418</v>
      </c>
      <c r="B430" s="1">
        <v>20626</v>
      </c>
      <c r="C430" s="1" t="s">
        <v>2179</v>
      </c>
      <c r="D430" s="3">
        <v>44595</v>
      </c>
      <c r="E430" s="2">
        <v>500</v>
      </c>
      <c r="F430" s="7" t="s">
        <v>3411</v>
      </c>
      <c r="G430" s="7" t="s">
        <v>3412</v>
      </c>
      <c r="H430" s="1">
        <v>444</v>
      </c>
      <c r="I430" s="1" t="s">
        <v>1905</v>
      </c>
      <c r="J430" s="4">
        <v>44616</v>
      </c>
      <c r="K430" s="4">
        <v>44616</v>
      </c>
      <c r="L430" s="2">
        <v>500</v>
      </c>
      <c r="M430" s="1" t="s">
        <v>3407</v>
      </c>
      <c r="N430" s="1" t="str">
        <f>Tabela_Contas_Pagas[[#This Row],[Nome do Fornecedor]]</f>
        <v>HGS GAS E AGUA DO BRASIL LTDA</v>
      </c>
      <c r="O430" s="1" t="s">
        <v>3408</v>
      </c>
      <c r="P430" s="10" t="str">
        <f>TEXT(Tabela_Contas_Pagas[[#This Row],[Data de Liquidação]],"MM")&amp;"-"&amp;UPPER(TEXT(Tabela_Contas_Pagas[[#This Row],[Data de Liquidação]],"MMMM"))</f>
        <v>02-FEVEREIRO</v>
      </c>
    </row>
    <row r="431" spans="1:16" hidden="1" x14ac:dyDescent="0.3">
      <c r="A431" s="1" t="s">
        <v>3418</v>
      </c>
      <c r="B431" s="1">
        <v>20626</v>
      </c>
      <c r="C431" s="1" t="s">
        <v>2234</v>
      </c>
      <c r="D431" s="3">
        <v>44614</v>
      </c>
      <c r="E431" s="2">
        <v>4184.3100000000004</v>
      </c>
      <c r="F431" s="8" t="s">
        <v>3411</v>
      </c>
      <c r="G431" s="1" t="s">
        <v>3412</v>
      </c>
      <c r="H431" s="1">
        <v>3583</v>
      </c>
      <c r="I431" s="1" t="s">
        <v>2096</v>
      </c>
      <c r="J431" s="4">
        <v>44616</v>
      </c>
      <c r="K431" s="4">
        <v>44616</v>
      </c>
      <c r="L431" s="2">
        <v>4184.3100000000004</v>
      </c>
      <c r="M431" s="1" t="s">
        <v>3407</v>
      </c>
      <c r="N431" s="1" t="str">
        <f>Tabela_Contas_Pagas[[#This Row],[Nome do Fornecedor]]</f>
        <v>PRIME ESCRITORIOS ARACAJU LTDA</v>
      </c>
      <c r="O431" s="1" t="s">
        <v>3408</v>
      </c>
      <c r="P431" s="10" t="str">
        <f>TEXT(Tabela_Contas_Pagas[[#This Row],[Data de Liquidação]],"MM")&amp;"-"&amp;UPPER(TEXT(Tabela_Contas_Pagas[[#This Row],[Data de Liquidação]],"MMMM"))</f>
        <v>02-FEVEREIRO</v>
      </c>
    </row>
    <row r="432" spans="1:16" x14ac:dyDescent="0.3">
      <c r="A432" s="1" t="s">
        <v>3418</v>
      </c>
      <c r="B432" s="1">
        <v>20990</v>
      </c>
      <c r="C432" s="1" t="s">
        <v>615</v>
      </c>
      <c r="D432" s="3">
        <v>44862</v>
      </c>
      <c r="E432" s="2">
        <v>958.91</v>
      </c>
      <c r="F432" s="8" t="s">
        <v>3411</v>
      </c>
      <c r="G432" s="8" t="s">
        <v>3412</v>
      </c>
      <c r="H432" s="1">
        <v>2839</v>
      </c>
      <c r="I432" s="1" t="s">
        <v>22</v>
      </c>
      <c r="J432" s="4">
        <v>44871</v>
      </c>
      <c r="K432" s="4">
        <v>44869</v>
      </c>
      <c r="L432" s="2">
        <v>958.91</v>
      </c>
      <c r="M432" s="1" t="s">
        <v>269</v>
      </c>
      <c r="N432" s="1" t="s">
        <v>270</v>
      </c>
      <c r="O432" s="1" t="str">
        <f>_xlfn.IFNA(VLOOKUP(Tabela_Contas_Pagas[[#This Row],[Contrato]],ContratosOrigem[],3,FALSE),"")</f>
        <v>PREGÃO 11/2021</v>
      </c>
      <c r="P432" s="10" t="str">
        <f>TEXT(Tabela_Contas_Pagas[[#This Row],[Data de Liquidação]],"MM")&amp;"-"&amp;UPPER(TEXT(Tabela_Contas_Pagas[[#This Row],[Data de Liquidação]],"MMMM"))</f>
        <v>11-NOVEMBRO</v>
      </c>
    </row>
    <row r="433" spans="1:16" hidden="1" x14ac:dyDescent="0.3">
      <c r="A433" s="1" t="s">
        <v>3418</v>
      </c>
      <c r="B433" s="1">
        <v>20628</v>
      </c>
      <c r="C433" s="1" t="s">
        <v>2115</v>
      </c>
      <c r="D433" s="3">
        <v>44586</v>
      </c>
      <c r="E433" s="2">
        <v>2115</v>
      </c>
      <c r="F433" s="8" t="s">
        <v>3411</v>
      </c>
      <c r="G433" s="1" t="s">
        <v>3412</v>
      </c>
      <c r="H433" s="1">
        <v>1039</v>
      </c>
      <c r="I433" s="1" t="s">
        <v>1829</v>
      </c>
      <c r="J433" s="4">
        <v>44616</v>
      </c>
      <c r="K433" s="4">
        <v>44616</v>
      </c>
      <c r="L433" s="2">
        <v>2115</v>
      </c>
      <c r="M433" s="1" t="s">
        <v>3407</v>
      </c>
      <c r="N433" s="1" t="str">
        <f>Tabela_Contas_Pagas[[#This Row],[Nome do Fornecedor]]</f>
        <v>P S PARAFUSOS E SEGURANCA LTDA EPP</v>
      </c>
      <c r="O433" s="1" t="s">
        <v>3408</v>
      </c>
      <c r="P433" s="10" t="str">
        <f>TEXT(Tabela_Contas_Pagas[[#This Row],[Data de Liquidação]],"MM")&amp;"-"&amp;UPPER(TEXT(Tabela_Contas_Pagas[[#This Row],[Data de Liquidação]],"MMMM"))</f>
        <v>02-FEVEREIRO</v>
      </c>
    </row>
    <row r="434" spans="1:16" hidden="1" x14ac:dyDescent="0.3">
      <c r="A434" s="1" t="s">
        <v>3418</v>
      </c>
      <c r="B434" s="1">
        <v>20626</v>
      </c>
      <c r="C434" s="1" t="s">
        <v>2123</v>
      </c>
      <c r="D434" s="3">
        <v>44587</v>
      </c>
      <c r="E434" s="2">
        <v>120</v>
      </c>
      <c r="F434" s="7" t="s">
        <v>3411</v>
      </c>
      <c r="G434" s="7" t="s">
        <v>3412</v>
      </c>
      <c r="H434" s="1">
        <v>1177</v>
      </c>
      <c r="I434" s="1" t="s">
        <v>1852</v>
      </c>
      <c r="J434" s="4">
        <v>44616</v>
      </c>
      <c r="K434" s="4">
        <v>44616</v>
      </c>
      <c r="L434" s="2">
        <v>120</v>
      </c>
      <c r="M434" s="1" t="s">
        <v>3407</v>
      </c>
      <c r="N434" s="1" t="str">
        <f>Tabela_Contas_Pagas[[#This Row],[Nome do Fornecedor]]</f>
        <v>DISGAL MULTPRODUTOS COMERCIO E SERVICOS LTDA - EPP</v>
      </c>
      <c r="O434" s="1" t="s">
        <v>3408</v>
      </c>
      <c r="P434" s="10" t="str">
        <f>TEXT(Tabela_Contas_Pagas[[#This Row],[Data de Liquidação]],"MM")&amp;"-"&amp;UPPER(TEXT(Tabela_Contas_Pagas[[#This Row],[Data de Liquidação]],"MMMM"))</f>
        <v>02-FEVEREIRO</v>
      </c>
    </row>
    <row r="435" spans="1:16" hidden="1" x14ac:dyDescent="0.3">
      <c r="A435" s="1" t="s">
        <v>3418</v>
      </c>
      <c r="B435" s="1">
        <v>20628</v>
      </c>
      <c r="C435" s="1" t="s">
        <v>2126</v>
      </c>
      <c r="D435" s="3">
        <v>44588</v>
      </c>
      <c r="E435" s="2">
        <v>95.75</v>
      </c>
      <c r="F435" s="8" t="s">
        <v>3411</v>
      </c>
      <c r="G435" s="1" t="s">
        <v>3412</v>
      </c>
      <c r="H435" s="1">
        <v>1664</v>
      </c>
      <c r="I435" s="1" t="s">
        <v>1841</v>
      </c>
      <c r="J435" s="4">
        <v>44616</v>
      </c>
      <c r="K435" s="4">
        <v>44616</v>
      </c>
      <c r="L435" s="2">
        <v>95.75</v>
      </c>
      <c r="M435" s="1" t="s">
        <v>3407</v>
      </c>
      <c r="N435" s="1" t="str">
        <f>Tabela_Contas_Pagas[[#This Row],[Nome do Fornecedor]]</f>
        <v>FIEL FERRAMENTAS E MAQUINAS LTDA - ME</v>
      </c>
      <c r="O435" s="1" t="s">
        <v>3408</v>
      </c>
      <c r="P435" s="10" t="str">
        <f>TEXT(Tabela_Contas_Pagas[[#This Row],[Data de Liquidação]],"MM")&amp;"-"&amp;UPPER(TEXT(Tabela_Contas_Pagas[[#This Row],[Data de Liquidação]],"MMMM"))</f>
        <v>02-FEVEREIRO</v>
      </c>
    </row>
    <row r="436" spans="1:16" hidden="1" x14ac:dyDescent="0.3">
      <c r="A436" s="1" t="s">
        <v>3418</v>
      </c>
      <c r="B436" s="1">
        <v>20628</v>
      </c>
      <c r="C436" s="1" t="s">
        <v>2172</v>
      </c>
      <c r="D436" s="3">
        <v>44593</v>
      </c>
      <c r="E436" s="2">
        <v>382.36</v>
      </c>
      <c r="F436" s="7" t="s">
        <v>3411</v>
      </c>
      <c r="G436" s="7" t="s">
        <v>3412</v>
      </c>
      <c r="H436" s="1">
        <v>2069</v>
      </c>
      <c r="I436" s="1" t="s">
        <v>14</v>
      </c>
      <c r="J436" s="4">
        <v>44617</v>
      </c>
      <c r="K436" s="4">
        <v>44616</v>
      </c>
      <c r="L436" s="2">
        <v>382.36</v>
      </c>
      <c r="M436" s="1" t="s">
        <v>3407</v>
      </c>
      <c r="N436" s="1" t="str">
        <f>Tabela_Contas_Pagas[[#This Row],[Nome do Fornecedor]]</f>
        <v xml:space="preserve">MJA IMUNIZAR SERVICOS LTDA ME </v>
      </c>
      <c r="O436" s="1" t="s">
        <v>3408</v>
      </c>
      <c r="P436" s="10" t="str">
        <f>TEXT(Tabela_Contas_Pagas[[#This Row],[Data de Liquidação]],"MM")&amp;"-"&amp;UPPER(TEXT(Tabela_Contas_Pagas[[#This Row],[Data de Liquidação]],"MMMM"))</f>
        <v>02-FEVEREIRO</v>
      </c>
    </row>
    <row r="437" spans="1:16" hidden="1" x14ac:dyDescent="0.3">
      <c r="A437" s="1" t="s">
        <v>3418</v>
      </c>
      <c r="B437" s="1">
        <v>20628</v>
      </c>
      <c r="C437" s="1" t="s">
        <v>2180</v>
      </c>
      <c r="D437" s="3">
        <v>44595</v>
      </c>
      <c r="E437" s="2">
        <v>3987.71</v>
      </c>
      <c r="F437" s="8" t="s">
        <v>3411</v>
      </c>
      <c r="G437" s="1" t="s">
        <v>3412</v>
      </c>
      <c r="H437" s="1">
        <v>93</v>
      </c>
      <c r="I437" s="1" t="s">
        <v>1886</v>
      </c>
      <c r="J437" s="4">
        <v>44617</v>
      </c>
      <c r="K437" s="4">
        <v>44616</v>
      </c>
      <c r="L437" s="2">
        <v>3987.71</v>
      </c>
      <c r="M437" s="1" t="s">
        <v>3407</v>
      </c>
      <c r="N437" s="1" t="str">
        <f>Tabela_Contas_Pagas[[#This Row],[Nome do Fornecedor]]</f>
        <v>COMPANHIA DE SANEAMENTO DE SERGIPE</v>
      </c>
      <c r="O437" s="1" t="s">
        <v>3408</v>
      </c>
      <c r="P437" s="10" t="str">
        <f>TEXT(Tabela_Contas_Pagas[[#This Row],[Data de Liquidação]],"MM")&amp;"-"&amp;UPPER(TEXT(Tabela_Contas_Pagas[[#This Row],[Data de Liquidação]],"MMMM"))</f>
        <v>02-FEVEREIRO</v>
      </c>
    </row>
    <row r="438" spans="1:16" hidden="1" x14ac:dyDescent="0.3">
      <c r="A438" s="1" t="s">
        <v>3418</v>
      </c>
      <c r="B438" s="1">
        <v>20628</v>
      </c>
      <c r="C438" s="1" t="s">
        <v>2235</v>
      </c>
      <c r="D438" s="3">
        <v>44615</v>
      </c>
      <c r="E438" s="2">
        <v>64100.47</v>
      </c>
      <c r="F438" s="7" t="s">
        <v>3411</v>
      </c>
      <c r="G438" s="7" t="s">
        <v>3412</v>
      </c>
      <c r="H438" s="1">
        <v>471</v>
      </c>
      <c r="I438" s="1" t="s">
        <v>1864</v>
      </c>
      <c r="J438" s="4">
        <v>44617</v>
      </c>
      <c r="K438" s="4">
        <v>44616</v>
      </c>
      <c r="L438" s="2">
        <v>64100.47</v>
      </c>
      <c r="M438" s="1" t="s">
        <v>3407</v>
      </c>
      <c r="N438" s="1" t="str">
        <f>Tabela_Contas_Pagas[[#This Row],[Nome do Fornecedor]]</f>
        <v>FUNDACAO PETROBRAS DE SEGURIDADE SOCIAL PETROS</v>
      </c>
      <c r="O438" s="1" t="s">
        <v>3408</v>
      </c>
      <c r="P438" s="10" t="str">
        <f>TEXT(Tabela_Contas_Pagas[[#This Row],[Data de Liquidação]],"MM")&amp;"-"&amp;UPPER(TEXT(Tabela_Contas_Pagas[[#This Row],[Data de Liquidação]],"MMMM"))</f>
        <v>02-FEVEREIRO</v>
      </c>
    </row>
    <row r="439" spans="1:16" hidden="1" x14ac:dyDescent="0.3">
      <c r="A439" s="1" t="s">
        <v>3418</v>
      </c>
      <c r="B439" s="1">
        <v>20628</v>
      </c>
      <c r="C439" s="1" t="s">
        <v>2124</v>
      </c>
      <c r="D439" s="3">
        <v>44587</v>
      </c>
      <c r="E439" s="2">
        <v>1910.04</v>
      </c>
      <c r="F439" s="8" t="s">
        <v>3411</v>
      </c>
      <c r="G439" s="1" t="s">
        <v>3412</v>
      </c>
      <c r="H439" s="1">
        <v>1331</v>
      </c>
      <c r="I439" s="1" t="s">
        <v>1895</v>
      </c>
      <c r="J439" s="4">
        <v>44617</v>
      </c>
      <c r="K439" s="4">
        <v>44616</v>
      </c>
      <c r="L439" s="2">
        <v>1910.04</v>
      </c>
      <c r="M439" s="1" t="s">
        <v>3407</v>
      </c>
      <c r="N439" s="1" t="str">
        <f>Tabela_Contas_Pagas[[#This Row],[Nome do Fornecedor]]</f>
        <v>SHOPPING DAS FERRAMENTAS EIRELI</v>
      </c>
      <c r="O439" s="1" t="s">
        <v>3408</v>
      </c>
      <c r="P439" s="10" t="str">
        <f>TEXT(Tabela_Contas_Pagas[[#This Row],[Data de Liquidação]],"MM")&amp;"-"&amp;UPPER(TEXT(Tabela_Contas_Pagas[[#This Row],[Data de Liquidação]],"MMMM"))</f>
        <v>02-FEVEREIRO</v>
      </c>
    </row>
    <row r="440" spans="1:16" hidden="1" x14ac:dyDescent="0.3">
      <c r="A440" s="1" t="s">
        <v>3418</v>
      </c>
      <c r="B440" s="1">
        <v>20628</v>
      </c>
      <c r="C440" s="1" t="s">
        <v>2128</v>
      </c>
      <c r="D440" s="3">
        <v>44588</v>
      </c>
      <c r="E440" s="2">
        <v>389.7</v>
      </c>
      <c r="F440" s="7" t="s">
        <v>3411</v>
      </c>
      <c r="G440" s="7" t="s">
        <v>3412</v>
      </c>
      <c r="H440" s="1">
        <v>2438</v>
      </c>
      <c r="I440" s="1" t="s">
        <v>1935</v>
      </c>
      <c r="J440" s="4">
        <v>44618</v>
      </c>
      <c r="K440" s="4">
        <v>44616</v>
      </c>
      <c r="L440" s="2">
        <v>389.7</v>
      </c>
      <c r="M440" s="1" t="s">
        <v>3407</v>
      </c>
      <c r="N440" s="1" t="str">
        <f>Tabela_Contas_Pagas[[#This Row],[Nome do Fornecedor]]</f>
        <v>ZONA SUL COMERCIO DE MATERIAL PARA PINTURA LTDA - ME</v>
      </c>
      <c r="O440" s="1" t="s">
        <v>3408</v>
      </c>
      <c r="P440" s="10" t="str">
        <f>TEXT(Tabela_Contas_Pagas[[#This Row],[Data de Liquidação]],"MM")&amp;"-"&amp;UPPER(TEXT(Tabela_Contas_Pagas[[#This Row],[Data de Liquidação]],"MMMM"))</f>
        <v>02-FEVEREIRO</v>
      </c>
    </row>
    <row r="441" spans="1:16" hidden="1" x14ac:dyDescent="0.3">
      <c r="A441" s="1" t="s">
        <v>3418</v>
      </c>
      <c r="B441" s="1">
        <v>20628</v>
      </c>
      <c r="C441" s="1" t="s">
        <v>2127</v>
      </c>
      <c r="D441" s="3">
        <v>44588</v>
      </c>
      <c r="E441" s="2">
        <v>1205.1500000000001</v>
      </c>
      <c r="F441" s="8" t="s">
        <v>3411</v>
      </c>
      <c r="G441" s="1" t="s">
        <v>3412</v>
      </c>
      <c r="H441" s="1">
        <v>3533</v>
      </c>
      <c r="I441" s="1" t="s">
        <v>1939</v>
      </c>
      <c r="J441" s="4">
        <v>44618</v>
      </c>
      <c r="K441" s="4">
        <v>44616</v>
      </c>
      <c r="L441" s="2">
        <v>1205.1500000000001</v>
      </c>
      <c r="M441" s="1" t="s">
        <v>3407</v>
      </c>
      <c r="N441" s="1" t="str">
        <f>Tabela_Contas_Pagas[[#This Row],[Nome do Fornecedor]]</f>
        <v>SERGIFER SEGURANCA E FERRAMENTAS LTDA</v>
      </c>
      <c r="O441" s="1" t="s">
        <v>3408</v>
      </c>
      <c r="P441" s="10" t="str">
        <f>TEXT(Tabela_Contas_Pagas[[#This Row],[Data de Liquidação]],"MM")&amp;"-"&amp;UPPER(TEXT(Tabela_Contas_Pagas[[#This Row],[Data de Liquidação]],"MMMM"))</f>
        <v>02-FEVEREIRO</v>
      </c>
    </row>
    <row r="442" spans="1:16" hidden="1" x14ac:dyDescent="0.3">
      <c r="A442" s="1" t="s">
        <v>3418</v>
      </c>
      <c r="B442" s="1">
        <v>20628</v>
      </c>
      <c r="C442" s="1" t="s">
        <v>2228</v>
      </c>
      <c r="D442" s="3">
        <v>44609</v>
      </c>
      <c r="E442" s="2">
        <v>3662.64</v>
      </c>
      <c r="F442" s="7" t="s">
        <v>3411</v>
      </c>
      <c r="G442" s="7" t="s">
        <v>3412</v>
      </c>
      <c r="H442" s="1">
        <v>717</v>
      </c>
      <c r="I442" s="1" t="s">
        <v>1865</v>
      </c>
      <c r="J442" s="4">
        <v>44619</v>
      </c>
      <c r="K442" s="4">
        <v>44616</v>
      </c>
      <c r="L442" s="2">
        <v>3662.64</v>
      </c>
      <c r="M442" s="1" t="s">
        <v>3407</v>
      </c>
      <c r="N442" s="1" t="str">
        <f>Tabela_Contas_Pagas[[#This Row],[Nome do Fornecedor]]</f>
        <v>PETROLEO BRASILEIRO SA</v>
      </c>
      <c r="O442" s="1" t="s">
        <v>3408</v>
      </c>
      <c r="P442" s="10" t="str">
        <f>TEXT(Tabela_Contas_Pagas[[#This Row],[Data de Liquidação]],"MM")&amp;"-"&amp;UPPER(TEXT(Tabela_Contas_Pagas[[#This Row],[Data de Liquidação]],"MMMM"))</f>
        <v>02-FEVEREIRO</v>
      </c>
    </row>
    <row r="443" spans="1:16" x14ac:dyDescent="0.3">
      <c r="A443" s="1" t="s">
        <v>3418</v>
      </c>
      <c r="B443" s="1">
        <v>20990</v>
      </c>
      <c r="C443" s="1" t="s">
        <v>1095</v>
      </c>
      <c r="D443" s="3">
        <v>44862</v>
      </c>
      <c r="E443" s="2">
        <v>3261.68</v>
      </c>
      <c r="F443" s="7" t="s">
        <v>3411</v>
      </c>
      <c r="G443" s="9" t="s">
        <v>3412</v>
      </c>
      <c r="H443" s="1">
        <v>2839</v>
      </c>
      <c r="I443" s="1" t="s">
        <v>22</v>
      </c>
      <c r="J443" s="4">
        <v>44871</v>
      </c>
      <c r="K443" s="4">
        <v>44869</v>
      </c>
      <c r="L443" s="2">
        <v>3261.68</v>
      </c>
      <c r="M443" s="1" t="s">
        <v>269</v>
      </c>
      <c r="N443" s="1" t="s">
        <v>270</v>
      </c>
      <c r="O443" s="1" t="str">
        <f>_xlfn.IFNA(VLOOKUP(Tabela_Contas_Pagas[[#This Row],[Contrato]],ContratosOrigem[],3,FALSE),"")</f>
        <v>PREGÃO 11/2021</v>
      </c>
      <c r="P443" s="10" t="str">
        <f>TEXT(Tabela_Contas_Pagas[[#This Row],[Data de Liquidação]],"MM")&amp;"-"&amp;UPPER(TEXT(Tabela_Contas_Pagas[[#This Row],[Data de Liquidação]],"MMMM"))</f>
        <v>11-NOVEMBRO</v>
      </c>
    </row>
    <row r="444" spans="1:16" hidden="1" x14ac:dyDescent="0.3">
      <c r="A444" s="1" t="s">
        <v>3418</v>
      </c>
      <c r="B444" s="1">
        <v>20628</v>
      </c>
      <c r="C444" s="1" t="s">
        <v>2218</v>
      </c>
      <c r="D444" s="3">
        <v>44607</v>
      </c>
      <c r="E444" s="2">
        <v>740</v>
      </c>
      <c r="F444" s="7" t="s">
        <v>3411</v>
      </c>
      <c r="G444" s="7" t="s">
        <v>3412</v>
      </c>
      <c r="H444" s="1">
        <v>600</v>
      </c>
      <c r="I444" s="1" t="s">
        <v>2219</v>
      </c>
      <c r="J444" s="4">
        <v>44620</v>
      </c>
      <c r="K444" s="4">
        <v>44616</v>
      </c>
      <c r="L444" s="2">
        <v>740</v>
      </c>
      <c r="M444" s="1" t="s">
        <v>3407</v>
      </c>
      <c r="N444" s="1" t="str">
        <f>Tabela_Contas_Pagas[[#This Row],[Nome do Fornecedor]]</f>
        <v>R PEREIRA COMERCIAL LTDA</v>
      </c>
      <c r="O444" s="1" t="s">
        <v>3408</v>
      </c>
      <c r="P444" s="10" t="str">
        <f>TEXT(Tabela_Contas_Pagas[[#This Row],[Data de Liquidação]],"MM")&amp;"-"&amp;UPPER(TEXT(Tabela_Contas_Pagas[[#This Row],[Data de Liquidação]],"MMMM"))</f>
        <v>02-FEVEREIRO</v>
      </c>
    </row>
    <row r="445" spans="1:16" x14ac:dyDescent="0.3">
      <c r="A445" s="1" t="s">
        <v>3418</v>
      </c>
      <c r="B445" s="1">
        <v>20990</v>
      </c>
      <c r="C445" s="1" t="s">
        <v>1118</v>
      </c>
      <c r="D445" s="3">
        <v>44862</v>
      </c>
      <c r="E445" s="2">
        <v>479.46</v>
      </c>
      <c r="F445" s="8" t="s">
        <v>3411</v>
      </c>
      <c r="G445" s="1" t="s">
        <v>3412</v>
      </c>
      <c r="H445" s="1">
        <v>2839</v>
      </c>
      <c r="I445" s="1" t="s">
        <v>22</v>
      </c>
      <c r="J445" s="4">
        <v>44871</v>
      </c>
      <c r="K445" s="4">
        <v>44869</v>
      </c>
      <c r="L445" s="2">
        <v>479.46</v>
      </c>
      <c r="M445" s="1" t="s">
        <v>269</v>
      </c>
      <c r="N445" s="1" t="s">
        <v>270</v>
      </c>
      <c r="O445" s="1" t="str">
        <f>_xlfn.IFNA(VLOOKUP(Tabela_Contas_Pagas[[#This Row],[Contrato]],ContratosOrigem[],3,FALSE),"")</f>
        <v>PREGÃO 11/2021</v>
      </c>
      <c r="P445" s="10" t="str">
        <f>TEXT(Tabela_Contas_Pagas[[#This Row],[Data de Liquidação]],"MM")&amp;"-"&amp;UPPER(TEXT(Tabela_Contas_Pagas[[#This Row],[Data de Liquidação]],"MMMM"))</f>
        <v>11-NOVEMBRO</v>
      </c>
    </row>
    <row r="446" spans="1:16" x14ac:dyDescent="0.3">
      <c r="A446" s="1" t="s">
        <v>3418</v>
      </c>
      <c r="B446" s="1">
        <v>20990</v>
      </c>
      <c r="C446" s="1" t="s">
        <v>426</v>
      </c>
      <c r="D446" s="3">
        <v>44862</v>
      </c>
      <c r="E446" s="2">
        <v>13853.28</v>
      </c>
      <c r="F446" s="7" t="s">
        <v>3411</v>
      </c>
      <c r="G446" s="7" t="s">
        <v>3412</v>
      </c>
      <c r="H446" s="1">
        <v>2839</v>
      </c>
      <c r="I446" s="1" t="s">
        <v>22</v>
      </c>
      <c r="J446" s="4">
        <v>44871</v>
      </c>
      <c r="K446" s="4">
        <v>44869</v>
      </c>
      <c r="L446" s="2">
        <v>13853.28</v>
      </c>
      <c r="M446" s="1" t="s">
        <v>1011</v>
      </c>
      <c r="N446" s="1" t="s">
        <v>1012</v>
      </c>
      <c r="O446" s="1" t="str">
        <f>_xlfn.IFNA(VLOOKUP(Tabela_Contas_Pagas[[#This Row],[Contrato]],ContratosOrigem[],3,FALSE),"")</f>
        <v>Dispensa 11/2022</v>
      </c>
      <c r="P446" s="10" t="str">
        <f>TEXT(Tabela_Contas_Pagas[[#This Row],[Data de Liquidação]],"MM")&amp;"-"&amp;UPPER(TEXT(Tabela_Contas_Pagas[[#This Row],[Data de Liquidação]],"MMMM"))</f>
        <v>11-NOVEMBRO</v>
      </c>
    </row>
    <row r="447" spans="1:16" x14ac:dyDescent="0.3">
      <c r="A447" s="1" t="s">
        <v>3418</v>
      </c>
      <c r="B447" s="1">
        <v>20990</v>
      </c>
      <c r="C447" s="1" t="s">
        <v>1117</v>
      </c>
      <c r="D447" s="3">
        <v>44862</v>
      </c>
      <c r="E447" s="2">
        <v>3343.39</v>
      </c>
      <c r="F447" s="8" t="s">
        <v>3411</v>
      </c>
      <c r="G447" s="1" t="s">
        <v>3412</v>
      </c>
      <c r="H447" s="1">
        <v>2839</v>
      </c>
      <c r="I447" s="1" t="s">
        <v>22</v>
      </c>
      <c r="J447" s="4">
        <v>44871</v>
      </c>
      <c r="K447" s="4">
        <v>44869</v>
      </c>
      <c r="L447" s="2">
        <v>3343.39</v>
      </c>
      <c r="M447" s="1" t="s">
        <v>477</v>
      </c>
      <c r="N447" s="1" t="s">
        <v>478</v>
      </c>
      <c r="O447" s="1" t="str">
        <f>_xlfn.IFNA(VLOOKUP(Tabela_Contas_Pagas[[#This Row],[Contrato]],ContratosOrigem[],3,FALSE),"")</f>
        <v>PREGÃO 28/2021</v>
      </c>
      <c r="P447" s="10" t="str">
        <f>TEXT(Tabela_Contas_Pagas[[#This Row],[Data de Liquidação]],"MM")&amp;"-"&amp;UPPER(TEXT(Tabela_Contas_Pagas[[#This Row],[Data de Liquidação]],"MMMM"))</f>
        <v>11-NOVEMBRO</v>
      </c>
    </row>
    <row r="448" spans="1:16" x14ac:dyDescent="0.3">
      <c r="A448" s="1" t="s">
        <v>3418</v>
      </c>
      <c r="B448" s="1">
        <v>20990</v>
      </c>
      <c r="C448" s="1" t="s">
        <v>427</v>
      </c>
      <c r="D448" s="3">
        <v>44862</v>
      </c>
      <c r="E448" s="2">
        <v>6.64</v>
      </c>
      <c r="F448" s="7" t="s">
        <v>3411</v>
      </c>
      <c r="G448" s="7" t="s">
        <v>3412</v>
      </c>
      <c r="H448" s="1">
        <v>2839</v>
      </c>
      <c r="I448" s="1" t="s">
        <v>22</v>
      </c>
      <c r="J448" s="4">
        <v>44871</v>
      </c>
      <c r="K448" s="4">
        <v>44869</v>
      </c>
      <c r="L448" s="2">
        <v>6.64</v>
      </c>
      <c r="M448" s="1" t="s">
        <v>477</v>
      </c>
      <c r="N448" s="1" t="s">
        <v>478</v>
      </c>
      <c r="O448" s="1" t="str">
        <f>_xlfn.IFNA(VLOOKUP(Tabela_Contas_Pagas[[#This Row],[Contrato]],ContratosOrigem[],3,FALSE),"")</f>
        <v>PREGÃO 28/2021</v>
      </c>
      <c r="P448" s="10" t="str">
        <f>TEXT(Tabela_Contas_Pagas[[#This Row],[Data de Liquidação]],"MM")&amp;"-"&amp;UPPER(TEXT(Tabela_Contas_Pagas[[#This Row],[Data de Liquidação]],"MMMM"))</f>
        <v>11-NOVEMBRO</v>
      </c>
    </row>
    <row r="449" spans="1:16" hidden="1" x14ac:dyDescent="0.3">
      <c r="A449" s="1" t="s">
        <v>3418</v>
      </c>
      <c r="B449" s="1">
        <v>20632</v>
      </c>
      <c r="C449" s="1" t="s">
        <v>2220</v>
      </c>
      <c r="D449" s="3">
        <v>44607</v>
      </c>
      <c r="E449" s="2">
        <v>300</v>
      </c>
      <c r="F449" s="8" t="s">
        <v>3411</v>
      </c>
      <c r="G449" s="1" t="s">
        <v>3412</v>
      </c>
      <c r="H449" s="1">
        <v>1664</v>
      </c>
      <c r="I449" s="1" t="s">
        <v>1841</v>
      </c>
      <c r="J449" s="4">
        <v>44623</v>
      </c>
      <c r="K449" s="4">
        <v>44623</v>
      </c>
      <c r="L449" s="2">
        <v>225</v>
      </c>
      <c r="M449" s="1" t="s">
        <v>3407</v>
      </c>
      <c r="N449" s="1" t="str">
        <f>Tabela_Contas_Pagas[[#This Row],[Nome do Fornecedor]]</f>
        <v>FIEL FERRAMENTAS E MAQUINAS LTDA - ME</v>
      </c>
      <c r="O449" s="1" t="s">
        <v>3408</v>
      </c>
      <c r="P449" s="10" t="str">
        <f>TEXT(Tabela_Contas_Pagas[[#This Row],[Data de Liquidação]],"MM")&amp;"-"&amp;UPPER(TEXT(Tabela_Contas_Pagas[[#This Row],[Data de Liquidação]],"MMMM"))</f>
        <v>03-MARÇO</v>
      </c>
    </row>
    <row r="450" spans="1:16" hidden="1" x14ac:dyDescent="0.3">
      <c r="A450" s="1" t="s">
        <v>3418</v>
      </c>
      <c r="B450" s="1">
        <v>20629</v>
      </c>
      <c r="C450" s="1" t="s">
        <v>2236</v>
      </c>
      <c r="D450" s="3">
        <v>44615</v>
      </c>
      <c r="E450" s="2">
        <v>4079.14</v>
      </c>
      <c r="F450" s="7" t="s">
        <v>3411</v>
      </c>
      <c r="G450" s="7" t="s">
        <v>3412</v>
      </c>
      <c r="H450" s="1">
        <v>3621</v>
      </c>
      <c r="I450" s="1" t="s">
        <v>2237</v>
      </c>
      <c r="J450" s="4">
        <v>44623</v>
      </c>
      <c r="K450" s="4">
        <v>44623</v>
      </c>
      <c r="L450" s="2">
        <v>4079.14</v>
      </c>
      <c r="M450" s="1" t="s">
        <v>3407</v>
      </c>
      <c r="N450" s="1" t="str">
        <f>Tabela_Contas_Pagas[[#This Row],[Nome do Fornecedor]]</f>
        <v>LAR INFANTIL NOSSA SENHORA SANTANA</v>
      </c>
      <c r="O450" s="1" t="s">
        <v>3408</v>
      </c>
      <c r="P450" s="10" t="str">
        <f>TEXT(Tabela_Contas_Pagas[[#This Row],[Data de Liquidação]],"MM")&amp;"-"&amp;UPPER(TEXT(Tabela_Contas_Pagas[[#This Row],[Data de Liquidação]],"MMMM"))</f>
        <v>03-MARÇO</v>
      </c>
    </row>
    <row r="451" spans="1:16" hidden="1" x14ac:dyDescent="0.3">
      <c r="A451" s="1" t="s">
        <v>3418</v>
      </c>
      <c r="B451" s="1">
        <v>20629</v>
      </c>
      <c r="C451" s="1" t="s">
        <v>2239</v>
      </c>
      <c r="D451" s="3">
        <v>44615</v>
      </c>
      <c r="E451" s="2">
        <v>5684.38</v>
      </c>
      <c r="F451" s="8" t="s">
        <v>3411</v>
      </c>
      <c r="G451" s="1" t="s">
        <v>3412</v>
      </c>
      <c r="H451" s="1">
        <v>1161</v>
      </c>
      <c r="I451" s="1" t="s">
        <v>1856</v>
      </c>
      <c r="J451" s="4">
        <v>44623</v>
      </c>
      <c r="K451" s="4">
        <v>44623</v>
      </c>
      <c r="L451" s="2">
        <v>5684.38</v>
      </c>
      <c r="M451" s="1" t="s">
        <v>3407</v>
      </c>
      <c r="N451" s="1" t="str">
        <f>Tabela_Contas_Pagas[[#This Row],[Nome do Fornecedor]]</f>
        <v>GONZAGA DISTRIBUIDORA DE ALIMENTOS EIRELE - EPP</v>
      </c>
      <c r="O451" s="1" t="s">
        <v>3408</v>
      </c>
      <c r="P451" s="10" t="str">
        <f>TEXT(Tabela_Contas_Pagas[[#This Row],[Data de Liquidação]],"MM")&amp;"-"&amp;UPPER(TEXT(Tabela_Contas_Pagas[[#This Row],[Data de Liquidação]],"MMMM"))</f>
        <v>03-MARÇO</v>
      </c>
    </row>
    <row r="452" spans="1:16" x14ac:dyDescent="0.3">
      <c r="A452" s="1" t="s">
        <v>3418</v>
      </c>
      <c r="B452" s="1">
        <v>20990</v>
      </c>
      <c r="C452" s="1" t="s">
        <v>1206</v>
      </c>
      <c r="D452" s="3">
        <v>44862</v>
      </c>
      <c r="E452" s="2">
        <v>3044.59</v>
      </c>
      <c r="F452" s="8" t="s">
        <v>3411</v>
      </c>
      <c r="G452" s="8" t="s">
        <v>3412</v>
      </c>
      <c r="H452" s="1">
        <v>2839</v>
      </c>
      <c r="I452" s="1" t="s">
        <v>22</v>
      </c>
      <c r="J452" s="4">
        <v>44871</v>
      </c>
      <c r="K452" s="4">
        <v>44869</v>
      </c>
      <c r="L452" s="2">
        <v>3044.59</v>
      </c>
      <c r="M452" s="1" t="s">
        <v>477</v>
      </c>
      <c r="N452" s="1" t="s">
        <v>478</v>
      </c>
      <c r="O452" s="1" t="str">
        <f>_xlfn.IFNA(VLOOKUP(Tabela_Contas_Pagas[[#This Row],[Contrato]],ContratosOrigem[],3,FALSE),"")</f>
        <v>PREGÃO 28/2021</v>
      </c>
      <c r="P452" s="10" t="str">
        <f>TEXT(Tabela_Contas_Pagas[[#This Row],[Data de Liquidação]],"MM")&amp;"-"&amp;UPPER(TEXT(Tabela_Contas_Pagas[[#This Row],[Data de Liquidação]],"MMMM"))</f>
        <v>11-NOVEMBRO</v>
      </c>
    </row>
    <row r="453" spans="1:16" x14ac:dyDescent="0.3">
      <c r="A453" s="1" t="s">
        <v>3418</v>
      </c>
      <c r="B453" s="1">
        <v>20990</v>
      </c>
      <c r="C453" s="1" t="s">
        <v>1204</v>
      </c>
      <c r="D453" s="3">
        <v>44862</v>
      </c>
      <c r="E453" s="2">
        <v>365.23</v>
      </c>
      <c r="F453" s="7" t="s">
        <v>3411</v>
      </c>
      <c r="G453" s="9" t="s">
        <v>3412</v>
      </c>
      <c r="H453" s="1">
        <v>2839</v>
      </c>
      <c r="I453" s="1" t="s">
        <v>22</v>
      </c>
      <c r="J453" s="4">
        <v>44871</v>
      </c>
      <c r="K453" s="4">
        <v>44869</v>
      </c>
      <c r="L453" s="2">
        <v>365.23</v>
      </c>
      <c r="M453" s="1" t="s">
        <v>477</v>
      </c>
      <c r="N453" s="1" t="s">
        <v>478</v>
      </c>
      <c r="O453" s="1" t="str">
        <f>_xlfn.IFNA(VLOOKUP(Tabela_Contas_Pagas[[#This Row],[Contrato]],ContratosOrigem[],3,FALSE),"")</f>
        <v>PREGÃO 28/2021</v>
      </c>
      <c r="P453" s="10" t="str">
        <f>TEXT(Tabela_Contas_Pagas[[#This Row],[Data de Liquidação]],"MM")&amp;"-"&amp;UPPER(TEXT(Tabela_Contas_Pagas[[#This Row],[Data de Liquidação]],"MMMM"))</f>
        <v>11-NOVEMBRO</v>
      </c>
    </row>
    <row r="454" spans="1:16" hidden="1" x14ac:dyDescent="0.3">
      <c r="A454" s="1" t="s">
        <v>3418</v>
      </c>
      <c r="B454" s="1">
        <v>20629</v>
      </c>
      <c r="C454" s="1" t="s">
        <v>2129</v>
      </c>
      <c r="D454" s="3">
        <v>44588</v>
      </c>
      <c r="E454" s="2">
        <v>1372.5</v>
      </c>
      <c r="F454" s="7" t="s">
        <v>3411</v>
      </c>
      <c r="G454" s="7" t="s">
        <v>3412</v>
      </c>
      <c r="H454" s="1">
        <v>2949</v>
      </c>
      <c r="I454" s="1" t="s">
        <v>1938</v>
      </c>
      <c r="J454" s="4">
        <v>44623</v>
      </c>
      <c r="K454" s="4">
        <v>44623</v>
      </c>
      <c r="L454" s="2">
        <v>1372.5</v>
      </c>
      <c r="M454" s="1" t="s">
        <v>3407</v>
      </c>
      <c r="N454" s="1" t="str">
        <f>Tabela_Contas_Pagas[[#This Row],[Nome do Fornecedor]]</f>
        <v>FERRAMENTAS GERAIS COMERCIO E IMPORTACAO DE FERRAMENTAS E MAQUINAS</v>
      </c>
      <c r="O454" s="1" t="s">
        <v>3408</v>
      </c>
      <c r="P454" s="10" t="str">
        <f>TEXT(Tabela_Contas_Pagas[[#This Row],[Data de Liquidação]],"MM")&amp;"-"&amp;UPPER(TEXT(Tabela_Contas_Pagas[[#This Row],[Data de Liquidação]],"MMMM"))</f>
        <v>03-MARÇO</v>
      </c>
    </row>
    <row r="455" spans="1:16" hidden="1" x14ac:dyDescent="0.3">
      <c r="A455" s="1" t="s">
        <v>3418</v>
      </c>
      <c r="B455" s="1">
        <v>20629</v>
      </c>
      <c r="C455" s="1" t="s">
        <v>2238</v>
      </c>
      <c r="D455" s="3">
        <v>44615</v>
      </c>
      <c r="E455" s="2">
        <v>30720</v>
      </c>
      <c r="F455" s="8" t="s">
        <v>3411</v>
      </c>
      <c r="G455" s="1" t="s">
        <v>3412</v>
      </c>
      <c r="H455" s="1">
        <v>3372</v>
      </c>
      <c r="I455" s="1" t="s">
        <v>1912</v>
      </c>
      <c r="J455" s="4">
        <v>44624</v>
      </c>
      <c r="K455" s="4">
        <v>44623</v>
      </c>
      <c r="L455" s="2">
        <v>30720</v>
      </c>
      <c r="M455" s="1" t="s">
        <v>3407</v>
      </c>
      <c r="N455" s="1" t="str">
        <f>Tabela_Contas_Pagas[[#This Row],[Nome do Fornecedor]]</f>
        <v>DJ COMERCIO E SERVICO EM GERAL EIRELI</v>
      </c>
      <c r="O455" s="1" t="s">
        <v>3408</v>
      </c>
      <c r="P455" s="10" t="str">
        <f>TEXT(Tabela_Contas_Pagas[[#This Row],[Data de Liquidação]],"MM")&amp;"-"&amp;UPPER(TEXT(Tabela_Contas_Pagas[[#This Row],[Data de Liquidação]],"MMMM"))</f>
        <v>03-MARÇO</v>
      </c>
    </row>
    <row r="456" spans="1:16" x14ac:dyDescent="0.3">
      <c r="A456" s="1" t="s">
        <v>3418</v>
      </c>
      <c r="B456" s="1">
        <v>20990</v>
      </c>
      <c r="C456" s="1" t="s">
        <v>1205</v>
      </c>
      <c r="D456" s="3">
        <v>44862</v>
      </c>
      <c r="E456" s="2">
        <v>1995.44</v>
      </c>
      <c r="F456" s="8" t="s">
        <v>3411</v>
      </c>
      <c r="G456" s="8" t="s">
        <v>3412</v>
      </c>
      <c r="H456" s="1">
        <v>2839</v>
      </c>
      <c r="I456" s="1" t="s">
        <v>22</v>
      </c>
      <c r="J456" s="4">
        <v>44871</v>
      </c>
      <c r="K456" s="4">
        <v>44869</v>
      </c>
      <c r="L456" s="2">
        <v>1995.44</v>
      </c>
      <c r="M456" s="1" t="s">
        <v>477</v>
      </c>
      <c r="N456" s="1" t="s">
        <v>478</v>
      </c>
      <c r="O456" s="1" t="str">
        <f>_xlfn.IFNA(VLOOKUP(Tabela_Contas_Pagas[[#This Row],[Contrato]],ContratosOrigem[],3,FALSE),"")</f>
        <v>PREGÃO 28/2021</v>
      </c>
      <c r="P456" s="10" t="str">
        <f>TEXT(Tabela_Contas_Pagas[[#This Row],[Data de Liquidação]],"MM")&amp;"-"&amp;UPPER(TEXT(Tabela_Contas_Pagas[[#This Row],[Data de Liquidação]],"MMMM"))</f>
        <v>11-NOVEMBRO</v>
      </c>
    </row>
    <row r="457" spans="1:16" hidden="1" x14ac:dyDescent="0.3">
      <c r="A457" s="1" t="s">
        <v>3418</v>
      </c>
      <c r="B457" s="1">
        <v>20631</v>
      </c>
      <c r="C457" s="1" t="s">
        <v>2099</v>
      </c>
      <c r="D457" s="3">
        <v>44582</v>
      </c>
      <c r="E457" s="2">
        <v>3460.43</v>
      </c>
      <c r="F457" s="8" t="s">
        <v>3411</v>
      </c>
      <c r="G457" s="1" t="s">
        <v>3412</v>
      </c>
      <c r="H457" s="1">
        <v>283</v>
      </c>
      <c r="I457" s="1" t="s">
        <v>598</v>
      </c>
      <c r="J457" s="4">
        <v>44627</v>
      </c>
      <c r="K457" s="4">
        <v>44627</v>
      </c>
      <c r="L457" s="2">
        <v>3460.43</v>
      </c>
      <c r="M457" s="1" t="s">
        <v>3407</v>
      </c>
      <c r="N457" s="1" t="str">
        <f>Tabela_Contas_Pagas[[#This Row],[Nome do Fornecedor]]</f>
        <v>PREFEITURA MUNICIPAL DE ARACAJU</v>
      </c>
      <c r="O457" s="1" t="s">
        <v>3408</v>
      </c>
      <c r="P457" s="10" t="str">
        <f>TEXT(Tabela_Contas_Pagas[[#This Row],[Data de Liquidação]],"MM")&amp;"-"&amp;UPPER(TEXT(Tabela_Contas_Pagas[[#This Row],[Data de Liquidação]],"MMMM"))</f>
        <v>03-MARÇO</v>
      </c>
    </row>
    <row r="458" spans="1:16" hidden="1" x14ac:dyDescent="0.3">
      <c r="A458" s="1" t="s">
        <v>3418</v>
      </c>
      <c r="B458" s="1">
        <v>20642</v>
      </c>
      <c r="C458" s="1" t="s">
        <v>2262</v>
      </c>
      <c r="D458" s="3">
        <v>44623</v>
      </c>
      <c r="E458" s="2">
        <v>109</v>
      </c>
      <c r="F458" s="7" t="s">
        <v>3411</v>
      </c>
      <c r="G458" s="7" t="s">
        <v>3412</v>
      </c>
      <c r="H458" s="1">
        <v>811</v>
      </c>
      <c r="I458" s="1" t="s">
        <v>1874</v>
      </c>
      <c r="J458" s="4">
        <v>44628</v>
      </c>
      <c r="K458" s="4">
        <v>44628</v>
      </c>
      <c r="L458" s="2">
        <v>109</v>
      </c>
      <c r="M458" s="1" t="s">
        <v>3407</v>
      </c>
      <c r="N458" s="1" t="str">
        <f>Tabela_Contas_Pagas[[#This Row],[Nome do Fornecedor]]</f>
        <v>MYCHELL SILVA LIMA</v>
      </c>
      <c r="O458" s="1" t="s">
        <v>3408</v>
      </c>
      <c r="P458" s="10" t="str">
        <f>TEXT(Tabela_Contas_Pagas[[#This Row],[Data de Liquidação]],"MM")&amp;"-"&amp;UPPER(TEXT(Tabela_Contas_Pagas[[#This Row],[Data de Liquidação]],"MMMM"))</f>
        <v>03-MARÇO</v>
      </c>
    </row>
    <row r="459" spans="1:16" hidden="1" x14ac:dyDescent="0.3">
      <c r="A459" s="1" t="s">
        <v>3418</v>
      </c>
      <c r="B459" s="1">
        <v>20642</v>
      </c>
      <c r="C459" s="1" t="s">
        <v>2261</v>
      </c>
      <c r="D459" s="3">
        <v>44623</v>
      </c>
      <c r="E459" s="2">
        <v>398.83</v>
      </c>
      <c r="F459" s="8" t="s">
        <v>3411</v>
      </c>
      <c r="G459" s="1" t="s">
        <v>3412</v>
      </c>
      <c r="H459" s="1">
        <v>1399</v>
      </c>
      <c r="I459" s="1" t="s">
        <v>1836</v>
      </c>
      <c r="J459" s="4">
        <v>44628</v>
      </c>
      <c r="K459" s="4">
        <v>44628</v>
      </c>
      <c r="L459" s="2">
        <v>398.83</v>
      </c>
      <c r="M459" s="1" t="s">
        <v>3407</v>
      </c>
      <c r="N459" s="1" t="str">
        <f>Tabela_Contas_Pagas[[#This Row],[Nome do Fornecedor]]</f>
        <v>SARAH FERREIRA DE SOUZA</v>
      </c>
      <c r="O459" s="1" t="s">
        <v>3408</v>
      </c>
      <c r="P459" s="10" t="str">
        <f>TEXT(Tabela_Contas_Pagas[[#This Row],[Data de Liquidação]],"MM")&amp;"-"&amp;UPPER(TEXT(Tabela_Contas_Pagas[[#This Row],[Data de Liquidação]],"MMMM"))</f>
        <v>03-MARÇO</v>
      </c>
    </row>
    <row r="460" spans="1:16" hidden="1" x14ac:dyDescent="0.3">
      <c r="A460" s="1" t="s">
        <v>3418</v>
      </c>
      <c r="B460" s="1">
        <v>20642</v>
      </c>
      <c r="C460" s="1" t="s">
        <v>2263</v>
      </c>
      <c r="D460" s="3">
        <v>44623</v>
      </c>
      <c r="E460" s="2">
        <v>155.65</v>
      </c>
      <c r="F460" s="7" t="s">
        <v>3411</v>
      </c>
      <c r="G460" s="7" t="s">
        <v>3412</v>
      </c>
      <c r="H460" s="1">
        <v>606</v>
      </c>
      <c r="I460" s="1" t="s">
        <v>1915</v>
      </c>
      <c r="J460" s="4">
        <v>44628</v>
      </c>
      <c r="K460" s="4">
        <v>44628</v>
      </c>
      <c r="L460" s="2">
        <v>155.65</v>
      </c>
      <c r="M460" s="1" t="s">
        <v>3407</v>
      </c>
      <c r="N460" s="1" t="str">
        <f>Tabela_Contas_Pagas[[#This Row],[Nome do Fornecedor]]</f>
        <v>RAFAELA SOUZA NOVA</v>
      </c>
      <c r="O460" s="1" t="s">
        <v>3408</v>
      </c>
      <c r="P460" s="10" t="str">
        <f>TEXT(Tabela_Contas_Pagas[[#This Row],[Data de Liquidação]],"MM")&amp;"-"&amp;UPPER(TEXT(Tabela_Contas_Pagas[[#This Row],[Data de Liquidação]],"MMMM"))</f>
        <v>03-MARÇO</v>
      </c>
    </row>
    <row r="461" spans="1:16" hidden="1" x14ac:dyDescent="0.3">
      <c r="A461" s="1" t="s">
        <v>3418</v>
      </c>
      <c r="B461" s="1">
        <v>20642</v>
      </c>
      <c r="C461" s="1" t="s">
        <v>2264</v>
      </c>
      <c r="D461" s="3">
        <v>44623</v>
      </c>
      <c r="E461" s="2">
        <v>398.83</v>
      </c>
      <c r="F461" s="8" t="s">
        <v>3411</v>
      </c>
      <c r="G461" s="1" t="s">
        <v>3412</v>
      </c>
      <c r="H461" s="1">
        <v>2740</v>
      </c>
      <c r="I461" s="1" t="s">
        <v>1867</v>
      </c>
      <c r="J461" s="4">
        <v>44628</v>
      </c>
      <c r="K461" s="4">
        <v>44628</v>
      </c>
      <c r="L461" s="2">
        <v>398.83</v>
      </c>
      <c r="M461" s="1" t="s">
        <v>3407</v>
      </c>
      <c r="N461" s="1" t="str">
        <f>Tabela_Contas_Pagas[[#This Row],[Nome do Fornecedor]]</f>
        <v>BRAYANT GONCALVES DO NASCIMENTO</v>
      </c>
      <c r="O461" s="1" t="s">
        <v>3408</v>
      </c>
      <c r="P461" s="10" t="str">
        <f>TEXT(Tabela_Contas_Pagas[[#This Row],[Data de Liquidação]],"MM")&amp;"-"&amp;UPPER(TEXT(Tabela_Contas_Pagas[[#This Row],[Data de Liquidação]],"MMMM"))</f>
        <v>03-MARÇO</v>
      </c>
    </row>
    <row r="462" spans="1:16" hidden="1" x14ac:dyDescent="0.3">
      <c r="A462" s="1" t="s">
        <v>3418</v>
      </c>
      <c r="B462" s="1">
        <v>20645</v>
      </c>
      <c r="C462" s="1" t="s">
        <v>2265</v>
      </c>
      <c r="D462" s="3">
        <v>44623</v>
      </c>
      <c r="E462" s="2">
        <v>178.41</v>
      </c>
      <c r="F462" s="7" t="s">
        <v>3411</v>
      </c>
      <c r="G462" s="7" t="s">
        <v>3412</v>
      </c>
      <c r="H462" s="1">
        <v>1949</v>
      </c>
      <c r="I462" s="1" t="s">
        <v>1832</v>
      </c>
      <c r="J462" s="4">
        <v>44628</v>
      </c>
      <c r="K462" s="4">
        <v>44628</v>
      </c>
      <c r="L462" s="2">
        <v>178.41</v>
      </c>
      <c r="M462" s="1" t="s">
        <v>3407</v>
      </c>
      <c r="N462" s="1" t="str">
        <f>Tabela_Contas_Pagas[[#This Row],[Nome do Fornecedor]]</f>
        <v>AFONSO JOSE DE BARROS AGRA</v>
      </c>
      <c r="O462" s="1" t="s">
        <v>3408</v>
      </c>
      <c r="P462" s="10" t="str">
        <f>TEXT(Tabela_Contas_Pagas[[#This Row],[Data de Liquidação]],"MM")&amp;"-"&amp;UPPER(TEXT(Tabela_Contas_Pagas[[#This Row],[Data de Liquidação]],"MMMM"))</f>
        <v>03-MARÇO</v>
      </c>
    </row>
    <row r="463" spans="1:16" hidden="1" x14ac:dyDescent="0.3">
      <c r="A463" s="1" t="s">
        <v>3418</v>
      </c>
      <c r="B463" s="1">
        <v>20642</v>
      </c>
      <c r="C463" s="1" t="s">
        <v>2267</v>
      </c>
      <c r="D463" s="3">
        <v>44624</v>
      </c>
      <c r="E463" s="2">
        <v>102</v>
      </c>
      <c r="F463" s="8" t="s">
        <v>3411</v>
      </c>
      <c r="G463" s="1" t="s">
        <v>3412</v>
      </c>
      <c r="H463" s="1">
        <v>870</v>
      </c>
      <c r="I463" s="1" t="s">
        <v>1859</v>
      </c>
      <c r="J463" s="4">
        <v>44628</v>
      </c>
      <c r="K463" s="4">
        <v>44628</v>
      </c>
      <c r="L463" s="2">
        <v>102</v>
      </c>
      <c r="M463" s="1" t="s">
        <v>3407</v>
      </c>
      <c r="N463" s="1" t="str">
        <f>Tabela_Contas_Pagas[[#This Row],[Nome do Fornecedor]]</f>
        <v>LUIZ EDUARDO CANTANHEDE NERI</v>
      </c>
      <c r="O463" s="1" t="s">
        <v>3408</v>
      </c>
      <c r="P463" s="10" t="str">
        <f>TEXT(Tabela_Contas_Pagas[[#This Row],[Data de Liquidação]],"MM")&amp;"-"&amp;UPPER(TEXT(Tabela_Contas_Pagas[[#This Row],[Data de Liquidação]],"MMMM"))</f>
        <v>03-MARÇO</v>
      </c>
    </row>
    <row r="464" spans="1:16" hidden="1" x14ac:dyDescent="0.3">
      <c r="A464" s="1" t="s">
        <v>3419</v>
      </c>
      <c r="B464" s="1">
        <v>20642</v>
      </c>
      <c r="C464" s="1" t="s">
        <v>2266</v>
      </c>
      <c r="D464" s="3">
        <v>44624</v>
      </c>
      <c r="E464" s="2">
        <v>119</v>
      </c>
      <c r="F464" s="7" t="s">
        <v>3411</v>
      </c>
      <c r="G464" s="7" t="s">
        <v>3412</v>
      </c>
      <c r="H464" s="1">
        <v>1465</v>
      </c>
      <c r="I464" s="1" t="s">
        <v>1925</v>
      </c>
      <c r="J464" s="4">
        <v>44628</v>
      </c>
      <c r="K464" s="4">
        <v>44628</v>
      </c>
      <c r="L464" s="2">
        <v>119</v>
      </c>
      <c r="M464" s="1" t="s">
        <v>3407</v>
      </c>
      <c r="N464" s="1" t="str">
        <f>Tabela_Contas_Pagas[[#This Row],[Nome do Fornecedor]]</f>
        <v>JOSE BONIFACIO QUARANTA</v>
      </c>
      <c r="O464" s="1" t="s">
        <v>3408</v>
      </c>
      <c r="P464" s="10" t="str">
        <f>TEXT(Tabela_Contas_Pagas[[#This Row],[Data de Liquidação]],"MM")&amp;"-"&amp;UPPER(TEXT(Tabela_Contas_Pagas[[#This Row],[Data de Liquidação]],"MMMM"))</f>
        <v>03-MARÇO</v>
      </c>
    </row>
    <row r="465" spans="1:16" hidden="1" x14ac:dyDescent="0.3">
      <c r="A465" s="1" t="s">
        <v>3419</v>
      </c>
      <c r="B465" s="1">
        <v>20645</v>
      </c>
      <c r="C465" s="1" t="s">
        <v>2269</v>
      </c>
      <c r="D465" s="3">
        <v>44624</v>
      </c>
      <c r="E465" s="2">
        <v>154</v>
      </c>
      <c r="F465" s="8" t="s">
        <v>3411</v>
      </c>
      <c r="G465" s="1" t="s">
        <v>3412</v>
      </c>
      <c r="H465" s="1">
        <v>529</v>
      </c>
      <c r="I465" s="1" t="s">
        <v>1869</v>
      </c>
      <c r="J465" s="4">
        <v>44628</v>
      </c>
      <c r="K465" s="4">
        <v>44628</v>
      </c>
      <c r="L465" s="2">
        <v>154</v>
      </c>
      <c r="M465" s="1" t="s">
        <v>3407</v>
      </c>
      <c r="N465" s="1" t="str">
        <f>Tabela_Contas_Pagas[[#This Row],[Nome do Fornecedor]]</f>
        <v>OSVALDO SOUZA SANTANA</v>
      </c>
      <c r="O465" s="1" t="s">
        <v>3408</v>
      </c>
      <c r="P465" s="10" t="str">
        <f>TEXT(Tabela_Contas_Pagas[[#This Row],[Data de Liquidação]],"MM")&amp;"-"&amp;UPPER(TEXT(Tabela_Contas_Pagas[[#This Row],[Data de Liquidação]],"MMMM"))</f>
        <v>03-MARÇO</v>
      </c>
    </row>
    <row r="466" spans="1:16" hidden="1" x14ac:dyDescent="0.3">
      <c r="A466" s="1" t="s">
        <v>3419</v>
      </c>
      <c r="B466" s="1">
        <v>20645</v>
      </c>
      <c r="C466" s="1" t="s">
        <v>2268</v>
      </c>
      <c r="D466" s="3">
        <v>44624</v>
      </c>
      <c r="E466" s="2">
        <v>253.66</v>
      </c>
      <c r="F466" s="7" t="s">
        <v>3411</v>
      </c>
      <c r="G466" s="7" t="s">
        <v>3412</v>
      </c>
      <c r="H466" s="1">
        <v>529</v>
      </c>
      <c r="I466" s="1" t="s">
        <v>1869</v>
      </c>
      <c r="J466" s="4">
        <v>44628</v>
      </c>
      <c r="K466" s="4">
        <v>44628</v>
      </c>
      <c r="L466" s="2">
        <v>253.66</v>
      </c>
      <c r="M466" s="1" t="s">
        <v>3407</v>
      </c>
      <c r="N466" s="1" t="str">
        <f>Tabela_Contas_Pagas[[#This Row],[Nome do Fornecedor]]</f>
        <v>OSVALDO SOUZA SANTANA</v>
      </c>
      <c r="O466" s="1" t="s">
        <v>3408</v>
      </c>
      <c r="P466" s="10" t="str">
        <f>TEXT(Tabela_Contas_Pagas[[#This Row],[Data de Liquidação]],"MM")&amp;"-"&amp;UPPER(TEXT(Tabela_Contas_Pagas[[#This Row],[Data de Liquidação]],"MMMM"))</f>
        <v>03-MARÇO</v>
      </c>
    </row>
    <row r="467" spans="1:16" x14ac:dyDescent="0.3">
      <c r="A467" s="1" t="s">
        <v>3419</v>
      </c>
      <c r="B467" s="1">
        <v>20990</v>
      </c>
      <c r="C467" s="1" t="s">
        <v>1021</v>
      </c>
      <c r="D467" s="3">
        <v>44862</v>
      </c>
      <c r="E467" s="2">
        <v>7772.73</v>
      </c>
      <c r="F467" s="7" t="s">
        <v>3411</v>
      </c>
      <c r="G467" s="9" t="s">
        <v>3412</v>
      </c>
      <c r="H467" s="1">
        <v>2839</v>
      </c>
      <c r="I467" s="1" t="s">
        <v>22</v>
      </c>
      <c r="J467" s="4">
        <v>44871</v>
      </c>
      <c r="K467" s="4">
        <v>44869</v>
      </c>
      <c r="L467" s="2">
        <v>7772.73</v>
      </c>
      <c r="M467" s="1" t="s">
        <v>269</v>
      </c>
      <c r="N467" s="1" t="s">
        <v>270</v>
      </c>
      <c r="O467" s="1" t="str">
        <f>_xlfn.IFNA(VLOOKUP(Tabela_Contas_Pagas[[#This Row],[Contrato]],ContratosOrigem[],3,FALSE),"")</f>
        <v>PREGÃO 11/2021</v>
      </c>
      <c r="P467" s="10" t="str">
        <f>TEXT(Tabela_Contas_Pagas[[#This Row],[Data de Liquidação]],"MM")&amp;"-"&amp;UPPER(TEXT(Tabela_Contas_Pagas[[#This Row],[Data de Liquidação]],"MMMM"))</f>
        <v>11-NOVEMBRO</v>
      </c>
    </row>
    <row r="468" spans="1:16" x14ac:dyDescent="0.3">
      <c r="A468" s="1" t="s">
        <v>3419</v>
      </c>
      <c r="B468" s="1">
        <v>20990</v>
      </c>
      <c r="C468" s="1" t="s">
        <v>1025</v>
      </c>
      <c r="D468" s="3">
        <v>44862</v>
      </c>
      <c r="E468" s="2">
        <v>1438.37</v>
      </c>
      <c r="F468" s="8" t="s">
        <v>3411</v>
      </c>
      <c r="G468" s="8" t="s">
        <v>3412</v>
      </c>
      <c r="H468" s="1">
        <v>2839</v>
      </c>
      <c r="I468" s="1" t="s">
        <v>22</v>
      </c>
      <c r="J468" s="4">
        <v>44871</v>
      </c>
      <c r="K468" s="4">
        <v>44869</v>
      </c>
      <c r="L468" s="2">
        <v>1438.37</v>
      </c>
      <c r="M468" s="1" t="s">
        <v>269</v>
      </c>
      <c r="N468" s="1" t="s">
        <v>270</v>
      </c>
      <c r="O468" s="1" t="str">
        <f>_xlfn.IFNA(VLOOKUP(Tabela_Contas_Pagas[[#This Row],[Contrato]],ContratosOrigem[],3,FALSE),"")</f>
        <v>PREGÃO 11/2021</v>
      </c>
      <c r="P468" s="10" t="str">
        <f>TEXT(Tabela_Contas_Pagas[[#This Row],[Data de Liquidação]],"MM")&amp;"-"&amp;UPPER(TEXT(Tabela_Contas_Pagas[[#This Row],[Data de Liquidação]],"MMMM"))</f>
        <v>11-NOVEMBRO</v>
      </c>
    </row>
    <row r="469" spans="1:16" x14ac:dyDescent="0.3">
      <c r="A469" s="1" t="s">
        <v>3419</v>
      </c>
      <c r="B469" s="1">
        <v>20990</v>
      </c>
      <c r="C469" s="1" t="s">
        <v>1023</v>
      </c>
      <c r="D469" s="3">
        <v>44862</v>
      </c>
      <c r="E469" s="2">
        <v>5280.96</v>
      </c>
      <c r="F469" s="7" t="s">
        <v>3411</v>
      </c>
      <c r="G469" s="9" t="s">
        <v>3412</v>
      </c>
      <c r="H469" s="1">
        <v>2839</v>
      </c>
      <c r="I469" s="1" t="s">
        <v>22</v>
      </c>
      <c r="J469" s="4">
        <v>44871</v>
      </c>
      <c r="K469" s="4">
        <v>44869</v>
      </c>
      <c r="L469" s="2">
        <v>5280.96</v>
      </c>
      <c r="M469" s="1" t="s">
        <v>269</v>
      </c>
      <c r="N469" s="1" t="s">
        <v>270</v>
      </c>
      <c r="O469" s="1" t="str">
        <f>_xlfn.IFNA(VLOOKUP(Tabela_Contas_Pagas[[#This Row],[Contrato]],ContratosOrigem[],3,FALSE),"")</f>
        <v>PREGÃO 11/2021</v>
      </c>
      <c r="P469" s="10" t="str">
        <f>TEXT(Tabela_Contas_Pagas[[#This Row],[Data de Liquidação]],"MM")&amp;"-"&amp;UPPER(TEXT(Tabela_Contas_Pagas[[#This Row],[Data de Liquidação]],"MMMM"))</f>
        <v>11-NOVEMBRO</v>
      </c>
    </row>
    <row r="470" spans="1:16" x14ac:dyDescent="0.3">
      <c r="A470" s="1" t="s">
        <v>3419</v>
      </c>
      <c r="B470" s="1">
        <v>20990</v>
      </c>
      <c r="C470" s="1" t="s">
        <v>660</v>
      </c>
      <c r="D470" s="3">
        <v>44862</v>
      </c>
      <c r="E470" s="2">
        <v>1343.86</v>
      </c>
      <c r="F470" s="8" t="s">
        <v>3411</v>
      </c>
      <c r="G470" s="8" t="s">
        <v>3412</v>
      </c>
      <c r="H470" s="1">
        <v>2839</v>
      </c>
      <c r="I470" s="1" t="s">
        <v>22</v>
      </c>
      <c r="J470" s="4">
        <v>44871</v>
      </c>
      <c r="K470" s="4">
        <v>44869</v>
      </c>
      <c r="L470" s="2">
        <v>1343.86</v>
      </c>
      <c r="M470" s="1" t="s">
        <v>269</v>
      </c>
      <c r="N470" s="1" t="s">
        <v>270</v>
      </c>
      <c r="O470" s="1" t="str">
        <f>_xlfn.IFNA(VLOOKUP(Tabela_Contas_Pagas[[#This Row],[Contrato]],ContratosOrigem[],3,FALSE),"")</f>
        <v>PREGÃO 11/2021</v>
      </c>
      <c r="P470" s="10" t="str">
        <f>TEXT(Tabela_Contas_Pagas[[#This Row],[Data de Liquidação]],"MM")&amp;"-"&amp;UPPER(TEXT(Tabela_Contas_Pagas[[#This Row],[Data de Liquidação]],"MMMM"))</f>
        <v>11-NOVEMBRO</v>
      </c>
    </row>
    <row r="471" spans="1:16" x14ac:dyDescent="0.3">
      <c r="A471" s="1" t="s">
        <v>3419</v>
      </c>
      <c r="B471" s="1">
        <v>20987</v>
      </c>
      <c r="C471" s="1" t="s">
        <v>1108</v>
      </c>
      <c r="D471" s="3">
        <v>44854</v>
      </c>
      <c r="E471" s="2">
        <v>5851</v>
      </c>
      <c r="F471" s="8" t="s">
        <v>3411</v>
      </c>
      <c r="G471" s="1" t="s">
        <v>3412</v>
      </c>
      <c r="H471" s="1">
        <v>3617</v>
      </c>
      <c r="I471" s="1" t="s">
        <v>414</v>
      </c>
      <c r="J471" s="4">
        <v>44866</v>
      </c>
      <c r="K471" s="4">
        <v>44867</v>
      </c>
      <c r="L471" s="2">
        <v>5851</v>
      </c>
      <c r="M471" s="1" t="s">
        <v>591</v>
      </c>
      <c r="N471" s="1" t="s">
        <v>592</v>
      </c>
      <c r="O471" s="1" t="str">
        <f>_xlfn.IFNA(VLOOKUP(Tabela_Contas_Pagas[[#This Row],[Contrato]],ContratosOrigem[],3,FALSE),"")</f>
        <v>Pregão 36/2021</v>
      </c>
      <c r="P471" s="10" t="str">
        <f>TEXT(Tabela_Contas_Pagas[[#This Row],[Data de Liquidação]],"MM")&amp;"-"&amp;UPPER(TEXT(Tabela_Contas_Pagas[[#This Row],[Data de Liquidação]],"MMMM"))</f>
        <v>11-NOVEMBRO</v>
      </c>
    </row>
    <row r="472" spans="1:16" x14ac:dyDescent="0.3">
      <c r="A472" s="1" t="s">
        <v>3419</v>
      </c>
      <c r="B472" s="1">
        <v>20987</v>
      </c>
      <c r="C472" s="1" t="s">
        <v>1191</v>
      </c>
      <c r="D472" s="3">
        <v>44858</v>
      </c>
      <c r="E472" s="2">
        <v>13790</v>
      </c>
      <c r="F472" s="7" t="s">
        <v>3411</v>
      </c>
      <c r="G472" s="7" t="s">
        <v>3412</v>
      </c>
      <c r="H472" s="1">
        <v>57</v>
      </c>
      <c r="I472" s="1" t="s">
        <v>56</v>
      </c>
      <c r="J472" s="4">
        <v>44866</v>
      </c>
      <c r="K472" s="4">
        <v>44867</v>
      </c>
      <c r="L472" s="2">
        <v>13790</v>
      </c>
      <c r="M472" s="1" t="s">
        <v>105</v>
      </c>
      <c r="N472" s="1" t="s">
        <v>106</v>
      </c>
      <c r="O472" s="1" t="str">
        <f>_xlfn.IFNA(VLOOKUP(Tabela_Contas_Pagas[[#This Row],[Contrato]],ContratosOrigem[],3,FALSE),"")</f>
        <v>Inexigibilidade de licitação 01/2020</v>
      </c>
      <c r="P472" s="10" t="str">
        <f>TEXT(Tabela_Contas_Pagas[[#This Row],[Data de Liquidação]],"MM")&amp;"-"&amp;UPPER(TEXT(Tabela_Contas_Pagas[[#This Row],[Data de Liquidação]],"MMMM"))</f>
        <v>11-NOVEMBRO</v>
      </c>
    </row>
    <row r="473" spans="1:16" x14ac:dyDescent="0.3">
      <c r="A473" s="1" t="s">
        <v>3419</v>
      </c>
      <c r="B473" s="1">
        <v>20987</v>
      </c>
      <c r="C473" s="1" t="s">
        <v>1196</v>
      </c>
      <c r="D473" s="3">
        <v>44860</v>
      </c>
      <c r="E473" s="2">
        <v>2040.01</v>
      </c>
      <c r="F473" s="8" t="s">
        <v>3411</v>
      </c>
      <c r="G473" s="1" t="s">
        <v>3412</v>
      </c>
      <c r="H473" s="1">
        <v>3212</v>
      </c>
      <c r="I473" s="1" t="s">
        <v>114</v>
      </c>
      <c r="J473" s="4">
        <v>44866</v>
      </c>
      <c r="K473" s="4">
        <v>44867</v>
      </c>
      <c r="L473" s="2">
        <v>2040.01</v>
      </c>
      <c r="M473" s="1" t="s">
        <v>532</v>
      </c>
      <c r="N473" s="1" t="s">
        <v>533</v>
      </c>
      <c r="O473" s="1" t="str">
        <f>_xlfn.IFNA(VLOOKUP(Tabela_Contas_Pagas[[#This Row],[Contrato]],ContratosOrigem[],3,FALSE),"")</f>
        <v>Pregão 33/2021</v>
      </c>
      <c r="P473" s="10" t="str">
        <f>TEXT(Tabela_Contas_Pagas[[#This Row],[Data de Liquidação]],"MM")&amp;"-"&amp;UPPER(TEXT(Tabela_Contas_Pagas[[#This Row],[Data de Liquidação]],"MMMM"))</f>
        <v>11-NOVEMBRO</v>
      </c>
    </row>
    <row r="474" spans="1:16" x14ac:dyDescent="0.3">
      <c r="A474" s="1" t="s">
        <v>3419</v>
      </c>
      <c r="B474" s="1">
        <v>20986</v>
      </c>
      <c r="C474" s="1" t="s">
        <v>1199</v>
      </c>
      <c r="D474" s="3">
        <v>44861</v>
      </c>
      <c r="E474" s="2">
        <v>13790</v>
      </c>
      <c r="F474" s="7" t="s">
        <v>3411</v>
      </c>
      <c r="G474" s="7" t="s">
        <v>3412</v>
      </c>
      <c r="H474" s="1">
        <v>2484</v>
      </c>
      <c r="I474" s="1" t="s">
        <v>33</v>
      </c>
      <c r="J474" s="4">
        <v>44866</v>
      </c>
      <c r="K474" s="4">
        <v>44867</v>
      </c>
      <c r="L474" s="2">
        <v>13790</v>
      </c>
      <c r="M474" s="1" t="s">
        <v>873</v>
      </c>
      <c r="N474" s="1" t="s">
        <v>874</v>
      </c>
      <c r="O474" s="1" t="str">
        <f>_xlfn.IFNA(VLOOKUP(Tabela_Contas_Pagas[[#This Row],[Contrato]],ContratosOrigem[],3,FALSE),"")</f>
        <v>Inexigibilidade de licitação 02/2022</v>
      </c>
      <c r="P474" s="10" t="str">
        <f>TEXT(Tabela_Contas_Pagas[[#This Row],[Data de Liquidação]],"MM")&amp;"-"&amp;UPPER(TEXT(Tabela_Contas_Pagas[[#This Row],[Data de Liquidação]],"MMMM"))</f>
        <v>11-NOVEMBRO</v>
      </c>
    </row>
    <row r="475" spans="1:16" x14ac:dyDescent="0.3">
      <c r="A475" s="1" t="s">
        <v>3419</v>
      </c>
      <c r="B475" s="1">
        <v>20984</v>
      </c>
      <c r="C475" s="1" t="s">
        <v>1068</v>
      </c>
      <c r="D475" s="3">
        <v>44821</v>
      </c>
      <c r="E475" s="2">
        <v>4396.28</v>
      </c>
      <c r="F475" s="8" t="s">
        <v>3411</v>
      </c>
      <c r="G475" s="1" t="s">
        <v>3412</v>
      </c>
      <c r="H475" s="1">
        <v>2916</v>
      </c>
      <c r="I475" s="1" t="s">
        <v>51</v>
      </c>
      <c r="J475" s="4">
        <v>44865</v>
      </c>
      <c r="K475" s="4">
        <v>44861</v>
      </c>
      <c r="L475" s="2">
        <v>4396.28</v>
      </c>
      <c r="M475" s="1" t="s">
        <v>52</v>
      </c>
      <c r="N475" s="1" t="s">
        <v>53</v>
      </c>
      <c r="O475" s="1" t="str">
        <f>_xlfn.IFNA(VLOOKUP(Tabela_Contas_Pagas[[#This Row],[Contrato]],ContratosOrigem[],3,FALSE),"")</f>
        <v>Pregão 26/18</v>
      </c>
      <c r="P475" s="10" t="str">
        <f>TEXT(Tabela_Contas_Pagas[[#This Row],[Data de Liquidação]],"MM")&amp;"-"&amp;UPPER(TEXT(Tabela_Contas_Pagas[[#This Row],[Data de Liquidação]],"MMMM"))</f>
        <v>10-OUTUBRO</v>
      </c>
    </row>
    <row r="476" spans="1:16" hidden="1" x14ac:dyDescent="0.3">
      <c r="A476" s="1" t="s">
        <v>3419</v>
      </c>
      <c r="B476" s="1">
        <v>20642</v>
      </c>
      <c r="C476" s="1" t="s">
        <v>2242</v>
      </c>
      <c r="D476" s="3">
        <v>44617</v>
      </c>
      <c r="E476" s="2">
        <v>16.95</v>
      </c>
      <c r="F476" s="7" t="s">
        <v>3411</v>
      </c>
      <c r="G476" s="7" t="s">
        <v>3412</v>
      </c>
      <c r="H476" s="1">
        <v>1376</v>
      </c>
      <c r="I476" s="1" t="s">
        <v>1827</v>
      </c>
      <c r="J476" s="4">
        <v>44628</v>
      </c>
      <c r="K476" s="4">
        <v>44628</v>
      </c>
      <c r="L476" s="2">
        <v>16.95</v>
      </c>
      <c r="M476" s="1" t="s">
        <v>3407</v>
      </c>
      <c r="N476" s="1" t="str">
        <f>Tabela_Contas_Pagas[[#This Row],[Nome do Fornecedor]]</f>
        <v>A SILVA SERVICOS POSTAIS LTDA</v>
      </c>
      <c r="O476" s="1" t="s">
        <v>3408</v>
      </c>
      <c r="P476" s="10" t="str">
        <f>TEXT(Tabela_Contas_Pagas[[#This Row],[Data de Liquidação]],"MM")&amp;"-"&amp;UPPER(TEXT(Tabela_Contas_Pagas[[#This Row],[Data de Liquidação]],"MMMM"))</f>
        <v>03-MARÇO</v>
      </c>
    </row>
    <row r="477" spans="1:16" x14ac:dyDescent="0.3">
      <c r="A477" s="1" t="s">
        <v>3419</v>
      </c>
      <c r="B477" s="1">
        <v>20984</v>
      </c>
      <c r="C477" s="1" t="s">
        <v>1073</v>
      </c>
      <c r="D477" s="3">
        <v>44823</v>
      </c>
      <c r="E477" s="2">
        <v>75640.679999999993</v>
      </c>
      <c r="F477" s="7" t="s">
        <v>3411</v>
      </c>
      <c r="G477" s="9" t="s">
        <v>3412</v>
      </c>
      <c r="H477" s="1">
        <v>2916</v>
      </c>
      <c r="I477" s="1" t="s">
        <v>51</v>
      </c>
      <c r="J477" s="4">
        <v>44865</v>
      </c>
      <c r="K477" s="4">
        <v>44861</v>
      </c>
      <c r="L477" s="2">
        <v>75640.679999999993</v>
      </c>
      <c r="M477" s="1" t="s">
        <v>52</v>
      </c>
      <c r="N477" s="1" t="s">
        <v>53</v>
      </c>
      <c r="O477" s="1" t="str">
        <f>_xlfn.IFNA(VLOOKUP(Tabela_Contas_Pagas[[#This Row],[Contrato]],ContratosOrigem[],3,FALSE),"")</f>
        <v>Pregão 26/18</v>
      </c>
      <c r="P477" s="10" t="str">
        <f>TEXT(Tabela_Contas_Pagas[[#This Row],[Data de Liquidação]],"MM")&amp;"-"&amp;UPPER(TEXT(Tabela_Contas_Pagas[[#This Row],[Data de Liquidação]],"MMMM"))</f>
        <v>10-OUTUBRO</v>
      </c>
    </row>
    <row r="478" spans="1:16" x14ac:dyDescent="0.3">
      <c r="A478" s="1" t="s">
        <v>3419</v>
      </c>
      <c r="B478" s="1">
        <v>20983</v>
      </c>
      <c r="C478" s="1" t="s">
        <v>1169</v>
      </c>
      <c r="D478" s="3">
        <v>44851</v>
      </c>
      <c r="E478" s="2">
        <v>8286.1299999999992</v>
      </c>
      <c r="F478" s="8" t="s">
        <v>3411</v>
      </c>
      <c r="G478" s="8" t="s">
        <v>3412</v>
      </c>
      <c r="H478" s="1">
        <v>829</v>
      </c>
      <c r="I478" s="1" t="s">
        <v>205</v>
      </c>
      <c r="J478" s="4">
        <v>44861</v>
      </c>
      <c r="K478" s="4">
        <v>44862</v>
      </c>
      <c r="L478" s="2">
        <v>8286.1299999999992</v>
      </c>
      <c r="M478" s="1" t="s">
        <v>206</v>
      </c>
      <c r="N478" s="1" t="s">
        <v>207</v>
      </c>
      <c r="O478" s="1" t="str">
        <f>_xlfn.IFNA(VLOOKUP(Tabela_Contas_Pagas[[#This Row],[Contrato]],ContratosOrigem[],3,FALSE),"")</f>
        <v>Licitação 02/20</v>
      </c>
      <c r="P478" s="10" t="str">
        <f>TEXT(Tabela_Contas_Pagas[[#This Row],[Data de Liquidação]],"MM")&amp;"-"&amp;UPPER(TEXT(Tabela_Contas_Pagas[[#This Row],[Data de Liquidação]],"MMMM"))</f>
        <v>10-OUTUBRO</v>
      </c>
    </row>
    <row r="479" spans="1:16" x14ac:dyDescent="0.3">
      <c r="A479" s="1" t="s">
        <v>3419</v>
      </c>
      <c r="B479" s="1">
        <v>20983</v>
      </c>
      <c r="C479" s="1" t="s">
        <v>936</v>
      </c>
      <c r="D479" s="3">
        <v>44852</v>
      </c>
      <c r="E479" s="2">
        <v>60005.13</v>
      </c>
      <c r="F479" s="8" t="s">
        <v>3411</v>
      </c>
      <c r="G479" s="1" t="s">
        <v>3412</v>
      </c>
      <c r="H479" s="1">
        <v>3569</v>
      </c>
      <c r="I479" s="1" t="s">
        <v>235</v>
      </c>
      <c r="J479" s="4">
        <v>44862</v>
      </c>
      <c r="K479" s="4">
        <v>44862</v>
      </c>
      <c r="L479" s="2">
        <v>60005.13</v>
      </c>
      <c r="M479" s="1" t="s">
        <v>330</v>
      </c>
      <c r="N479" s="1" t="s">
        <v>331</v>
      </c>
      <c r="O479" s="1" t="str">
        <f>_xlfn.IFNA(VLOOKUP(Tabela_Contas_Pagas[[#This Row],[Contrato]],ContratosOrigem[],3,FALSE),"")</f>
        <v>Licitação 02/2021</v>
      </c>
      <c r="P479" s="10" t="str">
        <f>TEXT(Tabela_Contas_Pagas[[#This Row],[Data de Liquidação]],"MM")&amp;"-"&amp;UPPER(TEXT(Tabela_Contas_Pagas[[#This Row],[Data de Liquidação]],"MMMM"))</f>
        <v>10-OUTUBRO</v>
      </c>
    </row>
    <row r="480" spans="1:16" x14ac:dyDescent="0.3">
      <c r="A480" s="1" t="s">
        <v>3419</v>
      </c>
      <c r="B480" s="1">
        <v>20983</v>
      </c>
      <c r="C480" s="1" t="s">
        <v>1080</v>
      </c>
      <c r="D480" s="3">
        <v>44826</v>
      </c>
      <c r="E480" s="2">
        <v>93195</v>
      </c>
      <c r="F480" s="7" t="s">
        <v>3411</v>
      </c>
      <c r="G480" s="7" t="s">
        <v>3412</v>
      </c>
      <c r="H480" s="1">
        <v>215</v>
      </c>
      <c r="I480" s="1" t="s">
        <v>110</v>
      </c>
      <c r="J480" s="4">
        <v>44862</v>
      </c>
      <c r="K480" s="4">
        <v>44862</v>
      </c>
      <c r="L480" s="2">
        <v>93195</v>
      </c>
      <c r="M480" s="1" t="s">
        <v>1029</v>
      </c>
      <c r="N480" s="1" t="s">
        <v>1030</v>
      </c>
      <c r="O480" s="1" t="str">
        <f>_xlfn.IFNA(VLOOKUP(Tabela_Contas_Pagas[[#This Row],[Contrato]],ContratosOrigem[],3,FALSE),"")</f>
        <v>Pregão 11/2022</v>
      </c>
      <c r="P480" s="10" t="str">
        <f>TEXT(Tabela_Contas_Pagas[[#This Row],[Data de Liquidação]],"MM")&amp;"-"&amp;UPPER(TEXT(Tabela_Contas_Pagas[[#This Row],[Data de Liquidação]],"MMMM"))</f>
        <v>10-OUTUBRO</v>
      </c>
    </row>
    <row r="481" spans="1:16" x14ac:dyDescent="0.3">
      <c r="A481" s="1" t="s">
        <v>3419</v>
      </c>
      <c r="B481" s="1">
        <v>20983</v>
      </c>
      <c r="C481" s="1" t="s">
        <v>1081</v>
      </c>
      <c r="D481" s="3">
        <v>44826</v>
      </c>
      <c r="E481" s="2">
        <v>1710</v>
      </c>
      <c r="F481" s="8" t="s">
        <v>3411</v>
      </c>
      <c r="G481" s="1" t="s">
        <v>3412</v>
      </c>
      <c r="H481" s="1">
        <v>215</v>
      </c>
      <c r="I481" s="1" t="s">
        <v>110</v>
      </c>
      <c r="J481" s="4">
        <v>44862</v>
      </c>
      <c r="K481" s="4">
        <v>44862</v>
      </c>
      <c r="L481" s="2">
        <v>1710</v>
      </c>
      <c r="M481" s="1" t="s">
        <v>1029</v>
      </c>
      <c r="N481" s="1" t="s">
        <v>1030</v>
      </c>
      <c r="O481" s="1" t="str">
        <f>_xlfn.IFNA(VLOOKUP(Tabela_Contas_Pagas[[#This Row],[Contrato]],ContratosOrigem[],3,FALSE),"")</f>
        <v>Pregão 11/2022</v>
      </c>
      <c r="P481" s="10" t="str">
        <f>TEXT(Tabela_Contas_Pagas[[#This Row],[Data de Liquidação]],"MM")&amp;"-"&amp;UPPER(TEXT(Tabela_Contas_Pagas[[#This Row],[Data de Liquidação]],"MMMM"))</f>
        <v>10-OUTUBRO</v>
      </c>
    </row>
    <row r="482" spans="1:16" x14ac:dyDescent="0.3">
      <c r="A482" s="1" t="s">
        <v>3419</v>
      </c>
      <c r="B482" s="1">
        <v>20983</v>
      </c>
      <c r="C482" s="1" t="s">
        <v>1070</v>
      </c>
      <c r="D482" s="3">
        <v>44823</v>
      </c>
      <c r="E482" s="2">
        <v>10898.84</v>
      </c>
      <c r="F482" s="8" t="s">
        <v>3411</v>
      </c>
      <c r="G482" s="8" t="s">
        <v>3412</v>
      </c>
      <c r="H482" s="1">
        <v>3080</v>
      </c>
      <c r="I482" s="1" t="s">
        <v>890</v>
      </c>
      <c r="J482" s="4">
        <v>44863</v>
      </c>
      <c r="K482" s="4">
        <v>44862</v>
      </c>
      <c r="L482" s="2">
        <v>10898.84</v>
      </c>
      <c r="M482" s="1" t="s">
        <v>1071</v>
      </c>
      <c r="N482" s="1" t="s">
        <v>1072</v>
      </c>
      <c r="O482" s="1" t="str">
        <f>_xlfn.IFNA(VLOOKUP(Tabela_Contas_Pagas[[#This Row],[Contrato]],ContratosOrigem[],3,FALSE),"")</f>
        <v>Pregão 21/2022</v>
      </c>
      <c r="P482" s="10" t="str">
        <f>TEXT(Tabela_Contas_Pagas[[#This Row],[Data de Liquidação]],"MM")&amp;"-"&amp;UPPER(TEXT(Tabela_Contas_Pagas[[#This Row],[Data de Liquidação]],"MMMM"))</f>
        <v>10-OUTUBRO</v>
      </c>
    </row>
    <row r="483" spans="1:16" x14ac:dyDescent="0.3">
      <c r="A483" s="1" t="s">
        <v>3419</v>
      </c>
      <c r="B483" s="1">
        <v>20979</v>
      </c>
      <c r="C483" s="1" t="s">
        <v>1167</v>
      </c>
      <c r="D483" s="3">
        <v>44847</v>
      </c>
      <c r="E483" s="2">
        <v>2219.1999999999998</v>
      </c>
      <c r="F483" s="8" t="s">
        <v>3411</v>
      </c>
      <c r="G483" s="1" t="s">
        <v>3412</v>
      </c>
      <c r="H483" s="1">
        <v>1667</v>
      </c>
      <c r="I483" s="1" t="s">
        <v>603</v>
      </c>
      <c r="J483" s="4">
        <v>44859</v>
      </c>
      <c r="K483" s="4">
        <v>44859</v>
      </c>
      <c r="L483" s="2">
        <v>2219.1999999999998</v>
      </c>
      <c r="M483" s="1" t="s">
        <v>748</v>
      </c>
      <c r="N483" s="1" t="s">
        <v>749</v>
      </c>
      <c r="O483" s="1" t="str">
        <f>_xlfn.IFNA(VLOOKUP(Tabela_Contas_Pagas[[#This Row],[Contrato]],ContratosOrigem[],3,FALSE),"")</f>
        <v>Dispensa 02/2022</v>
      </c>
      <c r="P483" s="10" t="str">
        <f>TEXT(Tabela_Contas_Pagas[[#This Row],[Data de Liquidação]],"MM")&amp;"-"&amp;UPPER(TEXT(Tabela_Contas_Pagas[[#This Row],[Data de Liquidação]],"MMMM"))</f>
        <v>10-OUTUBRO</v>
      </c>
    </row>
    <row r="484" spans="1:16" hidden="1" x14ac:dyDescent="0.3">
      <c r="A484" s="1" t="s">
        <v>3419</v>
      </c>
      <c r="B484" s="1">
        <v>20649</v>
      </c>
      <c r="C484" s="1" t="s">
        <v>2258</v>
      </c>
      <c r="D484" s="3">
        <v>44622</v>
      </c>
      <c r="E484" s="2">
        <v>203.98</v>
      </c>
      <c r="F484" s="7" t="s">
        <v>3411</v>
      </c>
      <c r="G484" s="7" t="s">
        <v>3412</v>
      </c>
      <c r="H484" s="1">
        <v>2132</v>
      </c>
      <c r="I484" s="1" t="s">
        <v>1826</v>
      </c>
      <c r="J484" s="4">
        <v>44630</v>
      </c>
      <c r="K484" s="4">
        <v>44630</v>
      </c>
      <c r="L484" s="2">
        <v>203.98</v>
      </c>
      <c r="M484" s="1" t="s">
        <v>3407</v>
      </c>
      <c r="N484" s="1" t="str">
        <f>Tabela_Contas_Pagas[[#This Row],[Nome do Fornecedor]]</f>
        <v>CAMARA DE DIRIGENTES LOJISTAS DE ARACAJU</v>
      </c>
      <c r="O484" s="1" t="s">
        <v>3408</v>
      </c>
      <c r="P484" s="10" t="str">
        <f>TEXT(Tabela_Contas_Pagas[[#This Row],[Data de Liquidação]],"MM")&amp;"-"&amp;UPPER(TEXT(Tabela_Contas_Pagas[[#This Row],[Data de Liquidação]],"MMMM"))</f>
        <v>03-MARÇO</v>
      </c>
    </row>
    <row r="485" spans="1:16" x14ac:dyDescent="0.3">
      <c r="A485" s="1" t="s">
        <v>3419</v>
      </c>
      <c r="B485" s="1">
        <v>20979</v>
      </c>
      <c r="C485" s="1" t="s">
        <v>1085</v>
      </c>
      <c r="D485" s="3">
        <v>44830</v>
      </c>
      <c r="E485" s="2">
        <v>408.78</v>
      </c>
      <c r="F485" s="8" t="s">
        <v>3411</v>
      </c>
      <c r="G485" s="1" t="s">
        <v>3412</v>
      </c>
      <c r="H485" s="1">
        <v>28</v>
      </c>
      <c r="I485" s="1" t="s">
        <v>23</v>
      </c>
      <c r="J485" s="4">
        <v>44860</v>
      </c>
      <c r="K485" s="4">
        <v>44859</v>
      </c>
      <c r="L485" s="2">
        <v>408.78</v>
      </c>
      <c r="M485" s="1" t="s">
        <v>24</v>
      </c>
      <c r="N485" s="1" t="s">
        <v>25</v>
      </c>
      <c r="O485" s="1" t="str">
        <f>_xlfn.IFNA(VLOOKUP(Tabela_Contas_Pagas[[#This Row],[Contrato]],ContratosOrigem[],3,FALSE),"")</f>
        <v>Inexigibilidade de licitação 03/2018</v>
      </c>
      <c r="P485" s="10" t="str">
        <f>TEXT(Tabela_Contas_Pagas[[#This Row],[Data de Liquidação]],"MM")&amp;"-"&amp;UPPER(TEXT(Tabela_Contas_Pagas[[#This Row],[Data de Liquidação]],"MMMM"))</f>
        <v>10-OUTUBRO</v>
      </c>
    </row>
    <row r="486" spans="1:16" hidden="1" x14ac:dyDescent="0.3">
      <c r="A486" s="1" t="s">
        <v>3419</v>
      </c>
      <c r="B486" s="1">
        <v>20649</v>
      </c>
      <c r="C486" s="1" t="s">
        <v>2270</v>
      </c>
      <c r="D486" s="3">
        <v>44624</v>
      </c>
      <c r="E486" s="2">
        <v>584.12</v>
      </c>
      <c r="F486" s="7" t="s">
        <v>3411</v>
      </c>
      <c r="G486" s="7" t="s">
        <v>3412</v>
      </c>
      <c r="H486" s="1">
        <v>283</v>
      </c>
      <c r="I486" s="1" t="s">
        <v>598</v>
      </c>
      <c r="J486" s="4">
        <v>44630</v>
      </c>
      <c r="K486" s="4">
        <v>44630</v>
      </c>
      <c r="L486" s="2">
        <v>584.12</v>
      </c>
      <c r="M486" s="1" t="s">
        <v>3407</v>
      </c>
      <c r="N486" s="1" t="str">
        <f>Tabela_Contas_Pagas[[#This Row],[Nome do Fornecedor]]</f>
        <v>PREFEITURA MUNICIPAL DE ARACAJU</v>
      </c>
      <c r="O486" s="1" t="s">
        <v>3408</v>
      </c>
      <c r="P486" s="10" t="str">
        <f>TEXT(Tabela_Contas_Pagas[[#This Row],[Data de Liquidação]],"MM")&amp;"-"&amp;UPPER(TEXT(Tabela_Contas_Pagas[[#This Row],[Data de Liquidação]],"MMMM"))</f>
        <v>03-MARÇO</v>
      </c>
    </row>
    <row r="487" spans="1:16" hidden="1" x14ac:dyDescent="0.3">
      <c r="A487" s="1" t="s">
        <v>3419</v>
      </c>
      <c r="B487" s="1">
        <v>20649</v>
      </c>
      <c r="C487" s="1" t="s">
        <v>2277</v>
      </c>
      <c r="D487" s="3">
        <v>44627</v>
      </c>
      <c r="E487" s="2">
        <v>955.99</v>
      </c>
      <c r="F487" s="8" t="s">
        <v>3411</v>
      </c>
      <c r="G487" s="1" t="s">
        <v>3412</v>
      </c>
      <c r="H487" s="1">
        <v>62</v>
      </c>
      <c r="I487" s="1" t="s">
        <v>1838</v>
      </c>
      <c r="J487" s="4">
        <v>44630</v>
      </c>
      <c r="K487" s="4">
        <v>44630</v>
      </c>
      <c r="L487" s="2">
        <v>955.99</v>
      </c>
      <c r="M487" s="1" t="s">
        <v>3407</v>
      </c>
      <c r="N487" s="1" t="str">
        <f>Tabela_Contas_Pagas[[#This Row],[Nome do Fornecedor]]</f>
        <v>UNIMED ARACAJU COOP. TRAB MEDICO</v>
      </c>
      <c r="O487" s="1" t="s">
        <v>3408</v>
      </c>
      <c r="P487" s="10" t="str">
        <f>TEXT(Tabela_Contas_Pagas[[#This Row],[Data de Liquidação]],"MM")&amp;"-"&amp;UPPER(TEXT(Tabela_Contas_Pagas[[#This Row],[Data de Liquidação]],"MMMM"))</f>
        <v>03-MARÇO</v>
      </c>
    </row>
    <row r="488" spans="1:16" hidden="1" x14ac:dyDescent="0.3">
      <c r="A488" s="1" t="s">
        <v>3419</v>
      </c>
      <c r="B488" s="1">
        <v>20649</v>
      </c>
      <c r="C488" s="1" t="s">
        <v>2276</v>
      </c>
      <c r="D488" s="3">
        <v>44627</v>
      </c>
      <c r="E488" s="2">
        <v>429.49</v>
      </c>
      <c r="F488" s="7" t="s">
        <v>3411</v>
      </c>
      <c r="G488" s="7" t="s">
        <v>3412</v>
      </c>
      <c r="H488" s="1">
        <v>2312</v>
      </c>
      <c r="I488" s="1" t="s">
        <v>1882</v>
      </c>
      <c r="J488" s="4">
        <v>44630</v>
      </c>
      <c r="K488" s="4">
        <v>44630</v>
      </c>
      <c r="L488" s="2">
        <v>429.49</v>
      </c>
      <c r="M488" s="1" t="s">
        <v>3407</v>
      </c>
      <c r="N488" s="1" t="str">
        <f>Tabela_Contas_Pagas[[#This Row],[Nome do Fornecedor]]</f>
        <v>SUPERINTENDENCIA MUNICIPAL DE TRANSPORTES E TRANSITO DE ARACAJU</v>
      </c>
      <c r="O488" s="1" t="s">
        <v>3408</v>
      </c>
      <c r="P488" s="10" t="str">
        <f>TEXT(Tabela_Contas_Pagas[[#This Row],[Data de Liquidação]],"MM")&amp;"-"&amp;UPPER(TEXT(Tabela_Contas_Pagas[[#This Row],[Data de Liquidação]],"MMMM"))</f>
        <v>03-MARÇO</v>
      </c>
    </row>
    <row r="489" spans="1:16" hidden="1" x14ac:dyDescent="0.3">
      <c r="A489" s="1" t="s">
        <v>3419</v>
      </c>
      <c r="B489" s="1">
        <v>20649</v>
      </c>
      <c r="C489" s="1" t="s">
        <v>2274</v>
      </c>
      <c r="D489" s="3">
        <v>44627</v>
      </c>
      <c r="E489" s="2">
        <v>1978.24</v>
      </c>
      <c r="F489" s="8" t="s">
        <v>3411</v>
      </c>
      <c r="G489" s="1" t="s">
        <v>3412</v>
      </c>
      <c r="H489" s="1">
        <v>62</v>
      </c>
      <c r="I489" s="1" t="s">
        <v>1838</v>
      </c>
      <c r="J489" s="4">
        <v>44630</v>
      </c>
      <c r="K489" s="4">
        <v>44630</v>
      </c>
      <c r="L489" s="2">
        <v>1978.24</v>
      </c>
      <c r="M489" s="1" t="s">
        <v>3407</v>
      </c>
      <c r="N489" s="1" t="str">
        <f>Tabela_Contas_Pagas[[#This Row],[Nome do Fornecedor]]</f>
        <v>UNIMED ARACAJU COOP. TRAB MEDICO</v>
      </c>
      <c r="O489" s="1" t="s">
        <v>3408</v>
      </c>
      <c r="P489" s="10" t="str">
        <f>TEXT(Tabela_Contas_Pagas[[#This Row],[Data de Liquidação]],"MM")&amp;"-"&amp;UPPER(TEXT(Tabela_Contas_Pagas[[#This Row],[Data de Liquidação]],"MMMM"))</f>
        <v>03-MARÇO</v>
      </c>
    </row>
    <row r="490" spans="1:16" hidden="1" x14ac:dyDescent="0.3">
      <c r="A490" s="1" t="s">
        <v>3419</v>
      </c>
      <c r="B490" s="1">
        <v>20649</v>
      </c>
      <c r="C490" s="1" t="s">
        <v>2275</v>
      </c>
      <c r="D490" s="3">
        <v>44627</v>
      </c>
      <c r="E490" s="2">
        <v>2527.87</v>
      </c>
      <c r="F490" s="7" t="s">
        <v>3411</v>
      </c>
      <c r="G490" s="7" t="s">
        <v>3412</v>
      </c>
      <c r="H490" s="1">
        <v>62</v>
      </c>
      <c r="I490" s="1" t="s">
        <v>1838</v>
      </c>
      <c r="J490" s="4">
        <v>44630</v>
      </c>
      <c r="K490" s="4">
        <v>44630</v>
      </c>
      <c r="L490" s="2">
        <v>2527.87</v>
      </c>
      <c r="M490" s="1" t="s">
        <v>3407</v>
      </c>
      <c r="N490" s="1" t="str">
        <f>Tabela_Contas_Pagas[[#This Row],[Nome do Fornecedor]]</f>
        <v>UNIMED ARACAJU COOP. TRAB MEDICO</v>
      </c>
      <c r="O490" s="1" t="s">
        <v>3408</v>
      </c>
      <c r="P490" s="10" t="str">
        <f>TEXT(Tabela_Contas_Pagas[[#This Row],[Data de Liquidação]],"MM")&amp;"-"&amp;UPPER(TEXT(Tabela_Contas_Pagas[[#This Row],[Data de Liquidação]],"MMMM"))</f>
        <v>03-MARÇO</v>
      </c>
    </row>
    <row r="491" spans="1:16" hidden="1" x14ac:dyDescent="0.3">
      <c r="A491" s="1" t="s">
        <v>3419</v>
      </c>
      <c r="B491" s="1">
        <v>20646</v>
      </c>
      <c r="C491" s="1" t="s">
        <v>2279</v>
      </c>
      <c r="D491" s="3">
        <v>44628</v>
      </c>
      <c r="E491" s="2">
        <v>140</v>
      </c>
      <c r="F491" s="8" t="s">
        <v>3411</v>
      </c>
      <c r="G491" s="1" t="s">
        <v>3412</v>
      </c>
      <c r="H491" s="1">
        <v>687</v>
      </c>
      <c r="I491" s="1" t="s">
        <v>1858</v>
      </c>
      <c r="J491" s="4">
        <v>44630</v>
      </c>
      <c r="K491" s="4">
        <v>44630</v>
      </c>
      <c r="L491" s="2">
        <v>140</v>
      </c>
      <c r="M491" s="1" t="s">
        <v>3407</v>
      </c>
      <c r="N491" s="1" t="str">
        <f>Tabela_Contas_Pagas[[#This Row],[Nome do Fornecedor]]</f>
        <v>FABIANO BARROSO SANTANA</v>
      </c>
      <c r="O491" s="1" t="s">
        <v>3408</v>
      </c>
      <c r="P491" s="10" t="str">
        <f>TEXT(Tabela_Contas_Pagas[[#This Row],[Data de Liquidação]],"MM")&amp;"-"&amp;UPPER(TEXT(Tabela_Contas_Pagas[[#This Row],[Data de Liquidação]],"MMMM"))</f>
        <v>03-MARÇO</v>
      </c>
    </row>
    <row r="492" spans="1:16" hidden="1" x14ac:dyDescent="0.3">
      <c r="A492" s="1" t="s">
        <v>3419</v>
      </c>
      <c r="B492" s="1">
        <v>20646</v>
      </c>
      <c r="C492" s="1" t="s">
        <v>2282</v>
      </c>
      <c r="D492" s="3">
        <v>44628</v>
      </c>
      <c r="E492" s="2">
        <v>183.2</v>
      </c>
      <c r="F492" s="7" t="s">
        <v>3411</v>
      </c>
      <c r="G492" s="7" t="s">
        <v>3412</v>
      </c>
      <c r="H492" s="1">
        <v>870</v>
      </c>
      <c r="I492" s="1" t="s">
        <v>1859</v>
      </c>
      <c r="J492" s="4">
        <v>44630</v>
      </c>
      <c r="K492" s="4">
        <v>44630</v>
      </c>
      <c r="L492" s="2">
        <v>183.2</v>
      </c>
      <c r="M492" s="1" t="s">
        <v>3407</v>
      </c>
      <c r="N492" s="1" t="str">
        <f>Tabela_Contas_Pagas[[#This Row],[Nome do Fornecedor]]</f>
        <v>LUIZ EDUARDO CANTANHEDE NERI</v>
      </c>
      <c r="O492" s="1" t="s">
        <v>3408</v>
      </c>
      <c r="P492" s="10" t="str">
        <f>TEXT(Tabela_Contas_Pagas[[#This Row],[Data de Liquidação]],"MM")&amp;"-"&amp;UPPER(TEXT(Tabela_Contas_Pagas[[#This Row],[Data de Liquidação]],"MMMM"))</f>
        <v>03-MARÇO</v>
      </c>
    </row>
    <row r="493" spans="1:16" hidden="1" x14ac:dyDescent="0.3">
      <c r="A493" s="1" t="s">
        <v>3419</v>
      </c>
      <c r="B493" s="1">
        <v>20646</v>
      </c>
      <c r="C493" s="1" t="s">
        <v>2280</v>
      </c>
      <c r="D493" s="3">
        <v>44628</v>
      </c>
      <c r="E493" s="2">
        <v>398.83</v>
      </c>
      <c r="F493" s="8" t="s">
        <v>3411</v>
      </c>
      <c r="G493" s="1" t="s">
        <v>3412</v>
      </c>
      <c r="H493" s="1">
        <v>3597</v>
      </c>
      <c r="I493" s="1" t="s">
        <v>2093</v>
      </c>
      <c r="J493" s="4">
        <v>44630</v>
      </c>
      <c r="K493" s="4">
        <v>44630</v>
      </c>
      <c r="L493" s="2">
        <v>398.83</v>
      </c>
      <c r="M493" s="1" t="s">
        <v>3407</v>
      </c>
      <c r="N493" s="1" t="str">
        <f>Tabela_Contas_Pagas[[#This Row],[Nome do Fornecedor]]</f>
        <v>MARIVALDO LUIZ DE CARVALHO</v>
      </c>
      <c r="O493" s="1" t="s">
        <v>3408</v>
      </c>
      <c r="P493" s="10" t="str">
        <f>TEXT(Tabela_Contas_Pagas[[#This Row],[Data de Liquidação]],"MM")&amp;"-"&amp;UPPER(TEXT(Tabela_Contas_Pagas[[#This Row],[Data de Liquidação]],"MMMM"))</f>
        <v>03-MARÇO</v>
      </c>
    </row>
    <row r="494" spans="1:16" hidden="1" x14ac:dyDescent="0.3">
      <c r="A494" s="1" t="s">
        <v>3419</v>
      </c>
      <c r="B494" s="1">
        <v>20646</v>
      </c>
      <c r="C494" s="1" t="s">
        <v>2281</v>
      </c>
      <c r="D494" s="3">
        <v>44628</v>
      </c>
      <c r="E494" s="2">
        <v>398.83</v>
      </c>
      <c r="F494" s="7" t="s">
        <v>3411</v>
      </c>
      <c r="G494" s="7" t="s">
        <v>3412</v>
      </c>
      <c r="H494" s="1">
        <v>637</v>
      </c>
      <c r="I494" s="1" t="s">
        <v>1934</v>
      </c>
      <c r="J494" s="4">
        <v>44630</v>
      </c>
      <c r="K494" s="4">
        <v>44630</v>
      </c>
      <c r="L494" s="2">
        <v>398.83</v>
      </c>
      <c r="M494" s="1" t="s">
        <v>3407</v>
      </c>
      <c r="N494" s="1" t="str">
        <f>Tabela_Contas_Pagas[[#This Row],[Nome do Fornecedor]]</f>
        <v>MAGNO SANTOS DA SILVA</v>
      </c>
      <c r="O494" s="1" t="s">
        <v>3408</v>
      </c>
      <c r="P494" s="10" t="str">
        <f>TEXT(Tabela_Contas_Pagas[[#This Row],[Data de Liquidação]],"MM")&amp;"-"&amp;UPPER(TEXT(Tabela_Contas_Pagas[[#This Row],[Data de Liquidação]],"MMMM"))</f>
        <v>03-MARÇO</v>
      </c>
    </row>
    <row r="495" spans="1:16" hidden="1" x14ac:dyDescent="0.3">
      <c r="A495" s="1" t="s">
        <v>3419</v>
      </c>
      <c r="B495" s="1">
        <v>20647</v>
      </c>
      <c r="C495" s="1" t="s">
        <v>2283</v>
      </c>
      <c r="D495" s="3">
        <v>44628</v>
      </c>
      <c r="E495" s="2">
        <v>398.83</v>
      </c>
      <c r="F495" s="8" t="s">
        <v>3411</v>
      </c>
      <c r="G495" s="1" t="s">
        <v>3412</v>
      </c>
      <c r="H495" s="1">
        <v>1693</v>
      </c>
      <c r="I495" s="1" t="s">
        <v>1837</v>
      </c>
      <c r="J495" s="4">
        <v>44630</v>
      </c>
      <c r="K495" s="4">
        <v>44630</v>
      </c>
      <c r="L495" s="2">
        <v>398.83</v>
      </c>
      <c r="M495" s="1" t="s">
        <v>3407</v>
      </c>
      <c r="N495" s="1" t="str">
        <f>Tabela_Contas_Pagas[[#This Row],[Nome do Fornecedor]]</f>
        <v>JOSY DE JESUS SANTOS SOUZA</v>
      </c>
      <c r="O495" s="1" t="s">
        <v>3408</v>
      </c>
      <c r="P495" s="10" t="str">
        <f>TEXT(Tabela_Contas_Pagas[[#This Row],[Data de Liquidação]],"MM")&amp;"-"&amp;UPPER(TEXT(Tabela_Contas_Pagas[[#This Row],[Data de Liquidação]],"MMMM"))</f>
        <v>03-MARÇO</v>
      </c>
    </row>
    <row r="496" spans="1:16" hidden="1" x14ac:dyDescent="0.3">
      <c r="A496" s="1" t="s">
        <v>3419</v>
      </c>
      <c r="B496" s="1">
        <v>20647</v>
      </c>
      <c r="C496" s="1" t="s">
        <v>2284</v>
      </c>
      <c r="D496" s="3">
        <v>44628</v>
      </c>
      <c r="E496" s="2">
        <v>112</v>
      </c>
      <c r="F496" s="7" t="s">
        <v>3411</v>
      </c>
      <c r="G496" s="7" t="s">
        <v>3412</v>
      </c>
      <c r="H496" s="1">
        <v>1404</v>
      </c>
      <c r="I496" s="1" t="s">
        <v>2191</v>
      </c>
      <c r="J496" s="4">
        <v>44630</v>
      </c>
      <c r="K496" s="4">
        <v>44630</v>
      </c>
      <c r="L496" s="2">
        <v>112</v>
      </c>
      <c r="M496" s="1" t="s">
        <v>3407</v>
      </c>
      <c r="N496" s="1" t="str">
        <f>Tabela_Contas_Pagas[[#This Row],[Nome do Fornecedor]]</f>
        <v>ANDRE LUCAS SANTOS MENESES</v>
      </c>
      <c r="O496" s="1" t="s">
        <v>3408</v>
      </c>
      <c r="P496" s="10" t="str">
        <f>TEXT(Tabela_Contas_Pagas[[#This Row],[Data de Liquidação]],"MM")&amp;"-"&amp;UPPER(TEXT(Tabela_Contas_Pagas[[#This Row],[Data de Liquidação]],"MMMM"))</f>
        <v>03-MARÇO</v>
      </c>
    </row>
    <row r="497" spans="1:16" hidden="1" x14ac:dyDescent="0.3">
      <c r="A497" s="1" t="s">
        <v>3419</v>
      </c>
      <c r="B497" s="1">
        <v>20649</v>
      </c>
      <c r="C497" s="1" t="s">
        <v>2287</v>
      </c>
      <c r="D497" s="3">
        <v>44628</v>
      </c>
      <c r="E497" s="2">
        <v>429.49</v>
      </c>
      <c r="F497" s="8" t="s">
        <v>3411</v>
      </c>
      <c r="G497" s="1" t="s">
        <v>3412</v>
      </c>
      <c r="H497" s="1">
        <v>2312</v>
      </c>
      <c r="I497" s="1" t="s">
        <v>1882</v>
      </c>
      <c r="J497" s="4">
        <v>44630</v>
      </c>
      <c r="K497" s="4">
        <v>44630</v>
      </c>
      <c r="L497" s="2">
        <v>429.49</v>
      </c>
      <c r="M497" s="1" t="s">
        <v>3407</v>
      </c>
      <c r="N497" s="1" t="str">
        <f>Tabela_Contas_Pagas[[#This Row],[Nome do Fornecedor]]</f>
        <v>SUPERINTENDENCIA MUNICIPAL DE TRANSPORTES E TRANSITO DE ARACAJU</v>
      </c>
      <c r="O497" s="1" t="s">
        <v>3408</v>
      </c>
      <c r="P497" s="10" t="str">
        <f>TEXT(Tabela_Contas_Pagas[[#This Row],[Data de Liquidação]],"MM")&amp;"-"&amp;UPPER(TEXT(Tabela_Contas_Pagas[[#This Row],[Data de Liquidação]],"MMMM"))</f>
        <v>03-MARÇO</v>
      </c>
    </row>
    <row r="498" spans="1:16" hidden="1" x14ac:dyDescent="0.3">
      <c r="A498" s="1" t="s">
        <v>3419</v>
      </c>
      <c r="B498" s="1">
        <v>20649</v>
      </c>
      <c r="C498" s="1" t="s">
        <v>2285</v>
      </c>
      <c r="D498" s="3">
        <v>44628</v>
      </c>
      <c r="E498" s="2">
        <v>387.96</v>
      </c>
      <c r="F498" s="7" t="s">
        <v>3411</v>
      </c>
      <c r="G498" s="7" t="s">
        <v>3412</v>
      </c>
      <c r="H498" s="1">
        <v>2312</v>
      </c>
      <c r="I498" s="1" t="s">
        <v>1882</v>
      </c>
      <c r="J498" s="4">
        <v>44630</v>
      </c>
      <c r="K498" s="4">
        <v>44630</v>
      </c>
      <c r="L498" s="2">
        <v>387.96</v>
      </c>
      <c r="M498" s="1" t="s">
        <v>3407</v>
      </c>
      <c r="N498" s="1" t="str">
        <f>Tabela_Contas_Pagas[[#This Row],[Nome do Fornecedor]]</f>
        <v>SUPERINTENDENCIA MUNICIPAL DE TRANSPORTES E TRANSITO DE ARACAJU</v>
      </c>
      <c r="O498" s="1" t="s">
        <v>3408</v>
      </c>
      <c r="P498" s="10" t="str">
        <f>TEXT(Tabela_Contas_Pagas[[#This Row],[Data de Liquidação]],"MM")&amp;"-"&amp;UPPER(TEXT(Tabela_Contas_Pagas[[#This Row],[Data de Liquidação]],"MMMM"))</f>
        <v>03-MARÇO</v>
      </c>
    </row>
    <row r="499" spans="1:16" hidden="1" x14ac:dyDescent="0.3">
      <c r="A499" s="1" t="s">
        <v>3419</v>
      </c>
      <c r="B499" s="1">
        <v>20649</v>
      </c>
      <c r="C499" s="1" t="s">
        <v>2286</v>
      </c>
      <c r="D499" s="3">
        <v>44628</v>
      </c>
      <c r="E499" s="2">
        <v>387.96</v>
      </c>
      <c r="F499" s="8" t="s">
        <v>3411</v>
      </c>
      <c r="G499" s="1" t="s">
        <v>3412</v>
      </c>
      <c r="H499" s="1">
        <v>2312</v>
      </c>
      <c r="I499" s="1" t="s">
        <v>1882</v>
      </c>
      <c r="J499" s="4">
        <v>44630</v>
      </c>
      <c r="K499" s="4">
        <v>44630</v>
      </c>
      <c r="L499" s="2">
        <v>387.96</v>
      </c>
      <c r="M499" s="1" t="s">
        <v>3407</v>
      </c>
      <c r="N499" s="1" t="str">
        <f>Tabela_Contas_Pagas[[#This Row],[Nome do Fornecedor]]</f>
        <v>SUPERINTENDENCIA MUNICIPAL DE TRANSPORTES E TRANSITO DE ARACAJU</v>
      </c>
      <c r="O499" s="1" t="s">
        <v>3408</v>
      </c>
      <c r="P499" s="10" t="str">
        <f>TEXT(Tabela_Contas_Pagas[[#This Row],[Data de Liquidação]],"MM")&amp;"-"&amp;UPPER(TEXT(Tabela_Contas_Pagas[[#This Row],[Data de Liquidação]],"MMMM"))</f>
        <v>03-MARÇO</v>
      </c>
    </row>
    <row r="500" spans="1:16" x14ac:dyDescent="0.3">
      <c r="A500" s="1" t="s">
        <v>3419</v>
      </c>
      <c r="B500" s="1">
        <v>20970</v>
      </c>
      <c r="C500" s="1" t="s">
        <v>1152</v>
      </c>
      <c r="D500" s="3">
        <v>44839</v>
      </c>
      <c r="E500" s="2">
        <v>2100</v>
      </c>
      <c r="F500" s="7" t="s">
        <v>3411</v>
      </c>
      <c r="G500" s="7" t="s">
        <v>3412</v>
      </c>
      <c r="H500" s="1">
        <v>2149</v>
      </c>
      <c r="I500" s="1" t="s">
        <v>40</v>
      </c>
      <c r="J500" s="4">
        <v>44854</v>
      </c>
      <c r="K500" s="4">
        <v>44854</v>
      </c>
      <c r="L500" s="2">
        <v>2100</v>
      </c>
      <c r="M500" s="1" t="s">
        <v>251</v>
      </c>
      <c r="N500" s="1" t="s">
        <v>252</v>
      </c>
      <c r="O500" s="1" t="str">
        <f>_xlfn.IFNA(VLOOKUP(Tabela_Contas_Pagas[[#This Row],[Contrato]],ContratosOrigem[],3,FALSE),"")</f>
        <v>PREGÃO 03/2021</v>
      </c>
      <c r="P500" s="10" t="str">
        <f>TEXT(Tabela_Contas_Pagas[[#This Row],[Data de Liquidação]],"MM")&amp;"-"&amp;UPPER(TEXT(Tabela_Contas_Pagas[[#This Row],[Data de Liquidação]],"MMMM"))</f>
        <v>10-OUTUBRO</v>
      </c>
    </row>
    <row r="501" spans="1:16" x14ac:dyDescent="0.3">
      <c r="A501" s="1" t="s">
        <v>3419</v>
      </c>
      <c r="B501" s="1">
        <v>20970</v>
      </c>
      <c r="C501" s="1" t="s">
        <v>1153</v>
      </c>
      <c r="D501" s="3">
        <v>44839</v>
      </c>
      <c r="E501" s="2">
        <v>2168.16</v>
      </c>
      <c r="F501" s="8" t="s">
        <v>3411</v>
      </c>
      <c r="G501" s="1" t="s">
        <v>3412</v>
      </c>
      <c r="H501" s="1">
        <v>2149</v>
      </c>
      <c r="I501" s="1" t="s">
        <v>40</v>
      </c>
      <c r="J501" s="4">
        <v>44854</v>
      </c>
      <c r="K501" s="4">
        <v>44854</v>
      </c>
      <c r="L501" s="2">
        <v>2168.16</v>
      </c>
      <c r="M501" s="1" t="s">
        <v>251</v>
      </c>
      <c r="N501" s="1" t="s">
        <v>252</v>
      </c>
      <c r="O501" s="1" t="str">
        <f>_xlfn.IFNA(VLOOKUP(Tabela_Contas_Pagas[[#This Row],[Contrato]],ContratosOrigem[],3,FALSE),"")</f>
        <v>PREGÃO 03/2021</v>
      </c>
      <c r="P501" s="10" t="str">
        <f>TEXT(Tabela_Contas_Pagas[[#This Row],[Data de Liquidação]],"MM")&amp;"-"&amp;UPPER(TEXT(Tabela_Contas_Pagas[[#This Row],[Data de Liquidação]],"MMMM"))</f>
        <v>10-OUTUBRO</v>
      </c>
    </row>
    <row r="502" spans="1:16" x14ac:dyDescent="0.3">
      <c r="A502" s="1" t="s">
        <v>3419</v>
      </c>
      <c r="B502" s="1">
        <v>20970</v>
      </c>
      <c r="C502" s="1" t="s">
        <v>1157</v>
      </c>
      <c r="D502" s="3">
        <v>44841</v>
      </c>
      <c r="E502" s="2">
        <v>2413.8000000000002</v>
      </c>
      <c r="F502" s="7" t="s">
        <v>3411</v>
      </c>
      <c r="G502" s="7" t="s">
        <v>3412</v>
      </c>
      <c r="H502" s="1">
        <v>3234</v>
      </c>
      <c r="I502" s="1" t="s">
        <v>181</v>
      </c>
      <c r="J502" s="4">
        <v>44854</v>
      </c>
      <c r="K502" s="4">
        <v>44854</v>
      </c>
      <c r="L502" s="2">
        <v>2413.8000000000002</v>
      </c>
      <c r="M502" s="1" t="s">
        <v>182</v>
      </c>
      <c r="N502" s="1" t="s">
        <v>183</v>
      </c>
      <c r="O502" s="1" t="str">
        <f>_xlfn.IFNA(VLOOKUP(Tabela_Contas_Pagas[[#This Row],[Contrato]],ContratosOrigem[],3,FALSE),"")</f>
        <v>Pregão 19/20</v>
      </c>
      <c r="P502" s="10" t="str">
        <f>TEXT(Tabela_Contas_Pagas[[#This Row],[Data de Liquidação]],"MM")&amp;"-"&amp;UPPER(TEXT(Tabela_Contas_Pagas[[#This Row],[Data de Liquidação]],"MMMM"))</f>
        <v>10-OUTUBRO</v>
      </c>
    </row>
    <row r="503" spans="1:16" x14ac:dyDescent="0.3">
      <c r="A503" s="1" t="s">
        <v>3419</v>
      </c>
      <c r="B503" s="1">
        <v>20970</v>
      </c>
      <c r="C503" s="1" t="s">
        <v>1096</v>
      </c>
      <c r="D503" s="3">
        <v>44832</v>
      </c>
      <c r="E503" s="2">
        <v>8519.49</v>
      </c>
      <c r="F503" s="8" t="s">
        <v>3411</v>
      </c>
      <c r="G503" s="1" t="s">
        <v>3412</v>
      </c>
      <c r="H503" s="1">
        <v>3727</v>
      </c>
      <c r="I503" s="1" t="s">
        <v>1097</v>
      </c>
      <c r="J503" s="4">
        <v>44854</v>
      </c>
      <c r="K503" s="4">
        <v>44854</v>
      </c>
      <c r="L503" s="2">
        <v>8519.49</v>
      </c>
      <c r="M503" s="1" t="s">
        <v>1098</v>
      </c>
      <c r="N503" s="1" t="s">
        <v>71</v>
      </c>
      <c r="O503" s="1" t="str">
        <f>_xlfn.IFNA(VLOOKUP(Tabela_Contas_Pagas[[#This Row],[Contrato]],ContratosOrigem[],3,FALSE),"")</f>
        <v>Pregão 16/2022</v>
      </c>
      <c r="P503" s="10" t="str">
        <f>TEXT(Tabela_Contas_Pagas[[#This Row],[Data de Liquidação]],"MM")&amp;"-"&amp;UPPER(TEXT(Tabela_Contas_Pagas[[#This Row],[Data de Liquidação]],"MMMM"))</f>
        <v>10-OUTUBRO</v>
      </c>
    </row>
    <row r="504" spans="1:16" x14ac:dyDescent="0.3">
      <c r="A504" s="1" t="s">
        <v>3419</v>
      </c>
      <c r="B504" s="1">
        <v>20970</v>
      </c>
      <c r="C504" s="1" t="s">
        <v>1078</v>
      </c>
      <c r="D504" s="3">
        <v>44826</v>
      </c>
      <c r="E504" s="2">
        <v>817.56</v>
      </c>
      <c r="F504" s="7" t="s">
        <v>3411</v>
      </c>
      <c r="G504" s="7" t="s">
        <v>3412</v>
      </c>
      <c r="H504" s="1">
        <v>28</v>
      </c>
      <c r="I504" s="1" t="s">
        <v>23</v>
      </c>
      <c r="J504" s="4">
        <v>44855</v>
      </c>
      <c r="K504" s="4">
        <v>44854</v>
      </c>
      <c r="L504" s="2">
        <v>817.56</v>
      </c>
      <c r="M504" s="1" t="s">
        <v>24</v>
      </c>
      <c r="N504" s="1" t="s">
        <v>25</v>
      </c>
      <c r="O504" s="1" t="str">
        <f>_xlfn.IFNA(VLOOKUP(Tabela_Contas_Pagas[[#This Row],[Contrato]],ContratosOrigem[],3,FALSE),"")</f>
        <v>Inexigibilidade de licitação 03/2018</v>
      </c>
      <c r="P504" s="10" t="str">
        <f>TEXT(Tabela_Contas_Pagas[[#This Row],[Data de Liquidação]],"MM")&amp;"-"&amp;UPPER(TEXT(Tabela_Contas_Pagas[[#This Row],[Data de Liquidação]],"MMMM"))</f>
        <v>10-OUTUBRO</v>
      </c>
    </row>
    <row r="505" spans="1:16" x14ac:dyDescent="0.3">
      <c r="A505" s="1" t="s">
        <v>3419</v>
      </c>
      <c r="B505" s="1">
        <v>20970</v>
      </c>
      <c r="C505" s="1" t="s">
        <v>1079</v>
      </c>
      <c r="D505" s="3">
        <v>44826</v>
      </c>
      <c r="E505" s="2">
        <v>817.56</v>
      </c>
      <c r="F505" s="8" t="s">
        <v>3411</v>
      </c>
      <c r="G505" s="1" t="s">
        <v>3412</v>
      </c>
      <c r="H505" s="1">
        <v>28</v>
      </c>
      <c r="I505" s="1" t="s">
        <v>23</v>
      </c>
      <c r="J505" s="4">
        <v>44858</v>
      </c>
      <c r="K505" s="4">
        <v>44854</v>
      </c>
      <c r="L505" s="2">
        <v>817.56</v>
      </c>
      <c r="M505" s="1" t="s">
        <v>24</v>
      </c>
      <c r="N505" s="1" t="s">
        <v>25</v>
      </c>
      <c r="O505" s="1" t="str">
        <f>_xlfn.IFNA(VLOOKUP(Tabela_Contas_Pagas[[#This Row],[Contrato]],ContratosOrigem[],3,FALSE),"")</f>
        <v>Inexigibilidade de licitação 03/2018</v>
      </c>
      <c r="P505" s="10" t="str">
        <f>TEXT(Tabela_Contas_Pagas[[#This Row],[Data de Liquidação]],"MM")&amp;"-"&amp;UPPER(TEXT(Tabela_Contas_Pagas[[#This Row],[Data de Liquidação]],"MMMM"))</f>
        <v>10-OUTUBRO</v>
      </c>
    </row>
    <row r="506" spans="1:16" x14ac:dyDescent="0.3">
      <c r="A506" s="1" t="s">
        <v>3419</v>
      </c>
      <c r="B506" s="1">
        <v>20969</v>
      </c>
      <c r="C506" s="1" t="s">
        <v>1162</v>
      </c>
      <c r="D506" s="3">
        <v>44844</v>
      </c>
      <c r="E506" s="2">
        <v>6130.94</v>
      </c>
      <c r="F506" s="8" t="s">
        <v>3411</v>
      </c>
      <c r="G506" s="8" t="s">
        <v>3412</v>
      </c>
      <c r="H506" s="1">
        <v>3481</v>
      </c>
      <c r="I506" s="1" t="s">
        <v>278</v>
      </c>
      <c r="J506" s="4">
        <v>44854</v>
      </c>
      <c r="K506" s="4">
        <v>44855</v>
      </c>
      <c r="L506" s="2">
        <v>6130.94</v>
      </c>
      <c r="M506" s="1" t="s">
        <v>276</v>
      </c>
      <c r="N506" s="1" t="s">
        <v>277</v>
      </c>
      <c r="O506" s="1" t="str">
        <f>_xlfn.IFNA(VLOOKUP(Tabela_Contas_Pagas[[#This Row],[Contrato]],ContratosOrigem[],3,FALSE),"")</f>
        <v>Dispensa 07/2021</v>
      </c>
      <c r="P506" s="10" t="str">
        <f>TEXT(Tabela_Contas_Pagas[[#This Row],[Data de Liquidação]],"MM")&amp;"-"&amp;UPPER(TEXT(Tabela_Contas_Pagas[[#This Row],[Data de Liquidação]],"MMMM"))</f>
        <v>10-OUTUBRO</v>
      </c>
    </row>
    <row r="507" spans="1:16" x14ac:dyDescent="0.3">
      <c r="A507" s="1" t="s">
        <v>3419</v>
      </c>
      <c r="B507" s="1">
        <v>20968</v>
      </c>
      <c r="C507" s="1" t="s">
        <v>1171</v>
      </c>
      <c r="D507" s="3">
        <v>44852</v>
      </c>
      <c r="E507" s="2">
        <v>9850</v>
      </c>
      <c r="F507" s="8" t="s">
        <v>3411</v>
      </c>
      <c r="G507" s="1" t="s">
        <v>3412</v>
      </c>
      <c r="H507" s="1">
        <v>3703</v>
      </c>
      <c r="I507" s="1" t="s">
        <v>1172</v>
      </c>
      <c r="J507" s="4">
        <v>44854</v>
      </c>
      <c r="K507" s="4">
        <v>44855</v>
      </c>
      <c r="L507" s="2">
        <v>9850</v>
      </c>
      <c r="M507" s="1" t="s">
        <v>1173</v>
      </c>
      <c r="N507" s="1" t="s">
        <v>1174</v>
      </c>
      <c r="O507" s="1" t="str">
        <f>_xlfn.IFNA(VLOOKUP(Tabela_Contas_Pagas[[#This Row],[Contrato]],ContratosOrigem[],3,FALSE),"")</f>
        <v>Dispensa 14/2022</v>
      </c>
      <c r="P507" s="10" t="str">
        <f>TEXT(Tabela_Contas_Pagas[[#This Row],[Data de Liquidação]],"MM")&amp;"-"&amp;UPPER(TEXT(Tabela_Contas_Pagas[[#This Row],[Data de Liquidação]],"MMMM"))</f>
        <v>10-OUTUBRO</v>
      </c>
    </row>
    <row r="508" spans="1:16" x14ac:dyDescent="0.3">
      <c r="A508" s="1" t="s">
        <v>3419</v>
      </c>
      <c r="B508" s="1">
        <v>20966</v>
      </c>
      <c r="C508" s="1" t="s">
        <v>1161</v>
      </c>
      <c r="D508" s="3">
        <v>44844</v>
      </c>
      <c r="E508" s="2">
        <v>480.84</v>
      </c>
      <c r="F508" s="7" t="s">
        <v>3411</v>
      </c>
      <c r="G508" s="7" t="s">
        <v>3412</v>
      </c>
      <c r="H508" s="1">
        <v>829</v>
      </c>
      <c r="I508" s="1" t="s">
        <v>205</v>
      </c>
      <c r="J508" s="4">
        <v>44852</v>
      </c>
      <c r="K508" s="4">
        <v>44853</v>
      </c>
      <c r="L508" s="2">
        <v>480.84</v>
      </c>
      <c r="M508" s="1" t="s">
        <v>206</v>
      </c>
      <c r="N508" s="1" t="s">
        <v>207</v>
      </c>
      <c r="O508" s="1" t="str">
        <f>_xlfn.IFNA(VLOOKUP(Tabela_Contas_Pagas[[#This Row],[Contrato]],ContratosOrigem[],3,FALSE),"")</f>
        <v>Licitação 02/20</v>
      </c>
      <c r="P508" s="10" t="str">
        <f>TEXT(Tabela_Contas_Pagas[[#This Row],[Data de Liquidação]],"MM")&amp;"-"&amp;UPPER(TEXT(Tabela_Contas_Pagas[[#This Row],[Data de Liquidação]],"MMMM"))</f>
        <v>10-OUTUBRO</v>
      </c>
    </row>
    <row r="509" spans="1:16" x14ac:dyDescent="0.3">
      <c r="A509" s="1" t="s">
        <v>3419</v>
      </c>
      <c r="B509" s="1">
        <v>20965</v>
      </c>
      <c r="C509" s="1" t="s">
        <v>1160</v>
      </c>
      <c r="D509" s="3">
        <v>44844</v>
      </c>
      <c r="E509" s="2">
        <v>72</v>
      </c>
      <c r="F509" s="8" t="s">
        <v>3411</v>
      </c>
      <c r="G509" s="1" t="s">
        <v>3412</v>
      </c>
      <c r="H509" s="1">
        <v>31</v>
      </c>
      <c r="I509" s="1" t="s">
        <v>36</v>
      </c>
      <c r="J509" s="4">
        <v>44852</v>
      </c>
      <c r="K509" s="4">
        <v>44853</v>
      </c>
      <c r="L509" s="2">
        <v>72</v>
      </c>
      <c r="M509" s="1" t="s">
        <v>37</v>
      </c>
      <c r="N509" s="1" t="s">
        <v>38</v>
      </c>
      <c r="O509" s="1" t="str">
        <f>_xlfn.IFNA(VLOOKUP(Tabela_Contas_Pagas[[#This Row],[Contrato]],ContratosOrigem[],3,FALSE),"")</f>
        <v>Convênio</v>
      </c>
      <c r="P509" s="10" t="str">
        <f>TEXT(Tabela_Contas_Pagas[[#This Row],[Data de Liquidação]],"MM")&amp;"-"&amp;UPPER(TEXT(Tabela_Contas_Pagas[[#This Row],[Data de Liquidação]],"MMMM"))</f>
        <v>10-OUTUBRO</v>
      </c>
    </row>
    <row r="510" spans="1:16" x14ac:dyDescent="0.3">
      <c r="A510" s="1" t="s">
        <v>3419</v>
      </c>
      <c r="B510" s="1">
        <v>20964</v>
      </c>
      <c r="C510" s="1" t="s">
        <v>1028</v>
      </c>
      <c r="D510" s="3">
        <v>44804</v>
      </c>
      <c r="E510" s="2">
        <v>105628.2</v>
      </c>
      <c r="F510" s="8" t="s">
        <v>3411</v>
      </c>
      <c r="G510" s="8" t="s">
        <v>3412</v>
      </c>
      <c r="H510" s="1">
        <v>215</v>
      </c>
      <c r="I510" s="1" t="s">
        <v>110</v>
      </c>
      <c r="J510" s="4">
        <v>44847</v>
      </c>
      <c r="K510" s="4">
        <v>44848</v>
      </c>
      <c r="L510" s="2">
        <v>105628.2</v>
      </c>
      <c r="M510" s="1" t="s">
        <v>1029</v>
      </c>
      <c r="N510" s="1" t="s">
        <v>1030</v>
      </c>
      <c r="O510" s="1" t="str">
        <f>_xlfn.IFNA(VLOOKUP(Tabela_Contas_Pagas[[#This Row],[Contrato]],ContratosOrigem[],3,FALSE),"")</f>
        <v>Pregão 11/2022</v>
      </c>
      <c r="P510" s="10" t="str">
        <f>TEXT(Tabela_Contas_Pagas[[#This Row],[Data de Liquidação]],"MM")&amp;"-"&amp;UPPER(TEXT(Tabela_Contas_Pagas[[#This Row],[Data de Liquidação]],"MMMM"))</f>
        <v>10-OUTUBRO</v>
      </c>
    </row>
    <row r="511" spans="1:16" x14ac:dyDescent="0.3">
      <c r="A511" s="1" t="s">
        <v>3419</v>
      </c>
      <c r="B511" s="1">
        <v>20963</v>
      </c>
      <c r="C511" s="1" t="s">
        <v>1057</v>
      </c>
      <c r="D511" s="3">
        <v>44816</v>
      </c>
      <c r="E511" s="2">
        <v>897.48</v>
      </c>
      <c r="F511" s="8" t="s">
        <v>3411</v>
      </c>
      <c r="G511" s="1" t="s">
        <v>3412</v>
      </c>
      <c r="H511" s="1">
        <v>28</v>
      </c>
      <c r="I511" s="1" t="s">
        <v>23</v>
      </c>
      <c r="J511" s="4">
        <v>44847</v>
      </c>
      <c r="K511" s="4">
        <v>44847</v>
      </c>
      <c r="L511" s="2">
        <v>897.48</v>
      </c>
      <c r="M511" s="1" t="s">
        <v>24</v>
      </c>
      <c r="N511" s="1" t="s">
        <v>25</v>
      </c>
      <c r="O511" s="1" t="str">
        <f>_xlfn.IFNA(VLOOKUP(Tabela_Contas_Pagas[[#This Row],[Contrato]],ContratosOrigem[],3,FALSE),"")</f>
        <v>Inexigibilidade de licitação 03/2018</v>
      </c>
      <c r="P511" s="10" t="str">
        <f>TEXT(Tabela_Contas_Pagas[[#This Row],[Data de Liquidação]],"MM")&amp;"-"&amp;UPPER(TEXT(Tabela_Contas_Pagas[[#This Row],[Data de Liquidação]],"MMMM"))</f>
        <v>10-OUTUBRO</v>
      </c>
    </row>
    <row r="512" spans="1:16" x14ac:dyDescent="0.3">
      <c r="A512" s="1" t="s">
        <v>3419</v>
      </c>
      <c r="B512" s="1">
        <v>20963</v>
      </c>
      <c r="C512" s="1" t="s">
        <v>1066</v>
      </c>
      <c r="D512" s="3">
        <v>44818</v>
      </c>
      <c r="E512" s="2">
        <v>1324.62</v>
      </c>
      <c r="F512" s="7" t="s">
        <v>3411</v>
      </c>
      <c r="G512" s="7" t="s">
        <v>3412</v>
      </c>
      <c r="H512" s="1">
        <v>28</v>
      </c>
      <c r="I512" s="1" t="s">
        <v>23</v>
      </c>
      <c r="J512" s="4">
        <v>44848</v>
      </c>
      <c r="K512" s="4">
        <v>44847</v>
      </c>
      <c r="L512" s="2">
        <v>1324.62</v>
      </c>
      <c r="M512" s="1" t="s">
        <v>24</v>
      </c>
      <c r="N512" s="1" t="s">
        <v>25</v>
      </c>
      <c r="O512" s="1" t="str">
        <f>_xlfn.IFNA(VLOOKUP(Tabela_Contas_Pagas[[#This Row],[Contrato]],ContratosOrigem[],3,FALSE),"")</f>
        <v>Inexigibilidade de licitação 03/2018</v>
      </c>
      <c r="P512" s="10" t="str">
        <f>TEXT(Tabela_Contas_Pagas[[#This Row],[Data de Liquidação]],"MM")&amp;"-"&amp;UPPER(TEXT(Tabela_Contas_Pagas[[#This Row],[Data de Liquidação]],"MMMM"))</f>
        <v>10-OUTUBRO</v>
      </c>
    </row>
    <row r="513" spans="1:16" x14ac:dyDescent="0.3">
      <c r="A513" s="1" t="s">
        <v>3419</v>
      </c>
      <c r="B513" s="1">
        <v>20963</v>
      </c>
      <c r="C513" s="1" t="s">
        <v>1067</v>
      </c>
      <c r="D513" s="3">
        <v>44819</v>
      </c>
      <c r="E513" s="2">
        <v>507.06</v>
      </c>
      <c r="F513" s="8" t="s">
        <v>3411</v>
      </c>
      <c r="G513" s="1" t="s">
        <v>3412</v>
      </c>
      <c r="H513" s="1">
        <v>28</v>
      </c>
      <c r="I513" s="1" t="s">
        <v>23</v>
      </c>
      <c r="J513" s="4">
        <v>44851</v>
      </c>
      <c r="K513" s="4">
        <v>44847</v>
      </c>
      <c r="L513" s="2">
        <v>507.06</v>
      </c>
      <c r="M513" s="1" t="s">
        <v>24</v>
      </c>
      <c r="N513" s="1" t="s">
        <v>25</v>
      </c>
      <c r="O513" s="1" t="str">
        <f>_xlfn.IFNA(VLOOKUP(Tabela_Contas_Pagas[[#This Row],[Contrato]],ContratosOrigem[],3,FALSE),"")</f>
        <v>Inexigibilidade de licitação 03/2018</v>
      </c>
      <c r="P513" s="10" t="str">
        <f>TEXT(Tabela_Contas_Pagas[[#This Row],[Data de Liquidação]],"MM")&amp;"-"&amp;UPPER(TEXT(Tabela_Contas_Pagas[[#This Row],[Data de Liquidação]],"MMMM"))</f>
        <v>10-OUTUBRO</v>
      </c>
    </row>
    <row r="514" spans="1:16" x14ac:dyDescent="0.3">
      <c r="A514" s="1" t="s">
        <v>3419</v>
      </c>
      <c r="B514" s="1">
        <v>20963</v>
      </c>
      <c r="C514" s="1" t="s">
        <v>1120</v>
      </c>
      <c r="D514" s="3">
        <v>44834</v>
      </c>
      <c r="E514" s="2">
        <v>605</v>
      </c>
      <c r="F514" s="7" t="s">
        <v>3411</v>
      </c>
      <c r="G514" s="7" t="s">
        <v>3412</v>
      </c>
      <c r="H514" s="1">
        <v>1246</v>
      </c>
      <c r="I514" s="1" t="s">
        <v>90</v>
      </c>
      <c r="J514" s="4">
        <v>44851</v>
      </c>
      <c r="K514" s="4">
        <v>44847</v>
      </c>
      <c r="L514" s="2">
        <v>605</v>
      </c>
      <c r="M514" s="1" t="s">
        <v>189</v>
      </c>
      <c r="N514" s="1" t="s">
        <v>190</v>
      </c>
      <c r="O514" s="1" t="str">
        <f>_xlfn.IFNA(VLOOKUP(Tabela_Contas_Pagas[[#This Row],[Contrato]],ContratosOrigem[],3,FALSE),"")</f>
        <v>Dispensa de Licitação</v>
      </c>
      <c r="P514" s="10" t="str">
        <f>TEXT(Tabela_Contas_Pagas[[#This Row],[Data de Liquidação]],"MM")&amp;"-"&amp;UPPER(TEXT(Tabela_Contas_Pagas[[#This Row],[Data de Liquidação]],"MMMM"))</f>
        <v>10-OUTUBRO</v>
      </c>
    </row>
    <row r="515" spans="1:16" x14ac:dyDescent="0.3">
      <c r="A515" s="1" t="s">
        <v>3419</v>
      </c>
      <c r="B515" s="1">
        <v>20962</v>
      </c>
      <c r="C515" s="1" t="s">
        <v>648</v>
      </c>
      <c r="D515" s="3">
        <v>44837</v>
      </c>
      <c r="E515" s="2">
        <v>979.82</v>
      </c>
      <c r="F515" s="8" t="s">
        <v>3411</v>
      </c>
      <c r="G515" s="1" t="s">
        <v>3412</v>
      </c>
      <c r="H515" s="1">
        <v>1925</v>
      </c>
      <c r="I515" s="1" t="s">
        <v>87</v>
      </c>
      <c r="J515" s="4">
        <v>44847</v>
      </c>
      <c r="K515" s="4">
        <v>44848</v>
      </c>
      <c r="L515" s="2">
        <v>979.82</v>
      </c>
      <c r="M515" s="1" t="s">
        <v>144</v>
      </c>
      <c r="N515" s="1" t="s">
        <v>145</v>
      </c>
      <c r="O515" s="1" t="str">
        <f>_xlfn.IFNA(VLOOKUP(Tabela_Contas_Pagas[[#This Row],[Contrato]],ContratosOrigem[],3,FALSE),"")</f>
        <v>Pregão 05/2020</v>
      </c>
      <c r="P515" s="10" t="str">
        <f>TEXT(Tabela_Contas_Pagas[[#This Row],[Data de Liquidação]],"MM")&amp;"-"&amp;UPPER(TEXT(Tabela_Contas_Pagas[[#This Row],[Data de Liquidação]],"MMMM"))</f>
        <v>10-OUTUBRO</v>
      </c>
    </row>
    <row r="516" spans="1:16" x14ac:dyDescent="0.3">
      <c r="A516" s="1" t="s">
        <v>3419</v>
      </c>
      <c r="B516" s="1">
        <v>20962</v>
      </c>
      <c r="C516" s="1" t="s">
        <v>1119</v>
      </c>
      <c r="D516" s="3">
        <v>44834</v>
      </c>
      <c r="E516" s="2">
        <v>565000.43000000005</v>
      </c>
      <c r="F516" s="8" t="s">
        <v>3411</v>
      </c>
      <c r="G516" s="8" t="s">
        <v>3412</v>
      </c>
      <c r="H516" s="1">
        <v>3667</v>
      </c>
      <c r="I516" s="1" t="s">
        <v>862</v>
      </c>
      <c r="J516" s="4">
        <v>44847</v>
      </c>
      <c r="K516" s="4">
        <v>44848</v>
      </c>
      <c r="L516" s="2">
        <v>565000.43000000005</v>
      </c>
      <c r="M516" s="1" t="s">
        <v>946</v>
      </c>
      <c r="N516" s="1" t="s">
        <v>947</v>
      </c>
      <c r="O516" s="1" t="str">
        <f>_xlfn.IFNA(VLOOKUP(Tabela_Contas_Pagas[[#This Row],[Contrato]],ContratosOrigem[],3,FALSE),"")</f>
        <v>LI 01/2022</v>
      </c>
      <c r="P516" s="10" t="str">
        <f>TEXT(Tabela_Contas_Pagas[[#This Row],[Data de Liquidação]],"MM")&amp;"-"&amp;UPPER(TEXT(Tabela_Contas_Pagas[[#This Row],[Data de Liquidação]],"MMMM"))</f>
        <v>10-OUTUBRO</v>
      </c>
    </row>
    <row r="517" spans="1:16" x14ac:dyDescent="0.3">
      <c r="A517" s="1" t="s">
        <v>3419</v>
      </c>
      <c r="B517" s="1">
        <v>20962</v>
      </c>
      <c r="C517" s="1" t="s">
        <v>1118</v>
      </c>
      <c r="D517" s="3">
        <v>44834</v>
      </c>
      <c r="E517" s="2">
        <v>180387.21</v>
      </c>
      <c r="F517" s="7" t="s">
        <v>3411</v>
      </c>
      <c r="G517" s="9" t="s">
        <v>3412</v>
      </c>
      <c r="H517" s="1">
        <v>149</v>
      </c>
      <c r="I517" s="1" t="s">
        <v>18</v>
      </c>
      <c r="J517" s="4">
        <v>44847</v>
      </c>
      <c r="K517" s="4">
        <v>44848</v>
      </c>
      <c r="L517" s="2">
        <v>180387.21</v>
      </c>
      <c r="M517" s="1" t="s">
        <v>640</v>
      </c>
      <c r="N517" s="1" t="s">
        <v>641</v>
      </c>
      <c r="O517" s="1" t="str">
        <f>_xlfn.IFNA(VLOOKUP(Tabela_Contas_Pagas[[#This Row],[Contrato]],ContratosOrigem[],3,FALSE),"")</f>
        <v>Licitação 03/2021</v>
      </c>
      <c r="P517" s="10" t="str">
        <f>TEXT(Tabela_Contas_Pagas[[#This Row],[Data de Liquidação]],"MM")&amp;"-"&amp;UPPER(TEXT(Tabela_Contas_Pagas[[#This Row],[Data de Liquidação]],"MMMM"))</f>
        <v>10-OUTUBRO</v>
      </c>
    </row>
    <row r="518" spans="1:16" x14ac:dyDescent="0.3">
      <c r="A518" s="1" t="s">
        <v>3419</v>
      </c>
      <c r="B518" s="1">
        <v>20962</v>
      </c>
      <c r="C518" s="1" t="s">
        <v>426</v>
      </c>
      <c r="D518" s="3">
        <v>44834</v>
      </c>
      <c r="E518" s="2">
        <v>5601.87</v>
      </c>
      <c r="F518" s="8" t="s">
        <v>3411</v>
      </c>
      <c r="G518" s="8" t="s">
        <v>3412</v>
      </c>
      <c r="H518" s="1">
        <v>149</v>
      </c>
      <c r="I518" s="1" t="s">
        <v>18</v>
      </c>
      <c r="J518" s="4">
        <v>44847</v>
      </c>
      <c r="K518" s="4">
        <v>44848</v>
      </c>
      <c r="L518" s="2">
        <v>5601.87</v>
      </c>
      <c r="M518" s="1" t="s">
        <v>640</v>
      </c>
      <c r="N518" s="1" t="s">
        <v>641</v>
      </c>
      <c r="O518" s="1" t="str">
        <f>_xlfn.IFNA(VLOOKUP(Tabela_Contas_Pagas[[#This Row],[Contrato]],ContratosOrigem[],3,FALSE),"")</f>
        <v>Licitação 03/2021</v>
      </c>
      <c r="P518" s="10" t="str">
        <f>TEXT(Tabela_Contas_Pagas[[#This Row],[Data de Liquidação]],"MM")&amp;"-"&amp;UPPER(TEXT(Tabela_Contas_Pagas[[#This Row],[Data de Liquidação]],"MMMM"))</f>
        <v>10-OUTUBRO</v>
      </c>
    </row>
    <row r="519" spans="1:16" x14ac:dyDescent="0.3">
      <c r="A519" s="1" t="s">
        <v>3419</v>
      </c>
      <c r="B519" s="1">
        <v>20962</v>
      </c>
      <c r="C519" s="1" t="s">
        <v>1117</v>
      </c>
      <c r="D519" s="3">
        <v>44834</v>
      </c>
      <c r="E519" s="2">
        <v>8769.2999999999993</v>
      </c>
      <c r="F519" s="7" t="s">
        <v>3411</v>
      </c>
      <c r="G519" s="9" t="s">
        <v>3412</v>
      </c>
      <c r="H519" s="1">
        <v>149</v>
      </c>
      <c r="I519" s="1" t="s">
        <v>18</v>
      </c>
      <c r="J519" s="4">
        <v>44847</v>
      </c>
      <c r="K519" s="4">
        <v>44848</v>
      </c>
      <c r="L519" s="2">
        <v>8769.2999999999993</v>
      </c>
      <c r="M519" s="1" t="s">
        <v>640</v>
      </c>
      <c r="N519" s="1" t="s">
        <v>641</v>
      </c>
      <c r="O519" s="1" t="str">
        <f>_xlfn.IFNA(VLOOKUP(Tabela_Contas_Pagas[[#This Row],[Contrato]],ContratosOrigem[],3,FALSE),"")</f>
        <v>Licitação 03/2021</v>
      </c>
      <c r="P519" s="10" t="str">
        <f>TEXT(Tabela_Contas_Pagas[[#This Row],[Data de Liquidação]],"MM")&amp;"-"&amp;UPPER(TEXT(Tabela_Contas_Pagas[[#This Row],[Data de Liquidação]],"MMMM"))</f>
        <v>10-OUTUBRO</v>
      </c>
    </row>
    <row r="520" spans="1:16" x14ac:dyDescent="0.3">
      <c r="A520" s="1" t="s">
        <v>3419</v>
      </c>
      <c r="B520" s="1">
        <v>20962</v>
      </c>
      <c r="C520" s="1" t="s">
        <v>427</v>
      </c>
      <c r="D520" s="3">
        <v>44834</v>
      </c>
      <c r="E520" s="2">
        <v>19237.669999999998</v>
      </c>
      <c r="F520" s="7" t="s">
        <v>3411</v>
      </c>
      <c r="G520" s="7" t="s">
        <v>3412</v>
      </c>
      <c r="H520" s="1">
        <v>149</v>
      </c>
      <c r="I520" s="1" t="s">
        <v>18</v>
      </c>
      <c r="J520" s="4">
        <v>44847</v>
      </c>
      <c r="K520" s="4">
        <v>44848</v>
      </c>
      <c r="L520" s="2">
        <v>19237.669999999998</v>
      </c>
      <c r="M520" s="1" t="s">
        <v>640</v>
      </c>
      <c r="N520" s="1" t="s">
        <v>641</v>
      </c>
      <c r="O520" s="1" t="str">
        <f>_xlfn.IFNA(VLOOKUP(Tabela_Contas_Pagas[[#This Row],[Contrato]],ContratosOrigem[],3,FALSE),"")</f>
        <v>Licitação 03/2021</v>
      </c>
      <c r="P520" s="10" t="str">
        <f>TEXT(Tabela_Contas_Pagas[[#This Row],[Data de Liquidação]],"MM")&amp;"-"&amp;UPPER(TEXT(Tabela_Contas_Pagas[[#This Row],[Data de Liquidação]],"MMMM"))</f>
        <v>10-OUTUBRO</v>
      </c>
    </row>
    <row r="521" spans="1:16" x14ac:dyDescent="0.3">
      <c r="A521" s="1" t="s">
        <v>3419</v>
      </c>
      <c r="B521" s="1">
        <v>20962</v>
      </c>
      <c r="C521" s="1" t="s">
        <v>1059</v>
      </c>
      <c r="D521" s="3">
        <v>44817</v>
      </c>
      <c r="E521" s="2">
        <v>65415</v>
      </c>
      <c r="F521" s="8" t="s">
        <v>3411</v>
      </c>
      <c r="G521" s="1" t="s">
        <v>3412</v>
      </c>
      <c r="H521" s="1">
        <v>3665</v>
      </c>
      <c r="I521" s="1" t="s">
        <v>1060</v>
      </c>
      <c r="J521" s="4">
        <v>44848</v>
      </c>
      <c r="K521" s="4">
        <v>44848</v>
      </c>
      <c r="L521" s="2">
        <v>65415</v>
      </c>
      <c r="M521" s="1" t="s">
        <v>1061</v>
      </c>
      <c r="N521" s="1" t="s">
        <v>1062</v>
      </c>
      <c r="O521" s="1" t="str">
        <f>_xlfn.IFNA(VLOOKUP(Tabela_Contas_Pagas[[#This Row],[Contrato]],ContratosOrigem[],3,FALSE),"")</f>
        <v>Pregão 12/2022</v>
      </c>
      <c r="P521" s="10" t="str">
        <f>TEXT(Tabela_Contas_Pagas[[#This Row],[Data de Liquidação]],"MM")&amp;"-"&amp;UPPER(TEXT(Tabela_Contas_Pagas[[#This Row],[Data de Liquidação]],"MMMM"))</f>
        <v>10-OUTUBRO</v>
      </c>
    </row>
    <row r="522" spans="1:16" x14ac:dyDescent="0.3">
      <c r="A522" s="1" t="s">
        <v>3419</v>
      </c>
      <c r="B522" s="1">
        <v>20961</v>
      </c>
      <c r="C522" s="1" t="s">
        <v>1141</v>
      </c>
      <c r="D522" s="3">
        <v>44837</v>
      </c>
      <c r="E522" s="2">
        <v>6405.48</v>
      </c>
      <c r="F522" s="8" t="s">
        <v>3411</v>
      </c>
      <c r="G522" s="8" t="s">
        <v>3412</v>
      </c>
      <c r="H522" s="1">
        <v>3354</v>
      </c>
      <c r="I522" s="1" t="s">
        <v>221</v>
      </c>
      <c r="J522" s="4">
        <v>44847</v>
      </c>
      <c r="K522" s="4">
        <v>44848</v>
      </c>
      <c r="L522" s="2">
        <v>6405.48</v>
      </c>
      <c r="M522" s="1" t="s">
        <v>222</v>
      </c>
      <c r="N522" s="1" t="s">
        <v>223</v>
      </c>
      <c r="O522" s="1" t="str">
        <f>_xlfn.IFNA(VLOOKUP(Tabela_Contas_Pagas[[#This Row],[Contrato]],ContratosOrigem[],3,FALSE),"")</f>
        <v>Pregão 22/2020</v>
      </c>
      <c r="P522" s="10" t="str">
        <f>TEXT(Tabela_Contas_Pagas[[#This Row],[Data de Liquidação]],"MM")&amp;"-"&amp;UPPER(TEXT(Tabela_Contas_Pagas[[#This Row],[Data de Liquidação]],"MMMM"))</f>
        <v>10-OUTUBRO</v>
      </c>
    </row>
    <row r="523" spans="1:16" x14ac:dyDescent="0.3">
      <c r="A523" s="1" t="s">
        <v>3419</v>
      </c>
      <c r="B523" s="1">
        <v>20961</v>
      </c>
      <c r="C523" s="1" t="s">
        <v>1140</v>
      </c>
      <c r="D523" s="3">
        <v>44837</v>
      </c>
      <c r="E523" s="2">
        <v>3251.07</v>
      </c>
      <c r="F523" s="7" t="s">
        <v>3411</v>
      </c>
      <c r="G523" s="9" t="s">
        <v>3412</v>
      </c>
      <c r="H523" s="1">
        <v>3354</v>
      </c>
      <c r="I523" s="1" t="s">
        <v>221</v>
      </c>
      <c r="J523" s="4">
        <v>44847</v>
      </c>
      <c r="K523" s="4">
        <v>44848</v>
      </c>
      <c r="L523" s="2">
        <v>3251.07</v>
      </c>
      <c r="M523" s="1" t="s">
        <v>222</v>
      </c>
      <c r="N523" s="1" t="s">
        <v>223</v>
      </c>
      <c r="O523" s="1" t="str">
        <f>_xlfn.IFNA(VLOOKUP(Tabela_Contas_Pagas[[#This Row],[Contrato]],ContratosOrigem[],3,FALSE),"")</f>
        <v>Pregão 22/2020</v>
      </c>
      <c r="P523" s="10" t="str">
        <f>TEXT(Tabela_Contas_Pagas[[#This Row],[Data de Liquidação]],"MM")&amp;"-"&amp;UPPER(TEXT(Tabela_Contas_Pagas[[#This Row],[Data de Liquidação]],"MMMM"))</f>
        <v>10-OUTUBRO</v>
      </c>
    </row>
    <row r="524" spans="1:16" x14ac:dyDescent="0.3">
      <c r="A524" s="1" t="s">
        <v>3419</v>
      </c>
      <c r="B524" s="1">
        <v>20961</v>
      </c>
      <c r="C524" s="1" t="s">
        <v>1159</v>
      </c>
      <c r="D524" s="3">
        <v>44844</v>
      </c>
      <c r="E524" s="2">
        <v>708.08</v>
      </c>
      <c r="F524" s="8" t="s">
        <v>3411</v>
      </c>
      <c r="G524" s="8" t="s">
        <v>3412</v>
      </c>
      <c r="H524" s="1">
        <v>2392</v>
      </c>
      <c r="I524" s="1" t="s">
        <v>109</v>
      </c>
      <c r="J524" s="4">
        <v>44851</v>
      </c>
      <c r="K524" s="4">
        <v>44848</v>
      </c>
      <c r="L524" s="2">
        <v>708.08</v>
      </c>
      <c r="M524" s="1" t="s">
        <v>321</v>
      </c>
      <c r="N524" s="1" t="s">
        <v>322</v>
      </c>
      <c r="O524" s="1" t="str">
        <f>_xlfn.IFNA(VLOOKUP(Tabela_Contas_Pagas[[#This Row],[Contrato]],ContratosOrigem[],3,FALSE),"")</f>
        <v>PREGÃO 24/2021</v>
      </c>
      <c r="P524" s="10" t="str">
        <f>TEXT(Tabela_Contas_Pagas[[#This Row],[Data de Liquidação]],"MM")&amp;"-"&amp;UPPER(TEXT(Tabela_Contas_Pagas[[#This Row],[Data de Liquidação]],"MMMM"))</f>
        <v>10-OUTUBRO</v>
      </c>
    </row>
    <row r="525" spans="1:16" x14ac:dyDescent="0.3">
      <c r="A525" s="1" t="s">
        <v>3419</v>
      </c>
      <c r="B525" s="1">
        <v>20961</v>
      </c>
      <c r="C525" s="1" t="s">
        <v>1158</v>
      </c>
      <c r="D525" s="3">
        <v>44844</v>
      </c>
      <c r="E525" s="2">
        <v>5903.01</v>
      </c>
      <c r="F525" s="7" t="s">
        <v>3411</v>
      </c>
      <c r="G525" s="9" t="s">
        <v>3412</v>
      </c>
      <c r="H525" s="1">
        <v>2392</v>
      </c>
      <c r="I525" s="1" t="s">
        <v>109</v>
      </c>
      <c r="J525" s="4">
        <v>44851</v>
      </c>
      <c r="K525" s="4">
        <v>44848</v>
      </c>
      <c r="L525" s="2">
        <v>5903.01</v>
      </c>
      <c r="M525" s="1" t="s">
        <v>321</v>
      </c>
      <c r="N525" s="1" t="s">
        <v>322</v>
      </c>
      <c r="O525" s="1" t="str">
        <f>_xlfn.IFNA(VLOOKUP(Tabela_Contas_Pagas[[#This Row],[Contrato]],ContratosOrigem[],3,FALSE),"")</f>
        <v>PREGÃO 24/2021</v>
      </c>
      <c r="P525" s="10" t="str">
        <f>TEXT(Tabela_Contas_Pagas[[#This Row],[Data de Liquidação]],"MM")&amp;"-"&amp;UPPER(TEXT(Tabela_Contas_Pagas[[#This Row],[Data de Liquidação]],"MMMM"))</f>
        <v>10-OUTUBRO</v>
      </c>
    </row>
    <row r="526" spans="1:16" hidden="1" x14ac:dyDescent="0.3">
      <c r="A526" s="1" t="s">
        <v>3419</v>
      </c>
      <c r="B526" s="1">
        <v>20649</v>
      </c>
      <c r="C526" s="1" t="s">
        <v>2202</v>
      </c>
      <c r="D526" s="3">
        <v>44601</v>
      </c>
      <c r="E526" s="2">
        <v>44.38</v>
      </c>
      <c r="F526" s="7" t="s">
        <v>3411</v>
      </c>
      <c r="G526" s="7" t="s">
        <v>3412</v>
      </c>
      <c r="H526" s="1">
        <v>45</v>
      </c>
      <c r="I526" s="1" t="s">
        <v>1891</v>
      </c>
      <c r="J526" s="4">
        <v>44631</v>
      </c>
      <c r="K526" s="4">
        <v>44630</v>
      </c>
      <c r="L526" s="2">
        <v>44.38</v>
      </c>
      <c r="M526" s="1" t="s">
        <v>3407</v>
      </c>
      <c r="N526" s="1" t="str">
        <f>Tabela_Contas_Pagas[[#This Row],[Nome do Fornecedor]]</f>
        <v>ENERGISA SERGIPE DISTRIBUIDORA ENERGIA S.A</v>
      </c>
      <c r="O526" s="1" t="s">
        <v>3408</v>
      </c>
      <c r="P526" s="10" t="str">
        <f>TEXT(Tabela_Contas_Pagas[[#This Row],[Data de Liquidação]],"MM")&amp;"-"&amp;UPPER(TEXT(Tabela_Contas_Pagas[[#This Row],[Data de Liquidação]],"MMMM"))</f>
        <v>03-MARÇO</v>
      </c>
    </row>
    <row r="527" spans="1:16" hidden="1" x14ac:dyDescent="0.3">
      <c r="A527" s="1" t="s">
        <v>3419</v>
      </c>
      <c r="B527" s="1">
        <v>20649</v>
      </c>
      <c r="C527" s="1" t="s">
        <v>2215</v>
      </c>
      <c r="D527" s="3">
        <v>44606</v>
      </c>
      <c r="E527" s="2">
        <v>63.43</v>
      </c>
      <c r="F527" s="8" t="s">
        <v>3411</v>
      </c>
      <c r="G527" s="1" t="s">
        <v>3412</v>
      </c>
      <c r="H527" s="1">
        <v>45</v>
      </c>
      <c r="I527" s="1" t="s">
        <v>1891</v>
      </c>
      <c r="J527" s="4">
        <v>44631</v>
      </c>
      <c r="K527" s="4">
        <v>44630</v>
      </c>
      <c r="L527" s="2">
        <v>63.43</v>
      </c>
      <c r="M527" s="1" t="s">
        <v>3407</v>
      </c>
      <c r="N527" s="1" t="str">
        <f>Tabela_Contas_Pagas[[#This Row],[Nome do Fornecedor]]</f>
        <v>ENERGISA SERGIPE DISTRIBUIDORA ENERGIA S.A</v>
      </c>
      <c r="O527" s="1" t="s">
        <v>3408</v>
      </c>
      <c r="P527" s="10" t="str">
        <f>TEXT(Tabela_Contas_Pagas[[#This Row],[Data de Liquidação]],"MM")&amp;"-"&amp;UPPER(TEXT(Tabela_Contas_Pagas[[#This Row],[Data de Liquidação]],"MMMM"))</f>
        <v>03-MARÇO</v>
      </c>
    </row>
    <row r="528" spans="1:16" hidden="1" x14ac:dyDescent="0.3">
      <c r="A528" s="1" t="s">
        <v>3419</v>
      </c>
      <c r="B528" s="1">
        <v>20649</v>
      </c>
      <c r="C528" s="1" t="s">
        <v>2240</v>
      </c>
      <c r="D528" s="3">
        <v>44616</v>
      </c>
      <c r="E528" s="2">
        <v>27.66</v>
      </c>
      <c r="F528" s="7" t="s">
        <v>3411</v>
      </c>
      <c r="G528" s="7" t="s">
        <v>3412</v>
      </c>
      <c r="H528" s="1">
        <v>45</v>
      </c>
      <c r="I528" s="1" t="s">
        <v>1891</v>
      </c>
      <c r="J528" s="4">
        <v>44631</v>
      </c>
      <c r="K528" s="4">
        <v>44630</v>
      </c>
      <c r="L528" s="2">
        <v>27.66</v>
      </c>
      <c r="M528" s="1" t="s">
        <v>3407</v>
      </c>
      <c r="N528" s="1" t="str">
        <f>Tabela_Contas_Pagas[[#This Row],[Nome do Fornecedor]]</f>
        <v>ENERGISA SERGIPE DISTRIBUIDORA ENERGIA S.A</v>
      </c>
      <c r="O528" s="1" t="s">
        <v>3408</v>
      </c>
      <c r="P528" s="10" t="str">
        <f>TEXT(Tabela_Contas_Pagas[[#This Row],[Data de Liquidação]],"MM")&amp;"-"&amp;UPPER(TEXT(Tabela_Contas_Pagas[[#This Row],[Data de Liquidação]],"MMMM"))</f>
        <v>03-MARÇO</v>
      </c>
    </row>
    <row r="529" spans="1:16" x14ac:dyDescent="0.3">
      <c r="A529" s="1" t="s">
        <v>3419</v>
      </c>
      <c r="B529" s="1">
        <v>20959</v>
      </c>
      <c r="C529" s="1" t="s">
        <v>1116</v>
      </c>
      <c r="D529" s="3">
        <v>44834</v>
      </c>
      <c r="E529" s="2">
        <v>26709.49</v>
      </c>
      <c r="F529" s="7" t="s">
        <v>3411</v>
      </c>
      <c r="G529" s="9" t="s">
        <v>3412</v>
      </c>
      <c r="H529" s="1">
        <v>2211</v>
      </c>
      <c r="I529" s="1" t="s">
        <v>88</v>
      </c>
      <c r="J529" s="4">
        <v>44847</v>
      </c>
      <c r="K529" s="4">
        <v>44847</v>
      </c>
      <c r="L529" s="2">
        <v>22190.59</v>
      </c>
      <c r="M529" s="1" t="s">
        <v>156</v>
      </c>
      <c r="N529" s="1" t="s">
        <v>157</v>
      </c>
      <c r="O529" s="1" t="str">
        <f>_xlfn.IFNA(VLOOKUP(Tabela_Contas_Pagas[[#This Row],[Contrato]],ContratosOrigem[],3,FALSE),"")</f>
        <v>Pregão 01/2020</v>
      </c>
      <c r="P529" s="10" t="str">
        <f>TEXT(Tabela_Contas_Pagas[[#This Row],[Data de Liquidação]],"MM")&amp;"-"&amp;UPPER(TEXT(Tabela_Contas_Pagas[[#This Row],[Data de Liquidação]],"MMMM"))</f>
        <v>10-OUTUBRO</v>
      </c>
    </row>
    <row r="530" spans="1:16" hidden="1" x14ac:dyDescent="0.3">
      <c r="A530" s="1" t="s">
        <v>3419</v>
      </c>
      <c r="B530" s="1">
        <v>20650</v>
      </c>
      <c r="C530" s="1" t="s">
        <v>2256</v>
      </c>
      <c r="D530" s="3">
        <v>44620</v>
      </c>
      <c r="E530" s="2">
        <v>2150391.9500000002</v>
      </c>
      <c r="F530" s="7" t="s">
        <v>3411</v>
      </c>
      <c r="G530" s="7" t="s">
        <v>3412</v>
      </c>
      <c r="H530" s="1">
        <v>292</v>
      </c>
      <c r="I530" s="1" t="s">
        <v>1854</v>
      </c>
      <c r="J530" s="4">
        <v>44631</v>
      </c>
      <c r="K530" s="4">
        <v>44631</v>
      </c>
      <c r="L530" s="2">
        <v>2150391.9500000002</v>
      </c>
      <c r="M530" s="1" t="s">
        <v>3407</v>
      </c>
      <c r="N530" s="1" t="str">
        <f>Tabela_Contas_Pagas[[#This Row],[Nome do Fornecedor]]</f>
        <v>PETROLEO BRASILEIRO S.A</v>
      </c>
      <c r="O530" s="1" t="s">
        <v>3408</v>
      </c>
      <c r="P530" s="10" t="str">
        <f>TEXT(Tabela_Contas_Pagas[[#This Row],[Data de Liquidação]],"MM")&amp;"-"&amp;UPPER(TEXT(Tabela_Contas_Pagas[[#This Row],[Data de Liquidação]],"MMMM"))</f>
        <v>03-MARÇO</v>
      </c>
    </row>
    <row r="531" spans="1:16" hidden="1" x14ac:dyDescent="0.3">
      <c r="A531" s="1" t="s">
        <v>3419</v>
      </c>
      <c r="B531" s="1">
        <v>20650</v>
      </c>
      <c r="C531" s="1" t="s">
        <v>2246</v>
      </c>
      <c r="D531" s="3">
        <v>44620</v>
      </c>
      <c r="E531" s="2">
        <v>2298187.0499999998</v>
      </c>
      <c r="F531" s="8" t="s">
        <v>3411</v>
      </c>
      <c r="G531" s="1" t="s">
        <v>3412</v>
      </c>
      <c r="H531" s="1">
        <v>292</v>
      </c>
      <c r="I531" s="1" t="s">
        <v>1854</v>
      </c>
      <c r="J531" s="4">
        <v>44631</v>
      </c>
      <c r="K531" s="4">
        <v>44631</v>
      </c>
      <c r="L531" s="2">
        <v>2298187.0499999998</v>
      </c>
      <c r="M531" s="1" t="s">
        <v>3407</v>
      </c>
      <c r="N531" s="1" t="str">
        <f>Tabela_Contas_Pagas[[#This Row],[Nome do Fornecedor]]</f>
        <v>PETROLEO BRASILEIRO S.A</v>
      </c>
      <c r="O531" s="1" t="s">
        <v>3408</v>
      </c>
      <c r="P531" s="10" t="str">
        <f>TEXT(Tabela_Contas_Pagas[[#This Row],[Data de Liquidação]],"MM")&amp;"-"&amp;UPPER(TEXT(Tabela_Contas_Pagas[[#This Row],[Data de Liquidação]],"MMMM"))</f>
        <v>03-MARÇO</v>
      </c>
    </row>
    <row r="532" spans="1:16" hidden="1" x14ac:dyDescent="0.3">
      <c r="A532" s="1" t="s">
        <v>3419</v>
      </c>
      <c r="B532" s="1">
        <v>20650</v>
      </c>
      <c r="C532" s="1" t="s">
        <v>2254</v>
      </c>
      <c r="D532" s="3">
        <v>44620</v>
      </c>
      <c r="E532" s="2">
        <v>13710.25</v>
      </c>
      <c r="F532" s="7" t="s">
        <v>3411</v>
      </c>
      <c r="G532" s="7" t="s">
        <v>3412</v>
      </c>
      <c r="H532" s="1">
        <v>292</v>
      </c>
      <c r="I532" s="1" t="s">
        <v>1854</v>
      </c>
      <c r="J532" s="4">
        <v>44631</v>
      </c>
      <c r="K532" s="4">
        <v>44631</v>
      </c>
      <c r="L532" s="2">
        <v>13710.25</v>
      </c>
      <c r="M532" s="1" t="s">
        <v>3407</v>
      </c>
      <c r="N532" s="1" t="str">
        <f>Tabela_Contas_Pagas[[#This Row],[Nome do Fornecedor]]</f>
        <v>PETROLEO BRASILEIRO S.A</v>
      </c>
      <c r="O532" s="1" t="s">
        <v>3408</v>
      </c>
      <c r="P532" s="10" t="str">
        <f>TEXT(Tabela_Contas_Pagas[[#This Row],[Data de Liquidação]],"MM")&amp;"-"&amp;UPPER(TEXT(Tabela_Contas_Pagas[[#This Row],[Data de Liquidação]],"MMMM"))</f>
        <v>03-MARÇO</v>
      </c>
    </row>
    <row r="533" spans="1:16" hidden="1" x14ac:dyDescent="0.3">
      <c r="A533" s="1" t="s">
        <v>3419</v>
      </c>
      <c r="B533" s="1">
        <v>20650</v>
      </c>
      <c r="C533" s="1" t="s">
        <v>2257</v>
      </c>
      <c r="D533" s="3">
        <v>44620</v>
      </c>
      <c r="E533" s="2">
        <v>1121739.71</v>
      </c>
      <c r="F533" s="8" t="s">
        <v>3411</v>
      </c>
      <c r="G533" s="1" t="s">
        <v>3412</v>
      </c>
      <c r="H533" s="1">
        <v>368</v>
      </c>
      <c r="I533" s="1" t="s">
        <v>1853</v>
      </c>
      <c r="J533" s="4">
        <v>44631</v>
      </c>
      <c r="K533" s="4">
        <v>44631</v>
      </c>
      <c r="L533" s="2">
        <v>1121739.71</v>
      </c>
      <c r="M533" s="1" t="s">
        <v>3407</v>
      </c>
      <c r="N533" s="1" t="str">
        <f>Tabela_Contas_Pagas[[#This Row],[Nome do Fornecedor]]</f>
        <v>PETROLEO BRASILEIRO S.A.</v>
      </c>
      <c r="O533" s="1" t="s">
        <v>3408</v>
      </c>
      <c r="P533" s="10" t="str">
        <f>TEXT(Tabela_Contas_Pagas[[#This Row],[Data de Liquidação]],"MM")&amp;"-"&amp;UPPER(TEXT(Tabela_Contas_Pagas[[#This Row],[Data de Liquidação]],"MMMM"))</f>
        <v>03-MARÇO</v>
      </c>
    </row>
    <row r="534" spans="1:16" hidden="1" x14ac:dyDescent="0.3">
      <c r="A534" s="1" t="s">
        <v>3419</v>
      </c>
      <c r="B534" s="1">
        <v>20650</v>
      </c>
      <c r="C534" s="1" t="s">
        <v>2244</v>
      </c>
      <c r="D534" s="3">
        <v>44620</v>
      </c>
      <c r="E534" s="2">
        <v>1745324.1</v>
      </c>
      <c r="F534" s="7" t="s">
        <v>3411</v>
      </c>
      <c r="G534" s="7" t="s">
        <v>3412</v>
      </c>
      <c r="H534" s="1">
        <v>368</v>
      </c>
      <c r="I534" s="1" t="s">
        <v>1853</v>
      </c>
      <c r="J534" s="4">
        <v>44631</v>
      </c>
      <c r="K534" s="4">
        <v>44631</v>
      </c>
      <c r="L534" s="2">
        <v>1745324.1</v>
      </c>
      <c r="M534" s="1" t="s">
        <v>3407</v>
      </c>
      <c r="N534" s="1" t="str">
        <f>Tabela_Contas_Pagas[[#This Row],[Nome do Fornecedor]]</f>
        <v>PETROLEO BRASILEIRO S.A.</v>
      </c>
      <c r="O534" s="1" t="s">
        <v>3408</v>
      </c>
      <c r="P534" s="10" t="str">
        <f>TEXT(Tabela_Contas_Pagas[[#This Row],[Data de Liquidação]],"MM")&amp;"-"&amp;UPPER(TEXT(Tabela_Contas_Pagas[[#This Row],[Data de Liquidação]],"MMMM"))</f>
        <v>03-MARÇO</v>
      </c>
    </row>
    <row r="535" spans="1:16" hidden="1" x14ac:dyDescent="0.3">
      <c r="A535" s="1" t="s">
        <v>3419</v>
      </c>
      <c r="B535" s="1">
        <v>20650</v>
      </c>
      <c r="C535" s="1" t="s">
        <v>2251</v>
      </c>
      <c r="D535" s="3">
        <v>44620</v>
      </c>
      <c r="E535" s="2">
        <v>3829134.3</v>
      </c>
      <c r="F535" s="8" t="s">
        <v>3411</v>
      </c>
      <c r="G535" s="1" t="s">
        <v>3412</v>
      </c>
      <c r="H535" s="1">
        <v>368</v>
      </c>
      <c r="I535" s="1" t="s">
        <v>1853</v>
      </c>
      <c r="J535" s="4">
        <v>44631</v>
      </c>
      <c r="K535" s="4">
        <v>44631</v>
      </c>
      <c r="L535" s="2">
        <v>3829134.3</v>
      </c>
      <c r="M535" s="1" t="s">
        <v>3407</v>
      </c>
      <c r="N535" s="1" t="str">
        <f>Tabela_Contas_Pagas[[#This Row],[Nome do Fornecedor]]</f>
        <v>PETROLEO BRASILEIRO S.A.</v>
      </c>
      <c r="O535" s="1" t="s">
        <v>3408</v>
      </c>
      <c r="P535" s="10" t="str">
        <f>TEXT(Tabela_Contas_Pagas[[#This Row],[Data de Liquidação]],"MM")&amp;"-"&amp;UPPER(TEXT(Tabela_Contas_Pagas[[#This Row],[Data de Liquidação]],"MMMM"))</f>
        <v>03-MARÇO</v>
      </c>
    </row>
    <row r="536" spans="1:16" hidden="1" x14ac:dyDescent="0.3">
      <c r="A536" s="1" t="s">
        <v>3419</v>
      </c>
      <c r="B536" s="1">
        <v>20650</v>
      </c>
      <c r="C536" s="1" t="s">
        <v>2248</v>
      </c>
      <c r="D536" s="3">
        <v>44620</v>
      </c>
      <c r="E536" s="2">
        <v>4129883.63</v>
      </c>
      <c r="F536" s="7" t="s">
        <v>3411</v>
      </c>
      <c r="G536" s="7" t="s">
        <v>3412</v>
      </c>
      <c r="H536" s="1">
        <v>368</v>
      </c>
      <c r="I536" s="1" t="s">
        <v>1853</v>
      </c>
      <c r="J536" s="4">
        <v>44631</v>
      </c>
      <c r="K536" s="4">
        <v>44631</v>
      </c>
      <c r="L536" s="2">
        <v>4129883.63</v>
      </c>
      <c r="M536" s="1" t="s">
        <v>3407</v>
      </c>
      <c r="N536" s="1" t="str">
        <f>Tabela_Contas_Pagas[[#This Row],[Nome do Fornecedor]]</f>
        <v>PETROLEO BRASILEIRO S.A.</v>
      </c>
      <c r="O536" s="1" t="s">
        <v>3408</v>
      </c>
      <c r="P536" s="10" t="str">
        <f>TEXT(Tabela_Contas_Pagas[[#This Row],[Data de Liquidação]],"MM")&amp;"-"&amp;UPPER(TEXT(Tabela_Contas_Pagas[[#This Row],[Data de Liquidação]],"MMMM"))</f>
        <v>03-MARÇO</v>
      </c>
    </row>
    <row r="537" spans="1:16" hidden="1" x14ac:dyDescent="0.3">
      <c r="A537" s="1" t="s">
        <v>3419</v>
      </c>
      <c r="B537" s="1">
        <v>20650</v>
      </c>
      <c r="C537" s="1" t="s">
        <v>2252</v>
      </c>
      <c r="D537" s="3">
        <v>44620</v>
      </c>
      <c r="E537" s="2">
        <v>981432.52</v>
      </c>
      <c r="F537" s="8" t="s">
        <v>3411</v>
      </c>
      <c r="G537" s="1" t="s">
        <v>3412</v>
      </c>
      <c r="H537" s="1">
        <v>292</v>
      </c>
      <c r="I537" s="1" t="s">
        <v>1854</v>
      </c>
      <c r="J537" s="4">
        <v>44631</v>
      </c>
      <c r="K537" s="4">
        <v>44631</v>
      </c>
      <c r="L537" s="2">
        <v>130205.83</v>
      </c>
      <c r="M537" s="1" t="s">
        <v>3407</v>
      </c>
      <c r="N537" s="1" t="str">
        <f>Tabela_Contas_Pagas[[#This Row],[Nome do Fornecedor]]</f>
        <v>PETROLEO BRASILEIRO S.A</v>
      </c>
      <c r="O537" s="1" t="s">
        <v>3408</v>
      </c>
      <c r="P537" s="10" t="str">
        <f>TEXT(Tabela_Contas_Pagas[[#This Row],[Data de Liquidação]],"MM")&amp;"-"&amp;UPPER(TEXT(Tabela_Contas_Pagas[[#This Row],[Data de Liquidação]],"MMMM"))</f>
        <v>03-MARÇO</v>
      </c>
    </row>
    <row r="538" spans="1:16" hidden="1" x14ac:dyDescent="0.3">
      <c r="A538" s="1" t="s">
        <v>3420</v>
      </c>
      <c r="B538" s="1">
        <v>20650</v>
      </c>
      <c r="C538" s="1" t="s">
        <v>2253</v>
      </c>
      <c r="D538" s="3">
        <v>44620</v>
      </c>
      <c r="E538" s="2">
        <v>803095.28</v>
      </c>
      <c r="F538" s="7" t="s">
        <v>3411</v>
      </c>
      <c r="G538" s="7" t="s">
        <v>3412</v>
      </c>
      <c r="H538" s="1">
        <v>292</v>
      </c>
      <c r="I538" s="1" t="s">
        <v>1854</v>
      </c>
      <c r="J538" s="4">
        <v>44631</v>
      </c>
      <c r="K538" s="4">
        <v>44631</v>
      </c>
      <c r="L538" s="2">
        <v>803095.28</v>
      </c>
      <c r="M538" s="1" t="s">
        <v>3407</v>
      </c>
      <c r="N538" s="1" t="str">
        <f>Tabela_Contas_Pagas[[#This Row],[Nome do Fornecedor]]</f>
        <v>PETROLEO BRASILEIRO S.A</v>
      </c>
      <c r="O538" s="1" t="s">
        <v>3408</v>
      </c>
      <c r="P538" s="10" t="str">
        <f>TEXT(Tabela_Contas_Pagas[[#This Row],[Data de Liquidação]],"MM")&amp;"-"&amp;UPPER(TEXT(Tabela_Contas_Pagas[[#This Row],[Data de Liquidação]],"MMMM"))</f>
        <v>03-MARÇO</v>
      </c>
    </row>
    <row r="539" spans="1:16" hidden="1" x14ac:dyDescent="0.3">
      <c r="A539" s="1" t="s">
        <v>3420</v>
      </c>
      <c r="B539" s="1">
        <v>20650</v>
      </c>
      <c r="C539" s="1" t="s">
        <v>2249</v>
      </c>
      <c r="D539" s="3">
        <v>44620</v>
      </c>
      <c r="E539" s="2">
        <v>25457.23</v>
      </c>
      <c r="F539" s="8" t="s">
        <v>3411</v>
      </c>
      <c r="G539" s="1" t="s">
        <v>3412</v>
      </c>
      <c r="H539" s="1">
        <v>292</v>
      </c>
      <c r="I539" s="1" t="s">
        <v>1854</v>
      </c>
      <c r="J539" s="4">
        <v>44631</v>
      </c>
      <c r="K539" s="4">
        <v>44631</v>
      </c>
      <c r="L539" s="2">
        <v>25457.23</v>
      </c>
      <c r="M539" s="1" t="s">
        <v>3407</v>
      </c>
      <c r="N539" s="1" t="str">
        <f>Tabela_Contas_Pagas[[#This Row],[Nome do Fornecedor]]</f>
        <v>PETROLEO BRASILEIRO S.A</v>
      </c>
      <c r="O539" s="1" t="s">
        <v>3408</v>
      </c>
      <c r="P539" s="10" t="str">
        <f>TEXT(Tabela_Contas_Pagas[[#This Row],[Data de Liquidação]],"MM")&amp;"-"&amp;UPPER(TEXT(Tabela_Contas_Pagas[[#This Row],[Data de Liquidação]],"MMMM"))</f>
        <v>03-MARÇO</v>
      </c>
    </row>
    <row r="540" spans="1:16" hidden="1" x14ac:dyDescent="0.3">
      <c r="A540" s="1" t="s">
        <v>3420</v>
      </c>
      <c r="B540" s="1">
        <v>20650</v>
      </c>
      <c r="C540" s="1" t="s">
        <v>2255</v>
      </c>
      <c r="D540" s="3">
        <v>44620</v>
      </c>
      <c r="E540" s="2">
        <v>1311188.46</v>
      </c>
      <c r="F540" s="7" t="s">
        <v>3411</v>
      </c>
      <c r="G540" s="7" t="s">
        <v>3412</v>
      </c>
      <c r="H540" s="1">
        <v>1758</v>
      </c>
      <c r="I540" s="1" t="s">
        <v>1854</v>
      </c>
      <c r="J540" s="4">
        <v>44631</v>
      </c>
      <c r="K540" s="4">
        <v>44631</v>
      </c>
      <c r="L540" s="2">
        <v>1311188.46</v>
      </c>
      <c r="M540" s="1" t="s">
        <v>3407</v>
      </c>
      <c r="N540" s="1" t="str">
        <f>Tabela_Contas_Pagas[[#This Row],[Nome do Fornecedor]]</f>
        <v>PETROLEO BRASILEIRO S.A</v>
      </c>
      <c r="O540" s="1" t="s">
        <v>3408</v>
      </c>
      <c r="P540" s="10" t="str">
        <f>TEXT(Tabela_Contas_Pagas[[#This Row],[Data de Liquidação]],"MM")&amp;"-"&amp;UPPER(TEXT(Tabela_Contas_Pagas[[#This Row],[Data de Liquidação]],"MMMM"))</f>
        <v>03-MARÇO</v>
      </c>
    </row>
    <row r="541" spans="1:16" hidden="1" x14ac:dyDescent="0.3">
      <c r="A541" s="1" t="s">
        <v>3420</v>
      </c>
      <c r="B541" s="1">
        <v>20650</v>
      </c>
      <c r="C541" s="1" t="s">
        <v>2247</v>
      </c>
      <c r="D541" s="3">
        <v>44620</v>
      </c>
      <c r="E541" s="2">
        <v>1450631.47</v>
      </c>
      <c r="F541" s="8" t="s">
        <v>3411</v>
      </c>
      <c r="G541" s="1" t="s">
        <v>3412</v>
      </c>
      <c r="H541" s="1">
        <v>1758</v>
      </c>
      <c r="I541" s="1" t="s">
        <v>1854</v>
      </c>
      <c r="J541" s="4">
        <v>44631</v>
      </c>
      <c r="K541" s="4">
        <v>44631</v>
      </c>
      <c r="L541" s="2">
        <v>1450631.47</v>
      </c>
      <c r="M541" s="1" t="s">
        <v>3407</v>
      </c>
      <c r="N541" s="1" t="str">
        <f>Tabela_Contas_Pagas[[#This Row],[Nome do Fornecedor]]</f>
        <v>PETROLEO BRASILEIRO S.A</v>
      </c>
      <c r="O541" s="1" t="s">
        <v>3408</v>
      </c>
      <c r="P541" s="10" t="str">
        <f>TEXT(Tabela_Contas_Pagas[[#This Row],[Data de Liquidação]],"MM")&amp;"-"&amp;UPPER(TEXT(Tabela_Contas_Pagas[[#This Row],[Data de Liquidação]],"MMMM"))</f>
        <v>03-MARÇO</v>
      </c>
    </row>
    <row r="542" spans="1:16" hidden="1" x14ac:dyDescent="0.3">
      <c r="A542" s="1" t="s">
        <v>3420</v>
      </c>
      <c r="B542" s="1">
        <v>20650</v>
      </c>
      <c r="C542" s="1" t="s">
        <v>2245</v>
      </c>
      <c r="D542" s="3">
        <v>44620</v>
      </c>
      <c r="E542" s="2">
        <v>506747.7</v>
      </c>
      <c r="F542" s="7" t="s">
        <v>3411</v>
      </c>
      <c r="G542" s="7" t="s">
        <v>3412</v>
      </c>
      <c r="H542" s="1">
        <v>1758</v>
      </c>
      <c r="I542" s="1" t="s">
        <v>1854</v>
      </c>
      <c r="J542" s="4">
        <v>44631</v>
      </c>
      <c r="K542" s="4">
        <v>44631</v>
      </c>
      <c r="L542" s="2">
        <v>506747.7</v>
      </c>
      <c r="M542" s="1" t="s">
        <v>3407</v>
      </c>
      <c r="N542" s="1" t="str">
        <f>Tabela_Contas_Pagas[[#This Row],[Nome do Fornecedor]]</f>
        <v>PETROLEO BRASILEIRO S.A</v>
      </c>
      <c r="O542" s="1" t="s">
        <v>3408</v>
      </c>
      <c r="P542" s="10" t="str">
        <f>TEXT(Tabela_Contas_Pagas[[#This Row],[Data de Liquidação]],"MM")&amp;"-"&amp;UPPER(TEXT(Tabela_Contas_Pagas[[#This Row],[Data de Liquidação]],"MMMM"))</f>
        <v>03-MARÇO</v>
      </c>
    </row>
    <row r="543" spans="1:16" hidden="1" x14ac:dyDescent="0.3">
      <c r="A543" s="1" t="s">
        <v>3420</v>
      </c>
      <c r="B543" s="1">
        <v>20650</v>
      </c>
      <c r="C543" s="1" t="s">
        <v>2250</v>
      </c>
      <c r="D543" s="3">
        <v>44620</v>
      </c>
      <c r="E543" s="2">
        <v>512664.25</v>
      </c>
      <c r="F543" s="8" t="s">
        <v>3411</v>
      </c>
      <c r="G543" s="1" t="s">
        <v>3412</v>
      </c>
      <c r="H543" s="1">
        <v>1758</v>
      </c>
      <c r="I543" s="1" t="s">
        <v>1854</v>
      </c>
      <c r="J543" s="4">
        <v>44631</v>
      </c>
      <c r="K543" s="4">
        <v>44631</v>
      </c>
      <c r="L543" s="2">
        <v>512664.25</v>
      </c>
      <c r="M543" s="1" t="s">
        <v>3407</v>
      </c>
      <c r="N543" s="1" t="str">
        <f>Tabela_Contas_Pagas[[#This Row],[Nome do Fornecedor]]</f>
        <v>PETROLEO BRASILEIRO S.A</v>
      </c>
      <c r="O543" s="1" t="s">
        <v>3408</v>
      </c>
      <c r="P543" s="10" t="str">
        <f>TEXT(Tabela_Contas_Pagas[[#This Row],[Data de Liquidação]],"MM")&amp;"-"&amp;UPPER(TEXT(Tabela_Contas_Pagas[[#This Row],[Data de Liquidação]],"MMMM"))</f>
        <v>03-MARÇO</v>
      </c>
    </row>
    <row r="544" spans="1:16" x14ac:dyDescent="0.3">
      <c r="A544" s="1" t="s">
        <v>3420</v>
      </c>
      <c r="B544" s="1">
        <v>20958</v>
      </c>
      <c r="C544" s="1" t="s">
        <v>1139</v>
      </c>
      <c r="D544" s="3">
        <v>44837</v>
      </c>
      <c r="E544" s="2">
        <v>4841.93</v>
      </c>
      <c r="F544" s="8" t="s">
        <v>3411</v>
      </c>
      <c r="G544" s="8" t="s">
        <v>3412</v>
      </c>
      <c r="H544" s="1">
        <v>3300</v>
      </c>
      <c r="I544" s="1" t="s">
        <v>210</v>
      </c>
      <c r="J544" s="4">
        <v>44845</v>
      </c>
      <c r="K544" s="4">
        <v>44846</v>
      </c>
      <c r="L544" s="2">
        <v>4841.93</v>
      </c>
      <c r="M544" s="1" t="s">
        <v>211</v>
      </c>
      <c r="N544" s="1" t="s">
        <v>212</v>
      </c>
      <c r="O544" s="1" t="str">
        <f>_xlfn.IFNA(VLOOKUP(Tabela_Contas_Pagas[[#This Row],[Contrato]],ContratosOrigem[],3,FALSE),"")</f>
        <v>Pregão 18/20</v>
      </c>
      <c r="P544" s="10" t="str">
        <f>TEXT(Tabela_Contas_Pagas[[#This Row],[Data de Liquidação]],"MM")&amp;"-"&amp;UPPER(TEXT(Tabela_Contas_Pagas[[#This Row],[Data de Liquidação]],"MMMM"))</f>
        <v>10-OUTUBRO</v>
      </c>
    </row>
    <row r="545" spans="1:16" x14ac:dyDescent="0.3">
      <c r="A545" s="1" t="s">
        <v>3420</v>
      </c>
      <c r="B545" s="1">
        <v>20957</v>
      </c>
      <c r="C545" s="1" t="s">
        <v>1043</v>
      </c>
      <c r="D545" s="3">
        <v>44809</v>
      </c>
      <c r="E545" s="2">
        <v>11356.71</v>
      </c>
      <c r="F545" s="7" t="s">
        <v>3411</v>
      </c>
      <c r="G545" s="9" t="s">
        <v>3412</v>
      </c>
      <c r="H545" s="1">
        <v>3184</v>
      </c>
      <c r="I545" s="1" t="s">
        <v>103</v>
      </c>
      <c r="J545" s="4">
        <v>44845</v>
      </c>
      <c r="K545" s="4">
        <v>44846</v>
      </c>
      <c r="L545" s="2">
        <v>11356.71</v>
      </c>
      <c r="M545" s="1" t="s">
        <v>1044</v>
      </c>
      <c r="N545" s="1" t="s">
        <v>1045</v>
      </c>
      <c r="O545" s="1" t="str">
        <f>_xlfn.IFNA(VLOOKUP(Tabela_Contas_Pagas[[#This Row],[Contrato]],ContratosOrigem[],3,FALSE),"")</f>
        <v>Pregão 10/2022</v>
      </c>
      <c r="P545" s="10" t="str">
        <f>TEXT(Tabela_Contas_Pagas[[#This Row],[Data de Liquidação]],"MM")&amp;"-"&amp;UPPER(TEXT(Tabela_Contas_Pagas[[#This Row],[Data de Liquidação]],"MMMM"))</f>
        <v>10-OUTUBRO</v>
      </c>
    </row>
    <row r="546" spans="1:16" hidden="1" x14ac:dyDescent="0.3">
      <c r="A546" s="1" t="s">
        <v>3420</v>
      </c>
      <c r="B546" s="1">
        <v>20649</v>
      </c>
      <c r="C546" s="1" t="s">
        <v>2243</v>
      </c>
      <c r="D546" s="3">
        <v>44617</v>
      </c>
      <c r="E546" s="2">
        <v>815.38</v>
      </c>
      <c r="F546" s="7" t="s">
        <v>3411</v>
      </c>
      <c r="G546" s="7" t="s">
        <v>3412</v>
      </c>
      <c r="H546" s="1">
        <v>310</v>
      </c>
      <c r="I546" s="1" t="s">
        <v>1881</v>
      </c>
      <c r="J546" s="4">
        <v>44632</v>
      </c>
      <c r="K546" s="4">
        <v>44630</v>
      </c>
      <c r="L546" s="2">
        <v>815.38</v>
      </c>
      <c r="M546" s="1" t="s">
        <v>3407</v>
      </c>
      <c r="N546" s="1" t="str">
        <f>Tabela_Contas_Pagas[[#This Row],[Nome do Fornecedor]]</f>
        <v>ALVES BARRETO COMERCIO E CONSTRUCOES LTDA</v>
      </c>
      <c r="O546" s="1" t="s">
        <v>3408</v>
      </c>
      <c r="P546" s="10" t="str">
        <f>TEXT(Tabela_Contas_Pagas[[#This Row],[Data de Liquidação]],"MM")&amp;"-"&amp;UPPER(TEXT(Tabela_Contas_Pagas[[#This Row],[Data de Liquidação]],"MMMM"))</f>
        <v>03-MARÇO</v>
      </c>
    </row>
    <row r="547" spans="1:16" hidden="1" x14ac:dyDescent="0.3">
      <c r="A547" s="1" t="s">
        <v>3420</v>
      </c>
      <c r="B547" s="1">
        <v>20647</v>
      </c>
      <c r="C547" s="1" t="s">
        <v>581</v>
      </c>
      <c r="D547" s="3">
        <v>44623</v>
      </c>
      <c r="E547" s="2">
        <v>3264.51</v>
      </c>
      <c r="F547" s="8" t="s">
        <v>3411</v>
      </c>
      <c r="G547" s="1" t="s">
        <v>3412</v>
      </c>
      <c r="H547" s="1">
        <v>2411</v>
      </c>
      <c r="I547" s="1" t="s">
        <v>82</v>
      </c>
      <c r="J547" s="4">
        <v>44634</v>
      </c>
      <c r="K547" s="4">
        <v>44630</v>
      </c>
      <c r="L547" s="2">
        <v>3264.51</v>
      </c>
      <c r="M547" s="1" t="s">
        <v>3407</v>
      </c>
      <c r="N547" s="1" t="str">
        <f>Tabela_Contas_Pagas[[#This Row],[Nome do Fornecedor]]</f>
        <v>LABORAR RECURSOS HUMANOS LTDA - EPP</v>
      </c>
      <c r="O547" s="1" t="s">
        <v>3408</v>
      </c>
      <c r="P547" s="10" t="str">
        <f>TEXT(Tabela_Contas_Pagas[[#This Row],[Data de Liquidação]],"MM")&amp;"-"&amp;UPPER(TEXT(Tabela_Contas_Pagas[[#This Row],[Data de Liquidação]],"MMMM"))</f>
        <v>03-MARÇO</v>
      </c>
    </row>
    <row r="548" spans="1:16" x14ac:dyDescent="0.3">
      <c r="A548" s="1" t="s">
        <v>3420</v>
      </c>
      <c r="B548" s="1">
        <v>20953</v>
      </c>
      <c r="C548" s="1" t="s">
        <v>1036</v>
      </c>
      <c r="D548" s="3">
        <v>44805</v>
      </c>
      <c r="E548" s="2">
        <v>1235</v>
      </c>
      <c r="F548" s="7" t="s">
        <v>3411</v>
      </c>
      <c r="G548" s="7" t="s">
        <v>3412</v>
      </c>
      <c r="H548" s="1">
        <v>1848</v>
      </c>
      <c r="I548" s="1" t="s">
        <v>27</v>
      </c>
      <c r="J548" s="4">
        <v>44845</v>
      </c>
      <c r="K548" s="4">
        <v>44846</v>
      </c>
      <c r="L548" s="2">
        <v>1235</v>
      </c>
      <c r="M548" s="1" t="s">
        <v>28</v>
      </c>
      <c r="N548" s="1" t="s">
        <v>29</v>
      </c>
      <c r="O548" s="1" t="str">
        <f>_xlfn.IFNA(VLOOKUP(Tabela_Contas_Pagas[[#This Row],[Contrato]],ContratosOrigem[],3,FALSE),"")</f>
        <v>Dispensa 05/18</v>
      </c>
      <c r="P548" s="10" t="str">
        <f>TEXT(Tabela_Contas_Pagas[[#This Row],[Data de Liquidação]],"MM")&amp;"-"&amp;UPPER(TEXT(Tabela_Contas_Pagas[[#This Row],[Data de Liquidação]],"MMMM"))</f>
        <v>10-OUTUBRO</v>
      </c>
    </row>
    <row r="549" spans="1:16" x14ac:dyDescent="0.3">
      <c r="A549" s="1" t="s">
        <v>3420</v>
      </c>
      <c r="B549" s="1">
        <v>20953</v>
      </c>
      <c r="C549" s="1" t="s">
        <v>1095</v>
      </c>
      <c r="D549" s="3">
        <v>44832</v>
      </c>
      <c r="E549" s="2">
        <v>2044.1</v>
      </c>
      <c r="F549" s="8" t="s">
        <v>3411</v>
      </c>
      <c r="G549" s="1" t="s">
        <v>3412</v>
      </c>
      <c r="H549" s="1">
        <v>149</v>
      </c>
      <c r="I549" s="1" t="s">
        <v>18</v>
      </c>
      <c r="J549" s="4">
        <v>44845</v>
      </c>
      <c r="K549" s="4">
        <v>44846</v>
      </c>
      <c r="L549" s="2">
        <v>2044.1</v>
      </c>
      <c r="M549" s="1" t="s">
        <v>828</v>
      </c>
      <c r="N549" s="1" t="s">
        <v>829</v>
      </c>
      <c r="O549" s="1" t="str">
        <f>_xlfn.IFNA(VLOOKUP(Tabela_Contas_Pagas[[#This Row],[Contrato]],ContratosOrigem[],3,FALSE),"")</f>
        <v>Dispensa 10/2022</v>
      </c>
      <c r="P549" s="10" t="str">
        <f>TEXT(Tabela_Contas_Pagas[[#This Row],[Data de Liquidação]],"MM")&amp;"-"&amp;UPPER(TEXT(Tabela_Contas_Pagas[[#This Row],[Data de Liquidação]],"MMMM"))</f>
        <v>10-OUTUBRO</v>
      </c>
    </row>
    <row r="550" spans="1:16" x14ac:dyDescent="0.3">
      <c r="A550" s="1" t="s">
        <v>3420</v>
      </c>
      <c r="B550" s="1">
        <v>20952</v>
      </c>
      <c r="C550" s="1" t="s">
        <v>1112</v>
      </c>
      <c r="D550" s="3">
        <v>44834</v>
      </c>
      <c r="E550" s="2">
        <v>4112.22</v>
      </c>
      <c r="F550" s="8" t="s">
        <v>3411</v>
      </c>
      <c r="G550" s="8" t="s">
        <v>3412</v>
      </c>
      <c r="H550" s="1">
        <v>1574</v>
      </c>
      <c r="I550" s="1" t="s">
        <v>1113</v>
      </c>
      <c r="J550" s="4">
        <v>44845</v>
      </c>
      <c r="K550" s="4">
        <v>44846</v>
      </c>
      <c r="L550" s="2">
        <v>4112.22</v>
      </c>
      <c r="M550" s="1" t="s">
        <v>1114</v>
      </c>
      <c r="N550" s="1" t="s">
        <v>1115</v>
      </c>
      <c r="O550" s="1" t="str">
        <f>_xlfn.IFNA(VLOOKUP(Tabela_Contas_Pagas[[#This Row],[Contrato]],ContratosOrigem[],3,FALSE),"")</f>
        <v>Dispensa 16/2022</v>
      </c>
      <c r="P550" s="10" t="str">
        <f>TEXT(Tabela_Contas_Pagas[[#This Row],[Data de Liquidação]],"MM")&amp;"-"&amp;UPPER(TEXT(Tabela_Contas_Pagas[[#This Row],[Data de Liquidação]],"MMMM"))</f>
        <v>10-OUTUBRO</v>
      </c>
    </row>
    <row r="551" spans="1:16" hidden="1" x14ac:dyDescent="0.3">
      <c r="A551" s="1" t="s">
        <v>3420</v>
      </c>
      <c r="B551" s="1">
        <v>20654</v>
      </c>
      <c r="C551" s="1" t="s">
        <v>2305</v>
      </c>
      <c r="D551" s="3">
        <v>44634</v>
      </c>
      <c r="E551" s="2">
        <v>269.33999999999997</v>
      </c>
      <c r="F551" s="8" t="s">
        <v>3411</v>
      </c>
      <c r="G551" s="1" t="s">
        <v>3412</v>
      </c>
      <c r="H551" s="1">
        <v>163</v>
      </c>
      <c r="I551" s="1" t="s">
        <v>1861</v>
      </c>
      <c r="J551" s="4">
        <v>44634</v>
      </c>
      <c r="K551" s="4">
        <v>44635</v>
      </c>
      <c r="L551" s="2">
        <v>269.33999999999997</v>
      </c>
      <c r="M551" s="1" t="s">
        <v>3407</v>
      </c>
      <c r="N551" s="1" t="str">
        <f>Tabela_Contas_Pagas[[#This Row],[Nome do Fornecedor]]</f>
        <v>EMPRESA MUNICIPAL DE OBRAS E URBANIZACAO</v>
      </c>
      <c r="O551" s="1" t="s">
        <v>3408</v>
      </c>
      <c r="P551" s="10" t="str">
        <f>TEXT(Tabela_Contas_Pagas[[#This Row],[Data de Liquidação]],"MM")&amp;"-"&amp;UPPER(TEXT(Tabela_Contas_Pagas[[#This Row],[Data de Liquidação]],"MMMM"))</f>
        <v>03-MARÇO</v>
      </c>
    </row>
    <row r="552" spans="1:16" hidden="1" x14ac:dyDescent="0.3">
      <c r="A552" s="1" t="s">
        <v>3420</v>
      </c>
      <c r="B552" s="1">
        <v>20655</v>
      </c>
      <c r="C552" s="1" t="s">
        <v>3385</v>
      </c>
      <c r="D552" s="3">
        <v>44634</v>
      </c>
      <c r="E552" s="2">
        <v>645</v>
      </c>
      <c r="F552" s="7" t="s">
        <v>3411</v>
      </c>
      <c r="G552" s="7" t="s">
        <v>3412</v>
      </c>
      <c r="H552" s="1">
        <v>1030</v>
      </c>
      <c r="I552" s="1" t="s">
        <v>1842</v>
      </c>
      <c r="J552" s="4">
        <v>44634</v>
      </c>
      <c r="K552" s="4">
        <v>44634</v>
      </c>
      <c r="L552" s="2">
        <v>645</v>
      </c>
      <c r="M552" s="1" t="s">
        <v>3407</v>
      </c>
      <c r="N552" s="1" t="s">
        <v>3370</v>
      </c>
      <c r="O552" s="1" t="s">
        <v>3408</v>
      </c>
      <c r="P552" s="10" t="str">
        <f>TEXT(Tabela_Contas_Pagas[[#This Row],[Data de Liquidação]],"MM")&amp;"-"&amp;UPPER(TEXT(Tabela_Contas_Pagas[[#This Row],[Data de Liquidação]],"MMMM"))</f>
        <v>03-MARÇO</v>
      </c>
    </row>
    <row r="553" spans="1:16" hidden="1" x14ac:dyDescent="0.3">
      <c r="A553" s="1" t="s">
        <v>3420</v>
      </c>
      <c r="B553" s="1">
        <v>20656</v>
      </c>
      <c r="C553" s="1" t="s">
        <v>3386</v>
      </c>
      <c r="D553" s="3">
        <v>44634</v>
      </c>
      <c r="E553" s="2">
        <v>645</v>
      </c>
      <c r="F553" s="8" t="s">
        <v>3411</v>
      </c>
      <c r="G553" s="1" t="s">
        <v>3412</v>
      </c>
      <c r="H553" s="1">
        <v>1</v>
      </c>
      <c r="I553" s="1" t="s">
        <v>1828</v>
      </c>
      <c r="J553" s="4">
        <v>44634</v>
      </c>
      <c r="K553" s="4">
        <v>44634</v>
      </c>
      <c r="L553" s="2">
        <v>645</v>
      </c>
      <c r="M553" s="1" t="s">
        <v>3407</v>
      </c>
      <c r="N553" s="1" t="s">
        <v>3370</v>
      </c>
      <c r="O553" s="1" t="s">
        <v>3408</v>
      </c>
      <c r="P553" s="10" t="str">
        <f>TEXT(Tabela_Contas_Pagas[[#This Row],[Data de Liquidação]],"MM")&amp;"-"&amp;UPPER(TEXT(Tabela_Contas_Pagas[[#This Row],[Data de Liquidação]],"MMMM"))</f>
        <v>03-MARÇO</v>
      </c>
    </row>
    <row r="554" spans="1:16" x14ac:dyDescent="0.3">
      <c r="A554" s="1" t="s">
        <v>3420</v>
      </c>
      <c r="B554" s="1">
        <v>20949</v>
      </c>
      <c r="C554" s="1" t="s">
        <v>1083</v>
      </c>
      <c r="D554" s="3">
        <v>44827</v>
      </c>
      <c r="E554" s="2">
        <v>1912.55</v>
      </c>
      <c r="F554" s="8" t="s">
        <v>3411</v>
      </c>
      <c r="G554" s="8" t="s">
        <v>3412</v>
      </c>
      <c r="H554" s="1">
        <v>3256</v>
      </c>
      <c r="I554" s="1" t="s">
        <v>161</v>
      </c>
      <c r="J554" s="4">
        <v>44844</v>
      </c>
      <c r="K554" s="4">
        <v>44840</v>
      </c>
      <c r="L554" s="2">
        <v>1912.55</v>
      </c>
      <c r="M554" s="1" t="s">
        <v>162</v>
      </c>
      <c r="N554" s="1" t="s">
        <v>163</v>
      </c>
      <c r="O554" s="1" t="str">
        <f>_xlfn.IFNA(VLOOKUP(Tabela_Contas_Pagas[[#This Row],[Contrato]],ContratosOrigem[],3,FALSE),"")</f>
        <v>Dispensa 04/20</v>
      </c>
      <c r="P554" s="10" t="str">
        <f>TEXT(Tabela_Contas_Pagas[[#This Row],[Data de Liquidação]],"MM")&amp;"-"&amp;UPPER(TEXT(Tabela_Contas_Pagas[[#This Row],[Data de Liquidação]],"MMMM"))</f>
        <v>10-OUTUBRO</v>
      </c>
    </row>
    <row r="555" spans="1:16" hidden="1" x14ac:dyDescent="0.3">
      <c r="A555" s="1" t="s">
        <v>3420</v>
      </c>
      <c r="B555" s="1">
        <v>20652</v>
      </c>
      <c r="C555" s="1" t="s">
        <v>2259</v>
      </c>
      <c r="D555" s="3">
        <v>44622</v>
      </c>
      <c r="E555" s="2">
        <v>4641.93</v>
      </c>
      <c r="F555" s="8" t="s">
        <v>3411</v>
      </c>
      <c r="G555" s="1" t="s">
        <v>3412</v>
      </c>
      <c r="H555" s="1">
        <v>78</v>
      </c>
      <c r="I555" s="1" t="s">
        <v>185</v>
      </c>
      <c r="J555" s="4">
        <v>44635</v>
      </c>
      <c r="K555" s="4">
        <v>44635</v>
      </c>
      <c r="L555" s="2">
        <v>4641.93</v>
      </c>
      <c r="M555" s="1" t="s">
        <v>3407</v>
      </c>
      <c r="N555" s="1" t="str">
        <f>Tabela_Contas_Pagas[[#This Row],[Nome do Fornecedor]]</f>
        <v>PROPAG TURISMO LTDA</v>
      </c>
      <c r="O555" s="1" t="s">
        <v>3408</v>
      </c>
      <c r="P555" s="10" t="str">
        <f>TEXT(Tabela_Contas_Pagas[[#This Row],[Data de Liquidação]],"MM")&amp;"-"&amp;UPPER(TEXT(Tabela_Contas_Pagas[[#This Row],[Data de Liquidação]],"MMMM"))</f>
        <v>03-MARÇO</v>
      </c>
    </row>
    <row r="556" spans="1:16" hidden="1" x14ac:dyDescent="0.3">
      <c r="A556" s="1" t="s">
        <v>3420</v>
      </c>
      <c r="B556" s="1">
        <v>20652</v>
      </c>
      <c r="C556" s="1" t="s">
        <v>2260</v>
      </c>
      <c r="D556" s="3">
        <v>44622</v>
      </c>
      <c r="E556" s="2">
        <v>4641.93</v>
      </c>
      <c r="F556" s="7" t="s">
        <v>3411</v>
      </c>
      <c r="G556" s="7" t="s">
        <v>3412</v>
      </c>
      <c r="H556" s="1">
        <v>78</v>
      </c>
      <c r="I556" s="1" t="s">
        <v>185</v>
      </c>
      <c r="J556" s="4">
        <v>44635</v>
      </c>
      <c r="K556" s="4">
        <v>44635</v>
      </c>
      <c r="L556" s="2">
        <v>4641.93</v>
      </c>
      <c r="M556" s="1" t="s">
        <v>3407</v>
      </c>
      <c r="N556" s="1" t="str">
        <f>Tabela_Contas_Pagas[[#This Row],[Nome do Fornecedor]]</f>
        <v>PROPAG TURISMO LTDA</v>
      </c>
      <c r="O556" s="1" t="s">
        <v>3408</v>
      </c>
      <c r="P556" s="10" t="str">
        <f>TEXT(Tabela_Contas_Pagas[[#This Row],[Data de Liquidação]],"MM")&amp;"-"&amp;UPPER(TEXT(Tabela_Contas_Pagas[[#This Row],[Data de Liquidação]],"MMMM"))</f>
        <v>03-MARÇO</v>
      </c>
    </row>
    <row r="557" spans="1:16" x14ac:dyDescent="0.3">
      <c r="A557" s="1" t="s">
        <v>3420</v>
      </c>
      <c r="B557" s="1">
        <v>20948</v>
      </c>
      <c r="C557" s="1" t="s">
        <v>759</v>
      </c>
      <c r="D557" s="3">
        <v>44834</v>
      </c>
      <c r="E557" s="2">
        <v>7389.2</v>
      </c>
      <c r="F557" s="8" t="s">
        <v>3411</v>
      </c>
      <c r="G557" s="1" t="s">
        <v>3412</v>
      </c>
      <c r="H557" s="1">
        <v>2839</v>
      </c>
      <c r="I557" s="1" t="s">
        <v>22</v>
      </c>
      <c r="J557" s="4">
        <v>44840</v>
      </c>
      <c r="K557" s="4">
        <v>44841</v>
      </c>
      <c r="L557" s="2">
        <v>7389.2</v>
      </c>
      <c r="M557" s="1" t="s">
        <v>1011</v>
      </c>
      <c r="N557" s="1" t="s">
        <v>1012</v>
      </c>
      <c r="O557" s="1" t="str">
        <f>_xlfn.IFNA(VLOOKUP(Tabela_Contas_Pagas[[#This Row],[Contrato]],ContratosOrigem[],3,FALSE),"")</f>
        <v>Dispensa 11/2022</v>
      </c>
      <c r="P557" s="10" t="str">
        <f>TEXT(Tabela_Contas_Pagas[[#This Row],[Data de Liquidação]],"MM")&amp;"-"&amp;UPPER(TEXT(Tabela_Contas_Pagas[[#This Row],[Data de Liquidação]],"MMMM"))</f>
        <v>10-OUTUBRO</v>
      </c>
    </row>
    <row r="558" spans="1:16" x14ac:dyDescent="0.3">
      <c r="A558" s="1" t="s">
        <v>3420</v>
      </c>
      <c r="B558" s="1">
        <v>20948</v>
      </c>
      <c r="C558" s="1" t="s">
        <v>936</v>
      </c>
      <c r="D558" s="3">
        <v>44834</v>
      </c>
      <c r="E558" s="2">
        <v>1175.32</v>
      </c>
      <c r="F558" s="7" t="s">
        <v>3411</v>
      </c>
      <c r="G558" s="7" t="s">
        <v>3412</v>
      </c>
      <c r="H558" s="1">
        <v>2839</v>
      </c>
      <c r="I558" s="1" t="s">
        <v>22</v>
      </c>
      <c r="J558" s="4">
        <v>44840</v>
      </c>
      <c r="K558" s="4">
        <v>44841</v>
      </c>
      <c r="L558" s="2">
        <v>1175.32</v>
      </c>
      <c r="M558" s="1" t="s">
        <v>477</v>
      </c>
      <c r="N558" s="1" t="s">
        <v>478</v>
      </c>
      <c r="O558" s="1" t="str">
        <f>_xlfn.IFNA(VLOOKUP(Tabela_Contas_Pagas[[#This Row],[Contrato]],ContratosOrigem[],3,FALSE),"")</f>
        <v>PREGÃO 28/2021</v>
      </c>
      <c r="P558" s="10" t="str">
        <f>TEXT(Tabela_Contas_Pagas[[#This Row],[Data de Liquidação]],"MM")&amp;"-"&amp;UPPER(TEXT(Tabela_Contas_Pagas[[#This Row],[Data de Liquidação]],"MMMM"))</f>
        <v>10-OUTUBRO</v>
      </c>
    </row>
    <row r="559" spans="1:16" x14ac:dyDescent="0.3">
      <c r="A559" s="1" t="s">
        <v>3420</v>
      </c>
      <c r="B559" s="1">
        <v>20948</v>
      </c>
      <c r="C559" s="1" t="s">
        <v>769</v>
      </c>
      <c r="D559" s="3">
        <v>44834</v>
      </c>
      <c r="E559" s="2">
        <v>11905.77</v>
      </c>
      <c r="F559" s="8" t="s">
        <v>3411</v>
      </c>
      <c r="G559" s="1" t="s">
        <v>3412</v>
      </c>
      <c r="H559" s="1">
        <v>2839</v>
      </c>
      <c r="I559" s="1" t="s">
        <v>22</v>
      </c>
      <c r="J559" s="4">
        <v>44840</v>
      </c>
      <c r="K559" s="4">
        <v>44841</v>
      </c>
      <c r="L559" s="2">
        <v>11905.77</v>
      </c>
      <c r="M559" s="1" t="s">
        <v>269</v>
      </c>
      <c r="N559" s="1" t="s">
        <v>270</v>
      </c>
      <c r="O559" s="1" t="str">
        <f>_xlfn.IFNA(VLOOKUP(Tabela_Contas_Pagas[[#This Row],[Contrato]],ContratosOrigem[],3,FALSE),"")</f>
        <v>PREGÃO 11/2021</v>
      </c>
      <c r="P559" s="10" t="str">
        <f>TEXT(Tabela_Contas_Pagas[[#This Row],[Data de Liquidação]],"MM")&amp;"-"&amp;UPPER(TEXT(Tabela_Contas_Pagas[[#This Row],[Data de Liquidação]],"MMMM"))</f>
        <v>10-OUTUBRO</v>
      </c>
    </row>
    <row r="560" spans="1:16" x14ac:dyDescent="0.3">
      <c r="A560" s="1" t="s">
        <v>3420</v>
      </c>
      <c r="B560" s="1">
        <v>20948</v>
      </c>
      <c r="C560" s="1" t="s">
        <v>1069</v>
      </c>
      <c r="D560" s="3">
        <v>44834</v>
      </c>
      <c r="E560" s="2">
        <v>10450.719999999999</v>
      </c>
      <c r="F560" s="7" t="s">
        <v>3411</v>
      </c>
      <c r="G560" s="7" t="s">
        <v>3412</v>
      </c>
      <c r="H560" s="1">
        <v>2839</v>
      </c>
      <c r="I560" s="1" t="s">
        <v>22</v>
      </c>
      <c r="J560" s="4">
        <v>44840</v>
      </c>
      <c r="K560" s="4">
        <v>44841</v>
      </c>
      <c r="L560" s="2">
        <v>10450.719999999999</v>
      </c>
      <c r="M560" s="1" t="s">
        <v>1011</v>
      </c>
      <c r="N560" s="1" t="s">
        <v>1012</v>
      </c>
      <c r="O560" s="1" t="str">
        <f>_xlfn.IFNA(VLOOKUP(Tabela_Contas_Pagas[[#This Row],[Contrato]],ContratosOrigem[],3,FALSE),"")</f>
        <v>Dispensa 11/2022</v>
      </c>
      <c r="P560" s="10" t="str">
        <f>TEXT(Tabela_Contas_Pagas[[#This Row],[Data de Liquidação]],"MM")&amp;"-"&amp;UPPER(TEXT(Tabela_Contas_Pagas[[#This Row],[Data de Liquidação]],"MMMM"))</f>
        <v>10-OUTUBRO</v>
      </c>
    </row>
    <row r="561" spans="1:16" hidden="1" x14ac:dyDescent="0.3">
      <c r="A561" s="1" t="s">
        <v>3420</v>
      </c>
      <c r="B561" s="1">
        <v>20653</v>
      </c>
      <c r="C561" s="1" t="s">
        <v>582</v>
      </c>
      <c r="D561" s="3">
        <v>44627</v>
      </c>
      <c r="E561" s="2">
        <v>686</v>
      </c>
      <c r="F561" s="8" t="s">
        <v>3411</v>
      </c>
      <c r="G561" s="1" t="s">
        <v>3412</v>
      </c>
      <c r="H561" s="1">
        <v>1421</v>
      </c>
      <c r="I561" s="1" t="s">
        <v>1878</v>
      </c>
      <c r="J561" s="4">
        <v>44635</v>
      </c>
      <c r="K561" s="4">
        <v>44635</v>
      </c>
      <c r="L561" s="2">
        <v>686</v>
      </c>
      <c r="M561" s="1" t="s">
        <v>3407</v>
      </c>
      <c r="N561" s="1" t="str">
        <f>Tabela_Contas_Pagas[[#This Row],[Nome do Fornecedor]]</f>
        <v>SERDIJUL SERVIÇO DE RECORTE DO DIARIO DA JUST LTDA - ME</v>
      </c>
      <c r="O561" s="1" t="s">
        <v>3408</v>
      </c>
      <c r="P561" s="10" t="str">
        <f>TEXT(Tabela_Contas_Pagas[[#This Row],[Data de Liquidação]],"MM")&amp;"-"&amp;UPPER(TEXT(Tabela_Contas_Pagas[[#This Row],[Data de Liquidação]],"MMMM"))</f>
        <v>03-MARÇO</v>
      </c>
    </row>
    <row r="562" spans="1:16" hidden="1" x14ac:dyDescent="0.3">
      <c r="A562" s="1" t="s">
        <v>3420</v>
      </c>
      <c r="B562" s="1">
        <v>20653</v>
      </c>
      <c r="C562" s="1" t="s">
        <v>2288</v>
      </c>
      <c r="D562" s="3">
        <v>44628</v>
      </c>
      <c r="E562" s="2">
        <v>960</v>
      </c>
      <c r="F562" s="7" t="s">
        <v>3411</v>
      </c>
      <c r="G562" s="7" t="s">
        <v>3412</v>
      </c>
      <c r="H562" s="1">
        <v>3162</v>
      </c>
      <c r="I562" s="1" t="s">
        <v>2087</v>
      </c>
      <c r="J562" s="4">
        <v>44635</v>
      </c>
      <c r="K562" s="4">
        <v>44635</v>
      </c>
      <c r="L562" s="2">
        <v>960</v>
      </c>
      <c r="M562" s="1" t="s">
        <v>3407</v>
      </c>
      <c r="N562" s="1" t="str">
        <f>Tabela_Contas_Pagas[[#This Row],[Nome do Fornecedor]]</f>
        <v>ALBUQUERQUE MARMORES E GRANITOS LTDA</v>
      </c>
      <c r="O562" s="1" t="s">
        <v>3408</v>
      </c>
      <c r="P562" s="10" t="str">
        <f>TEXT(Tabela_Contas_Pagas[[#This Row],[Data de Liquidação]],"MM")&amp;"-"&amp;UPPER(TEXT(Tabela_Contas_Pagas[[#This Row],[Data de Liquidação]],"MMMM"))</f>
        <v>03-MARÇO</v>
      </c>
    </row>
    <row r="563" spans="1:16" x14ac:dyDescent="0.3">
      <c r="A563" s="1" t="s">
        <v>3420</v>
      </c>
      <c r="B563" s="1">
        <v>20948</v>
      </c>
      <c r="C563" s="1" t="s">
        <v>1110</v>
      </c>
      <c r="D563" s="3">
        <v>44834</v>
      </c>
      <c r="E563" s="2">
        <v>958.91</v>
      </c>
      <c r="F563" s="8" t="s">
        <v>3411</v>
      </c>
      <c r="G563" s="1" t="s">
        <v>3412</v>
      </c>
      <c r="H563" s="1">
        <v>2839</v>
      </c>
      <c r="I563" s="1" t="s">
        <v>22</v>
      </c>
      <c r="J563" s="4">
        <v>44840</v>
      </c>
      <c r="K563" s="4">
        <v>44841</v>
      </c>
      <c r="L563" s="2">
        <v>958.91</v>
      </c>
      <c r="M563" s="1" t="s">
        <v>269</v>
      </c>
      <c r="N563" s="1" t="s">
        <v>270</v>
      </c>
      <c r="O563" s="1" t="str">
        <f>_xlfn.IFNA(VLOOKUP(Tabela_Contas_Pagas[[#This Row],[Contrato]],ContratosOrigem[],3,FALSE),"")</f>
        <v>PREGÃO 11/2021</v>
      </c>
      <c r="P563" s="10" t="str">
        <f>TEXT(Tabela_Contas_Pagas[[#This Row],[Data de Liquidação]],"MM")&amp;"-"&amp;UPPER(TEXT(Tabela_Contas_Pagas[[#This Row],[Data de Liquidação]],"MMMM"))</f>
        <v>10-OUTUBRO</v>
      </c>
    </row>
    <row r="564" spans="1:16" x14ac:dyDescent="0.3">
      <c r="A564" s="1" t="s">
        <v>3420</v>
      </c>
      <c r="B564" s="1">
        <v>20948</v>
      </c>
      <c r="C564" s="1" t="s">
        <v>937</v>
      </c>
      <c r="D564" s="3">
        <v>44834</v>
      </c>
      <c r="E564" s="2">
        <v>479.46</v>
      </c>
      <c r="F564" s="7" t="s">
        <v>3411</v>
      </c>
      <c r="G564" s="7" t="s">
        <v>3412</v>
      </c>
      <c r="H564" s="1">
        <v>2839</v>
      </c>
      <c r="I564" s="1" t="s">
        <v>22</v>
      </c>
      <c r="J564" s="4">
        <v>44840</v>
      </c>
      <c r="K564" s="4">
        <v>44841</v>
      </c>
      <c r="L564" s="2">
        <v>479.46</v>
      </c>
      <c r="M564" s="1" t="s">
        <v>269</v>
      </c>
      <c r="N564" s="1" t="s">
        <v>270</v>
      </c>
      <c r="O564" s="1" t="str">
        <f>_xlfn.IFNA(VLOOKUP(Tabela_Contas_Pagas[[#This Row],[Contrato]],ContratosOrigem[],3,FALSE),"")</f>
        <v>PREGÃO 11/2021</v>
      </c>
      <c r="P564" s="10" t="str">
        <f>TEXT(Tabela_Contas_Pagas[[#This Row],[Data de Liquidação]],"MM")&amp;"-"&amp;UPPER(TEXT(Tabela_Contas_Pagas[[#This Row],[Data de Liquidação]],"MMMM"))</f>
        <v>10-OUTUBRO</v>
      </c>
    </row>
    <row r="565" spans="1:16" x14ac:dyDescent="0.3">
      <c r="A565" s="1" t="s">
        <v>3420</v>
      </c>
      <c r="B565" s="1">
        <v>20948</v>
      </c>
      <c r="C565" s="1" t="s">
        <v>1022</v>
      </c>
      <c r="D565" s="3">
        <v>44834</v>
      </c>
      <c r="E565" s="2">
        <v>3835.64</v>
      </c>
      <c r="F565" s="8" t="s">
        <v>3411</v>
      </c>
      <c r="G565" s="1" t="s">
        <v>3412</v>
      </c>
      <c r="H565" s="1">
        <v>2839</v>
      </c>
      <c r="I565" s="1" t="s">
        <v>22</v>
      </c>
      <c r="J565" s="4">
        <v>44840</v>
      </c>
      <c r="K565" s="4">
        <v>44841</v>
      </c>
      <c r="L565" s="2">
        <v>3835.64</v>
      </c>
      <c r="M565" s="1" t="s">
        <v>269</v>
      </c>
      <c r="N565" s="1" t="s">
        <v>270</v>
      </c>
      <c r="O565" s="1" t="str">
        <f>_xlfn.IFNA(VLOOKUP(Tabela_Contas_Pagas[[#This Row],[Contrato]],ContratosOrigem[],3,FALSE),"")</f>
        <v>PREGÃO 11/2021</v>
      </c>
      <c r="P565" s="10" t="str">
        <f>TEXT(Tabela_Contas_Pagas[[#This Row],[Data de Liquidação]],"MM")&amp;"-"&amp;UPPER(TEXT(Tabela_Contas_Pagas[[#This Row],[Data de Liquidação]],"MMMM"))</f>
        <v>10-OUTUBRO</v>
      </c>
    </row>
    <row r="566" spans="1:16" hidden="1" x14ac:dyDescent="0.3">
      <c r="A566" s="1" t="s">
        <v>3420</v>
      </c>
      <c r="B566" s="1">
        <v>20652</v>
      </c>
      <c r="C566" s="1" t="s">
        <v>2294</v>
      </c>
      <c r="D566" s="3">
        <v>44629</v>
      </c>
      <c r="E566" s="2">
        <v>398.83</v>
      </c>
      <c r="F566" s="7" t="s">
        <v>3411</v>
      </c>
      <c r="G566" s="7" t="s">
        <v>3412</v>
      </c>
      <c r="H566" s="1">
        <v>2184</v>
      </c>
      <c r="I566" s="1" t="s">
        <v>1863</v>
      </c>
      <c r="J566" s="4">
        <v>44635</v>
      </c>
      <c r="K566" s="4">
        <v>44635</v>
      </c>
      <c r="L566" s="2">
        <v>398.83</v>
      </c>
      <c r="M566" s="1" t="s">
        <v>3407</v>
      </c>
      <c r="N566" s="1" t="str">
        <f>Tabela_Contas_Pagas[[#This Row],[Nome do Fornecedor]]</f>
        <v>JOAO LUIZ CAVALCANTI DE FARIAS</v>
      </c>
      <c r="O566" s="1" t="s">
        <v>3408</v>
      </c>
      <c r="P566" s="10" t="str">
        <f>TEXT(Tabela_Contas_Pagas[[#This Row],[Data de Liquidação]],"MM")&amp;"-"&amp;UPPER(TEXT(Tabela_Contas_Pagas[[#This Row],[Data de Liquidação]],"MMMM"))</f>
        <v>03-MARÇO</v>
      </c>
    </row>
    <row r="567" spans="1:16" hidden="1" x14ac:dyDescent="0.3">
      <c r="A567" s="1" t="s">
        <v>3420</v>
      </c>
      <c r="B567" s="1">
        <v>20652</v>
      </c>
      <c r="C567" s="1" t="s">
        <v>2292</v>
      </c>
      <c r="D567" s="3">
        <v>44629</v>
      </c>
      <c r="E567" s="2">
        <v>398.83</v>
      </c>
      <c r="F567" s="8" t="s">
        <v>3411</v>
      </c>
      <c r="G567" s="1" t="s">
        <v>3412</v>
      </c>
      <c r="H567" s="1">
        <v>2184</v>
      </c>
      <c r="I567" s="1" t="s">
        <v>1863</v>
      </c>
      <c r="J567" s="4">
        <v>44635</v>
      </c>
      <c r="K567" s="4">
        <v>44635</v>
      </c>
      <c r="L567" s="2">
        <v>398.83</v>
      </c>
      <c r="M567" s="1" t="s">
        <v>3407</v>
      </c>
      <c r="N567" s="1" t="str">
        <f>Tabela_Contas_Pagas[[#This Row],[Nome do Fornecedor]]</f>
        <v>JOAO LUIZ CAVALCANTI DE FARIAS</v>
      </c>
      <c r="O567" s="1" t="s">
        <v>3408</v>
      </c>
      <c r="P567" s="10" t="str">
        <f>TEXT(Tabela_Contas_Pagas[[#This Row],[Data de Liquidação]],"MM")&amp;"-"&amp;UPPER(TEXT(Tabela_Contas_Pagas[[#This Row],[Data de Liquidação]],"MMMM"))</f>
        <v>03-MARÇO</v>
      </c>
    </row>
    <row r="568" spans="1:16" hidden="1" x14ac:dyDescent="0.3">
      <c r="A568" s="1" t="s">
        <v>3420</v>
      </c>
      <c r="B568" s="1">
        <v>20652</v>
      </c>
      <c r="C568" s="1" t="s">
        <v>2293</v>
      </c>
      <c r="D568" s="3">
        <v>44629</v>
      </c>
      <c r="E568" s="2">
        <v>398.83</v>
      </c>
      <c r="F568" s="7" t="s">
        <v>3411</v>
      </c>
      <c r="G568" s="7" t="s">
        <v>3412</v>
      </c>
      <c r="H568" s="1">
        <v>961</v>
      </c>
      <c r="I568" s="1" t="s">
        <v>1920</v>
      </c>
      <c r="J568" s="4">
        <v>44635</v>
      </c>
      <c r="K568" s="4">
        <v>44635</v>
      </c>
      <c r="L568" s="2">
        <v>398.83</v>
      </c>
      <c r="M568" s="1" t="s">
        <v>3407</v>
      </c>
      <c r="N568" s="1" t="str">
        <f>Tabela_Contas_Pagas[[#This Row],[Nome do Fornecedor]]</f>
        <v>ALEXANDRE AMADO FRANCA</v>
      </c>
      <c r="O568" s="1" t="s">
        <v>3408</v>
      </c>
      <c r="P568" s="10" t="str">
        <f>TEXT(Tabela_Contas_Pagas[[#This Row],[Data de Liquidação]],"MM")&amp;"-"&amp;UPPER(TEXT(Tabela_Contas_Pagas[[#This Row],[Data de Liquidação]],"MMMM"))</f>
        <v>03-MARÇO</v>
      </c>
    </row>
    <row r="569" spans="1:16" hidden="1" x14ac:dyDescent="0.3">
      <c r="A569" s="1" t="s">
        <v>3420</v>
      </c>
      <c r="B569" s="1">
        <v>20652</v>
      </c>
      <c r="C569" s="1" t="s">
        <v>2291</v>
      </c>
      <c r="D569" s="3">
        <v>44629</v>
      </c>
      <c r="E569" s="2">
        <v>105</v>
      </c>
      <c r="F569" s="8" t="s">
        <v>3411</v>
      </c>
      <c r="G569" s="1" t="s">
        <v>3412</v>
      </c>
      <c r="H569" s="1">
        <v>2628</v>
      </c>
      <c r="I569" s="1" t="s">
        <v>1835</v>
      </c>
      <c r="J569" s="4">
        <v>44635</v>
      </c>
      <c r="K569" s="4">
        <v>44635</v>
      </c>
      <c r="L569" s="2">
        <v>105</v>
      </c>
      <c r="M569" s="1" t="s">
        <v>3407</v>
      </c>
      <c r="N569" s="1" t="str">
        <f>Tabela_Contas_Pagas[[#This Row],[Nome do Fornecedor]]</f>
        <v>ALINE MARIA GOIS DA PAIXÃO SANTOS</v>
      </c>
      <c r="O569" s="1" t="s">
        <v>3408</v>
      </c>
      <c r="P569" s="10" t="str">
        <f>TEXT(Tabela_Contas_Pagas[[#This Row],[Data de Liquidação]],"MM")&amp;"-"&amp;UPPER(TEXT(Tabela_Contas_Pagas[[#This Row],[Data de Liquidação]],"MMMM"))</f>
        <v>03-MARÇO</v>
      </c>
    </row>
    <row r="570" spans="1:16" hidden="1" x14ac:dyDescent="0.3">
      <c r="A570" s="1" t="s">
        <v>3420</v>
      </c>
      <c r="B570" s="1">
        <v>20652</v>
      </c>
      <c r="C570" s="1" t="s">
        <v>2290</v>
      </c>
      <c r="D570" s="3">
        <v>44629</v>
      </c>
      <c r="E570" s="2">
        <v>178.41</v>
      </c>
      <c r="F570" s="7" t="s">
        <v>3411</v>
      </c>
      <c r="G570" s="7" t="s">
        <v>3412</v>
      </c>
      <c r="H570" s="1">
        <v>2695</v>
      </c>
      <c r="I570" s="1" t="s">
        <v>1847</v>
      </c>
      <c r="J570" s="4">
        <v>44635</v>
      </c>
      <c r="K570" s="4">
        <v>44635</v>
      </c>
      <c r="L570" s="2">
        <v>178.41</v>
      </c>
      <c r="M570" s="1" t="s">
        <v>3407</v>
      </c>
      <c r="N570" s="1" t="str">
        <f>Tabela_Contas_Pagas[[#This Row],[Nome do Fornecedor]]</f>
        <v>RODRIGO CUNHA BARROSO</v>
      </c>
      <c r="O570" s="1" t="s">
        <v>3408</v>
      </c>
      <c r="P570" s="10" t="str">
        <f>TEXT(Tabela_Contas_Pagas[[#This Row],[Data de Liquidação]],"MM")&amp;"-"&amp;UPPER(TEXT(Tabela_Contas_Pagas[[#This Row],[Data de Liquidação]],"MMMM"))</f>
        <v>03-MARÇO</v>
      </c>
    </row>
    <row r="571" spans="1:16" hidden="1" x14ac:dyDescent="0.3">
      <c r="A571" s="1" t="s">
        <v>3420</v>
      </c>
      <c r="B571" s="1">
        <v>20652</v>
      </c>
      <c r="C571" s="1" t="s">
        <v>2296</v>
      </c>
      <c r="D571" s="3">
        <v>44630</v>
      </c>
      <c r="E571" s="2">
        <v>139.9</v>
      </c>
      <c r="F571" s="8" t="s">
        <v>3411</v>
      </c>
      <c r="G571" s="1" t="s">
        <v>3412</v>
      </c>
      <c r="H571" s="1">
        <v>962</v>
      </c>
      <c r="I571" s="1" t="s">
        <v>1846</v>
      </c>
      <c r="J571" s="4">
        <v>44635</v>
      </c>
      <c r="K571" s="4">
        <v>44635</v>
      </c>
      <c r="L571" s="2">
        <v>139.9</v>
      </c>
      <c r="M571" s="1" t="s">
        <v>3407</v>
      </c>
      <c r="N571" s="1" t="str">
        <f>Tabela_Contas_Pagas[[#This Row],[Nome do Fornecedor]]</f>
        <v>JAILSON XAVIER DA SILVA</v>
      </c>
      <c r="O571" s="1" t="s">
        <v>3408</v>
      </c>
      <c r="P571" s="10" t="str">
        <f>TEXT(Tabela_Contas_Pagas[[#This Row],[Data de Liquidação]],"MM")&amp;"-"&amp;UPPER(TEXT(Tabela_Contas_Pagas[[#This Row],[Data de Liquidação]],"MMMM"))</f>
        <v>03-MARÇO</v>
      </c>
    </row>
    <row r="572" spans="1:16" hidden="1" x14ac:dyDescent="0.3">
      <c r="A572" s="1" t="s">
        <v>3420</v>
      </c>
      <c r="B572" s="1">
        <v>20653</v>
      </c>
      <c r="C572" s="1" t="s">
        <v>2298</v>
      </c>
      <c r="D572" s="3">
        <v>44630</v>
      </c>
      <c r="E572" s="2">
        <v>149</v>
      </c>
      <c r="F572" s="7" t="s">
        <v>3411</v>
      </c>
      <c r="G572" s="7" t="s">
        <v>3412</v>
      </c>
      <c r="H572" s="1">
        <v>2758</v>
      </c>
      <c r="I572" s="1" t="s">
        <v>1848</v>
      </c>
      <c r="J572" s="4">
        <v>44635</v>
      </c>
      <c r="K572" s="4">
        <v>44635</v>
      </c>
      <c r="L572" s="2">
        <v>149</v>
      </c>
      <c r="M572" s="1" t="s">
        <v>3407</v>
      </c>
      <c r="N572" s="1" t="str">
        <f>Tabela_Contas_Pagas[[#This Row],[Nome do Fornecedor]]</f>
        <v>LEIDEVANE DE SOUZA MACEDO</v>
      </c>
      <c r="O572" s="1" t="s">
        <v>3408</v>
      </c>
      <c r="P572" s="10" t="str">
        <f>TEXT(Tabela_Contas_Pagas[[#This Row],[Data de Liquidação]],"MM")&amp;"-"&amp;UPPER(TEXT(Tabela_Contas_Pagas[[#This Row],[Data de Liquidação]],"MMMM"))</f>
        <v>03-MARÇO</v>
      </c>
    </row>
    <row r="573" spans="1:16" hidden="1" x14ac:dyDescent="0.3">
      <c r="A573" s="1" t="s">
        <v>3420</v>
      </c>
      <c r="B573" s="1">
        <v>20653</v>
      </c>
      <c r="C573" s="1" t="s">
        <v>2297</v>
      </c>
      <c r="D573" s="3">
        <v>44630</v>
      </c>
      <c r="E573" s="2">
        <v>178.41</v>
      </c>
      <c r="F573" s="8" t="s">
        <v>3411</v>
      </c>
      <c r="G573" s="1" t="s">
        <v>3412</v>
      </c>
      <c r="H573" s="1">
        <v>82</v>
      </c>
      <c r="I573" s="1" t="s">
        <v>1923</v>
      </c>
      <c r="J573" s="4">
        <v>44635</v>
      </c>
      <c r="K573" s="4">
        <v>44635</v>
      </c>
      <c r="L573" s="2">
        <v>178.41</v>
      </c>
      <c r="M573" s="1" t="s">
        <v>3407</v>
      </c>
      <c r="N573" s="1" t="str">
        <f>Tabela_Contas_Pagas[[#This Row],[Nome do Fornecedor]]</f>
        <v>FABIO DOS SANTOS RAMOS</v>
      </c>
      <c r="O573" s="1" t="s">
        <v>3408</v>
      </c>
      <c r="P573" s="10" t="str">
        <f>TEXT(Tabela_Contas_Pagas[[#This Row],[Data de Liquidação]],"MM")&amp;"-"&amp;UPPER(TEXT(Tabela_Contas_Pagas[[#This Row],[Data de Liquidação]],"MMMM"))</f>
        <v>03-MARÇO</v>
      </c>
    </row>
    <row r="574" spans="1:16" hidden="1" x14ac:dyDescent="0.3">
      <c r="A574" s="1" t="s">
        <v>3420</v>
      </c>
      <c r="B574" s="1">
        <v>20653</v>
      </c>
      <c r="C574" s="1" t="s">
        <v>2301</v>
      </c>
      <c r="D574" s="3">
        <v>44631</v>
      </c>
      <c r="E574" s="2">
        <v>83.3</v>
      </c>
      <c r="F574" s="7" t="s">
        <v>3411</v>
      </c>
      <c r="G574" s="7" t="s">
        <v>3412</v>
      </c>
      <c r="H574" s="1">
        <v>3380</v>
      </c>
      <c r="I574" s="1" t="s">
        <v>1908</v>
      </c>
      <c r="J574" s="4">
        <v>44635</v>
      </c>
      <c r="K574" s="4">
        <v>44635</v>
      </c>
      <c r="L574" s="2">
        <v>83.3</v>
      </c>
      <c r="M574" s="1" t="s">
        <v>3407</v>
      </c>
      <c r="N574" s="1" t="str">
        <f>Tabela_Contas_Pagas[[#This Row],[Nome do Fornecedor]]</f>
        <v>JEORGELIS MARTINS DE MATOS</v>
      </c>
      <c r="O574" s="1" t="s">
        <v>3408</v>
      </c>
      <c r="P574" s="10" t="str">
        <f>TEXT(Tabela_Contas_Pagas[[#This Row],[Data de Liquidação]],"MM")&amp;"-"&amp;UPPER(TEXT(Tabela_Contas_Pagas[[#This Row],[Data de Liquidação]],"MMMM"))</f>
        <v>03-MARÇO</v>
      </c>
    </row>
    <row r="575" spans="1:16" x14ac:dyDescent="0.3">
      <c r="A575" s="1" t="s">
        <v>3420</v>
      </c>
      <c r="B575" s="1">
        <v>20948</v>
      </c>
      <c r="C575" s="1" t="s">
        <v>1109</v>
      </c>
      <c r="D575" s="3">
        <v>44834</v>
      </c>
      <c r="E575" s="2">
        <v>958.91</v>
      </c>
      <c r="F575" s="7" t="s">
        <v>3411</v>
      </c>
      <c r="G575" s="9" t="s">
        <v>3412</v>
      </c>
      <c r="H575" s="1">
        <v>2839</v>
      </c>
      <c r="I575" s="1" t="s">
        <v>22</v>
      </c>
      <c r="J575" s="4">
        <v>44840</v>
      </c>
      <c r="K575" s="4">
        <v>44841</v>
      </c>
      <c r="L575" s="2">
        <v>958.91</v>
      </c>
      <c r="M575" s="1" t="s">
        <v>269</v>
      </c>
      <c r="N575" s="1" t="s">
        <v>270</v>
      </c>
      <c r="O575" s="1" t="str">
        <f>_xlfn.IFNA(VLOOKUP(Tabela_Contas_Pagas[[#This Row],[Contrato]],ContratosOrigem[],3,FALSE),"")</f>
        <v>PREGÃO 11/2021</v>
      </c>
      <c r="P575" s="10" t="str">
        <f>TEXT(Tabela_Contas_Pagas[[#This Row],[Data de Liquidação]],"MM")&amp;"-"&amp;UPPER(TEXT(Tabela_Contas_Pagas[[#This Row],[Data de Liquidação]],"MMMM"))</f>
        <v>10-OUTUBRO</v>
      </c>
    </row>
    <row r="576" spans="1:16" x14ac:dyDescent="0.3">
      <c r="A576" s="1" t="s">
        <v>3420</v>
      </c>
      <c r="B576" s="1">
        <v>20948</v>
      </c>
      <c r="C576" s="1" t="s">
        <v>1108</v>
      </c>
      <c r="D576" s="3">
        <v>44834</v>
      </c>
      <c r="E576" s="2">
        <v>2397.2800000000002</v>
      </c>
      <c r="F576" s="8" t="s">
        <v>3411</v>
      </c>
      <c r="G576" s="8" t="s">
        <v>3412</v>
      </c>
      <c r="H576" s="1">
        <v>2839</v>
      </c>
      <c r="I576" s="1" t="s">
        <v>22</v>
      </c>
      <c r="J576" s="4">
        <v>44840</v>
      </c>
      <c r="K576" s="4">
        <v>44841</v>
      </c>
      <c r="L576" s="2">
        <v>2397.2800000000002</v>
      </c>
      <c r="M576" s="1" t="s">
        <v>269</v>
      </c>
      <c r="N576" s="1" t="s">
        <v>270</v>
      </c>
      <c r="O576" s="1" t="str">
        <f>_xlfn.IFNA(VLOOKUP(Tabela_Contas_Pagas[[#This Row],[Contrato]],ContratosOrigem[],3,FALSE),"")</f>
        <v>PREGÃO 11/2021</v>
      </c>
      <c r="P576" s="10" t="str">
        <f>TEXT(Tabela_Contas_Pagas[[#This Row],[Data de Liquidação]],"MM")&amp;"-"&amp;UPPER(TEXT(Tabela_Contas_Pagas[[#This Row],[Data de Liquidação]],"MMMM"))</f>
        <v>10-OUTUBRO</v>
      </c>
    </row>
    <row r="577" spans="1:16" x14ac:dyDescent="0.3">
      <c r="A577" s="1" t="s">
        <v>3420</v>
      </c>
      <c r="B577" s="1">
        <v>20948</v>
      </c>
      <c r="C577" s="1" t="s">
        <v>1111</v>
      </c>
      <c r="D577" s="3">
        <v>44834</v>
      </c>
      <c r="E577" s="2">
        <v>479.46</v>
      </c>
      <c r="F577" s="7" t="s">
        <v>3411</v>
      </c>
      <c r="G577" s="9" t="s">
        <v>3412</v>
      </c>
      <c r="H577" s="1">
        <v>2839</v>
      </c>
      <c r="I577" s="1" t="s">
        <v>22</v>
      </c>
      <c r="J577" s="4">
        <v>44840</v>
      </c>
      <c r="K577" s="4">
        <v>44841</v>
      </c>
      <c r="L577" s="2">
        <v>479.46</v>
      </c>
      <c r="M577" s="1" t="s">
        <v>269</v>
      </c>
      <c r="N577" s="1" t="s">
        <v>270</v>
      </c>
      <c r="O577" s="1" t="str">
        <f>_xlfn.IFNA(VLOOKUP(Tabela_Contas_Pagas[[#This Row],[Contrato]],ContratosOrigem[],3,FALSE),"")</f>
        <v>PREGÃO 11/2021</v>
      </c>
      <c r="P577" s="10" t="str">
        <f>TEXT(Tabela_Contas_Pagas[[#This Row],[Data de Liquidação]],"MM")&amp;"-"&amp;UPPER(TEXT(Tabela_Contas_Pagas[[#This Row],[Data de Liquidação]],"MMMM"))</f>
        <v>10-OUTUBRO</v>
      </c>
    </row>
    <row r="578" spans="1:16" x14ac:dyDescent="0.3">
      <c r="A578" s="1" t="s">
        <v>3420</v>
      </c>
      <c r="B578" s="1">
        <v>20948</v>
      </c>
      <c r="C578" s="1" t="s">
        <v>796</v>
      </c>
      <c r="D578" s="3">
        <v>44833</v>
      </c>
      <c r="E578" s="2">
        <v>5515.51</v>
      </c>
      <c r="F578" s="8" t="s">
        <v>3411</v>
      </c>
      <c r="G578" s="8" t="s">
        <v>3412</v>
      </c>
      <c r="H578" s="1">
        <v>1777</v>
      </c>
      <c r="I578" s="1" t="s">
        <v>97</v>
      </c>
      <c r="J578" s="4">
        <v>44844</v>
      </c>
      <c r="K578" s="4">
        <v>44841</v>
      </c>
      <c r="L578" s="2">
        <v>5515.51</v>
      </c>
      <c r="M578" s="1" t="s">
        <v>274</v>
      </c>
      <c r="N578" s="1" t="s">
        <v>275</v>
      </c>
      <c r="O578" s="1" t="str">
        <f>_xlfn.IFNA(VLOOKUP(Tabela_Contas_Pagas[[#This Row],[Contrato]],ContratosOrigem[],3,FALSE),"")</f>
        <v>PREGÃO 17/2021</v>
      </c>
      <c r="P578" s="10" t="str">
        <f>TEXT(Tabela_Contas_Pagas[[#This Row],[Data de Liquidação]],"MM")&amp;"-"&amp;UPPER(TEXT(Tabela_Contas_Pagas[[#This Row],[Data de Liquidação]],"MMMM"))</f>
        <v>10-OUTUBRO</v>
      </c>
    </row>
    <row r="579" spans="1:16" x14ac:dyDescent="0.3">
      <c r="A579" s="1" t="s">
        <v>3420</v>
      </c>
      <c r="B579" s="1">
        <v>20947</v>
      </c>
      <c r="C579" s="1" t="s">
        <v>1154</v>
      </c>
      <c r="D579" s="3">
        <v>44840</v>
      </c>
      <c r="E579" s="2">
        <v>289.75</v>
      </c>
      <c r="F579" s="8" t="s">
        <v>3411</v>
      </c>
      <c r="G579" s="1" t="s">
        <v>3412</v>
      </c>
      <c r="H579" s="1">
        <v>1692</v>
      </c>
      <c r="I579" s="1" t="s">
        <v>150</v>
      </c>
      <c r="J579" s="4">
        <v>44842</v>
      </c>
      <c r="K579" s="4">
        <v>44840</v>
      </c>
      <c r="L579" s="2">
        <v>289.75</v>
      </c>
      <c r="M579" s="1" t="s">
        <v>170</v>
      </c>
      <c r="N579" s="1" t="s">
        <v>171</v>
      </c>
      <c r="O579" s="1" t="str">
        <f>_xlfn.IFNA(VLOOKUP(Tabela_Contas_Pagas[[#This Row],[Contrato]],ContratosOrigem[],3,FALSE),"")</f>
        <v>Pregão 16/20</v>
      </c>
      <c r="P579" s="10" t="str">
        <f>TEXT(Tabela_Contas_Pagas[[#This Row],[Data de Liquidação]],"MM")&amp;"-"&amp;UPPER(TEXT(Tabela_Contas_Pagas[[#This Row],[Data de Liquidação]],"MMMM"))</f>
        <v>10-OUTUBRO</v>
      </c>
    </row>
    <row r="580" spans="1:16" hidden="1" x14ac:dyDescent="0.3">
      <c r="A580" s="1" t="s">
        <v>3420</v>
      </c>
      <c r="B580" s="1">
        <v>20653</v>
      </c>
      <c r="C580" s="1" t="s">
        <v>2295</v>
      </c>
      <c r="D580" s="3">
        <v>44629</v>
      </c>
      <c r="E580" s="2">
        <v>252.8</v>
      </c>
      <c r="F580" s="7" t="s">
        <v>3411</v>
      </c>
      <c r="G580" s="7" t="s">
        <v>3412</v>
      </c>
      <c r="H580" s="1">
        <v>109</v>
      </c>
      <c r="I580" s="1" t="s">
        <v>1843</v>
      </c>
      <c r="J580" s="4">
        <v>44636</v>
      </c>
      <c r="K580" s="4">
        <v>44635</v>
      </c>
      <c r="L580" s="2">
        <v>252.8</v>
      </c>
      <c r="M580" s="1" t="s">
        <v>3407</v>
      </c>
      <c r="N580" s="1" t="str">
        <f>Tabela_Contas_Pagas[[#This Row],[Nome do Fornecedor]]</f>
        <v>EMPRESA GRAFICA JORNAL DA CIDADE LTDA</v>
      </c>
      <c r="O580" s="1" t="s">
        <v>3408</v>
      </c>
      <c r="P580" s="10" t="str">
        <f>TEXT(Tabela_Contas_Pagas[[#This Row],[Data de Liquidação]],"MM")&amp;"-"&amp;UPPER(TEXT(Tabela_Contas_Pagas[[#This Row],[Data de Liquidação]],"MMMM"))</f>
        <v>03-MARÇO</v>
      </c>
    </row>
    <row r="581" spans="1:16" x14ac:dyDescent="0.3">
      <c r="A581" s="1" t="s">
        <v>3420</v>
      </c>
      <c r="B581" s="1">
        <v>20947</v>
      </c>
      <c r="C581" s="1" t="s">
        <v>1155</v>
      </c>
      <c r="D581" s="3">
        <v>44840</v>
      </c>
      <c r="E581" s="2">
        <v>597.5</v>
      </c>
      <c r="F581" s="7" t="s">
        <v>3411</v>
      </c>
      <c r="G581" s="9" t="s">
        <v>3412</v>
      </c>
      <c r="H581" s="1">
        <v>1692</v>
      </c>
      <c r="I581" s="1" t="s">
        <v>150</v>
      </c>
      <c r="J581" s="4">
        <v>44842</v>
      </c>
      <c r="K581" s="4">
        <v>44840</v>
      </c>
      <c r="L581" s="2">
        <v>597.5</v>
      </c>
      <c r="M581" s="1" t="s">
        <v>170</v>
      </c>
      <c r="N581" s="1" t="s">
        <v>171</v>
      </c>
      <c r="O581" s="1" t="str">
        <f>_xlfn.IFNA(VLOOKUP(Tabela_Contas_Pagas[[#This Row],[Contrato]],ContratosOrigem[],3,FALSE),"")</f>
        <v>Pregão 16/20</v>
      </c>
      <c r="P581" s="10" t="str">
        <f>TEXT(Tabela_Contas_Pagas[[#This Row],[Data de Liquidação]],"MM")&amp;"-"&amp;UPPER(TEXT(Tabela_Contas_Pagas[[#This Row],[Data de Liquidação]],"MMMM"))</f>
        <v>10-OUTUBRO</v>
      </c>
    </row>
    <row r="582" spans="1:16" x14ac:dyDescent="0.3">
      <c r="A582" s="1" t="s">
        <v>3420</v>
      </c>
      <c r="B582" s="1">
        <v>20947</v>
      </c>
      <c r="C582" s="1" t="s">
        <v>1150</v>
      </c>
      <c r="D582" s="3">
        <v>44838</v>
      </c>
      <c r="E582" s="2">
        <v>100301.97</v>
      </c>
      <c r="F582" s="8" t="s">
        <v>3411</v>
      </c>
      <c r="G582" s="8" t="s">
        <v>3412</v>
      </c>
      <c r="H582" s="1">
        <v>2527</v>
      </c>
      <c r="I582" s="1" t="s">
        <v>54</v>
      </c>
      <c r="J582" s="4">
        <v>44844</v>
      </c>
      <c r="K582" s="4">
        <v>44840</v>
      </c>
      <c r="L582" s="2">
        <v>100301.97</v>
      </c>
      <c r="M582" s="1" t="s">
        <v>313</v>
      </c>
      <c r="N582" s="1" t="s">
        <v>314</v>
      </c>
      <c r="O582" s="1" t="str">
        <f>_xlfn.IFNA(VLOOKUP(Tabela_Contas_Pagas[[#This Row],[Contrato]],ContratosOrigem[],3,FALSE),"")</f>
        <v>PREGÃO 25/2021</v>
      </c>
      <c r="P582" s="10" t="str">
        <f>TEXT(Tabela_Contas_Pagas[[#This Row],[Data de Liquidação]],"MM")&amp;"-"&amp;UPPER(TEXT(Tabela_Contas_Pagas[[#This Row],[Data de Liquidação]],"MMMM"))</f>
        <v>10-OUTUBRO</v>
      </c>
    </row>
    <row r="583" spans="1:16" x14ac:dyDescent="0.3">
      <c r="A583" s="1" t="s">
        <v>3420</v>
      </c>
      <c r="B583" s="1">
        <v>20947</v>
      </c>
      <c r="C583" s="1" t="s">
        <v>1053</v>
      </c>
      <c r="D583" s="3">
        <v>44812</v>
      </c>
      <c r="E583" s="2">
        <v>368.82</v>
      </c>
      <c r="F583" s="8" t="s">
        <v>3411</v>
      </c>
      <c r="G583" s="1" t="s">
        <v>3412</v>
      </c>
      <c r="H583" s="1">
        <v>28</v>
      </c>
      <c r="I583" s="1" t="s">
        <v>23</v>
      </c>
      <c r="J583" s="4">
        <v>44844</v>
      </c>
      <c r="K583" s="4">
        <v>44840</v>
      </c>
      <c r="L583" s="2">
        <v>368.82</v>
      </c>
      <c r="M583" s="1" t="s">
        <v>24</v>
      </c>
      <c r="N583" s="1" t="s">
        <v>25</v>
      </c>
      <c r="O583" s="1" t="str">
        <f>_xlfn.IFNA(VLOOKUP(Tabela_Contas_Pagas[[#This Row],[Contrato]],ContratosOrigem[],3,FALSE),"")</f>
        <v>Inexigibilidade de licitação 03/2018</v>
      </c>
      <c r="P583" s="10" t="str">
        <f>TEXT(Tabela_Contas_Pagas[[#This Row],[Data de Liquidação]],"MM")&amp;"-"&amp;UPPER(TEXT(Tabela_Contas_Pagas[[#This Row],[Data de Liquidação]],"MMMM"))</f>
        <v>10-OUTUBRO</v>
      </c>
    </row>
    <row r="584" spans="1:16" x14ac:dyDescent="0.3">
      <c r="A584" s="1" t="s">
        <v>3420</v>
      </c>
      <c r="B584" s="1">
        <v>20947</v>
      </c>
      <c r="C584" s="1" t="s">
        <v>1055</v>
      </c>
      <c r="D584" s="3">
        <v>44813</v>
      </c>
      <c r="E584" s="2">
        <v>408.78</v>
      </c>
      <c r="F584" s="7" t="s">
        <v>3411</v>
      </c>
      <c r="G584" s="7" t="s">
        <v>3412</v>
      </c>
      <c r="H584" s="1">
        <v>28</v>
      </c>
      <c r="I584" s="1" t="s">
        <v>23</v>
      </c>
      <c r="J584" s="4">
        <v>44844</v>
      </c>
      <c r="K584" s="4">
        <v>44840</v>
      </c>
      <c r="L584" s="2">
        <v>408.78</v>
      </c>
      <c r="M584" s="1" t="s">
        <v>24</v>
      </c>
      <c r="N584" s="1" t="s">
        <v>25</v>
      </c>
      <c r="O584" s="1" t="str">
        <f>_xlfn.IFNA(VLOOKUP(Tabela_Contas_Pagas[[#This Row],[Contrato]],ContratosOrigem[],3,FALSE),"")</f>
        <v>Inexigibilidade de licitação 03/2018</v>
      </c>
      <c r="P584" s="10" t="str">
        <f>TEXT(Tabela_Contas_Pagas[[#This Row],[Data de Liquidação]],"MM")&amp;"-"&amp;UPPER(TEXT(Tabela_Contas_Pagas[[#This Row],[Data de Liquidação]],"MMMM"))</f>
        <v>10-OUTUBRO</v>
      </c>
    </row>
    <row r="585" spans="1:16" x14ac:dyDescent="0.3">
      <c r="A585" s="1" t="s">
        <v>3420</v>
      </c>
      <c r="B585" s="1">
        <v>20947</v>
      </c>
      <c r="C585" s="1" t="s">
        <v>1094</v>
      </c>
      <c r="D585" s="3">
        <v>44832</v>
      </c>
      <c r="E585" s="2">
        <v>458.83</v>
      </c>
      <c r="F585" s="7" t="s">
        <v>3411</v>
      </c>
      <c r="G585" s="9" t="s">
        <v>3412</v>
      </c>
      <c r="H585" s="1">
        <v>44</v>
      </c>
      <c r="I585" s="1" t="s">
        <v>178</v>
      </c>
      <c r="J585" s="4">
        <v>44844</v>
      </c>
      <c r="K585" s="4">
        <v>44840</v>
      </c>
      <c r="L585" s="2">
        <v>458.83</v>
      </c>
      <c r="M585" s="1" t="s">
        <v>179</v>
      </c>
      <c r="N585" s="1" t="s">
        <v>180</v>
      </c>
      <c r="O585" s="1" t="str">
        <f>_xlfn.IFNA(VLOOKUP(Tabela_Contas_Pagas[[#This Row],[Contrato]],ContratosOrigem[],3,FALSE),"")</f>
        <v>Dispensa 05/20</v>
      </c>
      <c r="P585" s="10" t="str">
        <f>TEXT(Tabela_Contas_Pagas[[#This Row],[Data de Liquidação]],"MM")&amp;"-"&amp;UPPER(TEXT(Tabela_Contas_Pagas[[#This Row],[Data de Liquidação]],"MMMM"))</f>
        <v>10-OUTUBRO</v>
      </c>
    </row>
    <row r="586" spans="1:16" x14ac:dyDescent="0.3">
      <c r="A586" s="1" t="s">
        <v>3420</v>
      </c>
      <c r="B586" s="1">
        <v>20947</v>
      </c>
      <c r="C586" s="1" t="s">
        <v>1092</v>
      </c>
      <c r="D586" s="3">
        <v>44832</v>
      </c>
      <c r="E586" s="2">
        <v>458.83</v>
      </c>
      <c r="F586" s="8" t="s">
        <v>3411</v>
      </c>
      <c r="G586" s="8" t="s">
        <v>3412</v>
      </c>
      <c r="H586" s="1">
        <v>44</v>
      </c>
      <c r="I586" s="1" t="s">
        <v>178</v>
      </c>
      <c r="J586" s="4">
        <v>44844</v>
      </c>
      <c r="K586" s="4">
        <v>44840</v>
      </c>
      <c r="L586" s="2">
        <v>458.83</v>
      </c>
      <c r="M586" s="1" t="s">
        <v>179</v>
      </c>
      <c r="N586" s="1" t="s">
        <v>180</v>
      </c>
      <c r="O586" s="1" t="str">
        <f>_xlfn.IFNA(VLOOKUP(Tabela_Contas_Pagas[[#This Row],[Contrato]],ContratosOrigem[],3,FALSE),"")</f>
        <v>Dispensa 05/20</v>
      </c>
      <c r="P586" s="10" t="str">
        <f>TEXT(Tabela_Contas_Pagas[[#This Row],[Data de Liquidação]],"MM")&amp;"-"&amp;UPPER(TEXT(Tabela_Contas_Pagas[[#This Row],[Data de Liquidação]],"MMMM"))</f>
        <v>10-OUTUBRO</v>
      </c>
    </row>
    <row r="587" spans="1:16" x14ac:dyDescent="0.3">
      <c r="A587" s="1" t="s">
        <v>3420</v>
      </c>
      <c r="B587" s="1">
        <v>20947</v>
      </c>
      <c r="C587" s="1" t="s">
        <v>1093</v>
      </c>
      <c r="D587" s="3">
        <v>44832</v>
      </c>
      <c r="E587" s="2">
        <v>240</v>
      </c>
      <c r="F587" s="7" t="s">
        <v>3411</v>
      </c>
      <c r="G587" s="9" t="s">
        <v>3412</v>
      </c>
      <c r="H587" s="1">
        <v>44</v>
      </c>
      <c r="I587" s="1" t="s">
        <v>178</v>
      </c>
      <c r="J587" s="4">
        <v>44844</v>
      </c>
      <c r="K587" s="4">
        <v>44840</v>
      </c>
      <c r="L587" s="2">
        <v>240</v>
      </c>
      <c r="M587" s="1" t="s">
        <v>179</v>
      </c>
      <c r="N587" s="1" t="s">
        <v>180</v>
      </c>
      <c r="O587" s="1" t="str">
        <f>_xlfn.IFNA(VLOOKUP(Tabela_Contas_Pagas[[#This Row],[Contrato]],ContratosOrigem[],3,FALSE),"")</f>
        <v>Dispensa 05/20</v>
      </c>
      <c r="P587" s="10" t="str">
        <f>TEXT(Tabela_Contas_Pagas[[#This Row],[Data de Liquidação]],"MM")&amp;"-"&amp;UPPER(TEXT(Tabela_Contas_Pagas[[#This Row],[Data de Liquidação]],"MMMM"))</f>
        <v>10-OUTUBRO</v>
      </c>
    </row>
    <row r="588" spans="1:16" x14ac:dyDescent="0.3">
      <c r="A588" s="1" t="s">
        <v>3420</v>
      </c>
      <c r="B588" s="1">
        <v>20947</v>
      </c>
      <c r="C588" s="1" t="s">
        <v>1107</v>
      </c>
      <c r="D588" s="3">
        <v>44834</v>
      </c>
      <c r="E588" s="2">
        <v>24075.88</v>
      </c>
      <c r="F588" s="7" t="s">
        <v>3411</v>
      </c>
      <c r="G588" s="7" t="s">
        <v>3412</v>
      </c>
      <c r="H588" s="1">
        <v>58</v>
      </c>
      <c r="I588" s="1" t="s">
        <v>77</v>
      </c>
      <c r="J588" s="4">
        <v>44844</v>
      </c>
      <c r="K588" s="4">
        <v>44840</v>
      </c>
      <c r="L588" s="2">
        <v>24075.88</v>
      </c>
      <c r="M588" s="1" t="s">
        <v>78</v>
      </c>
      <c r="N588" s="1" t="s">
        <v>79</v>
      </c>
      <c r="O588" s="1" t="str">
        <f>_xlfn.IFNA(VLOOKUP(Tabela_Contas_Pagas[[#This Row],[Contrato]],ContratosOrigem[],3,FALSE),"")</f>
        <v>Pregão 14/19</v>
      </c>
      <c r="P588" s="10" t="str">
        <f>TEXT(Tabela_Contas_Pagas[[#This Row],[Data de Liquidação]],"MM")&amp;"-"&amp;UPPER(TEXT(Tabela_Contas_Pagas[[#This Row],[Data de Liquidação]],"MMMM"))</f>
        <v>10-OUTUBRO</v>
      </c>
    </row>
    <row r="589" spans="1:16" x14ac:dyDescent="0.3">
      <c r="A589" s="1" t="s">
        <v>3420</v>
      </c>
      <c r="B589" s="1">
        <v>20947</v>
      </c>
      <c r="C589" s="1" t="s">
        <v>1106</v>
      </c>
      <c r="D589" s="3">
        <v>44834</v>
      </c>
      <c r="E589" s="2">
        <v>1837.62</v>
      </c>
      <c r="F589" s="8" t="s">
        <v>3411</v>
      </c>
      <c r="G589" s="1" t="s">
        <v>3412</v>
      </c>
      <c r="H589" s="1">
        <v>58</v>
      </c>
      <c r="I589" s="1" t="s">
        <v>77</v>
      </c>
      <c r="J589" s="4">
        <v>44844</v>
      </c>
      <c r="K589" s="4">
        <v>44840</v>
      </c>
      <c r="L589" s="2">
        <v>1837.62</v>
      </c>
      <c r="M589" s="1" t="s">
        <v>78</v>
      </c>
      <c r="N589" s="1" t="s">
        <v>79</v>
      </c>
      <c r="O589" s="1" t="str">
        <f>_xlfn.IFNA(VLOOKUP(Tabela_Contas_Pagas[[#This Row],[Contrato]],ContratosOrigem[],3,FALSE),"")</f>
        <v>Pregão 14/19</v>
      </c>
      <c r="P589" s="10" t="str">
        <f>TEXT(Tabela_Contas_Pagas[[#This Row],[Data de Liquidação]],"MM")&amp;"-"&amp;UPPER(TEXT(Tabela_Contas_Pagas[[#This Row],[Data de Liquidação]],"MMMM"))</f>
        <v>10-OUTUBRO</v>
      </c>
    </row>
    <row r="590" spans="1:16" x14ac:dyDescent="0.3">
      <c r="A590" s="1" t="s">
        <v>3420</v>
      </c>
      <c r="B590" s="1">
        <v>20946</v>
      </c>
      <c r="C590" s="1" t="s">
        <v>1138</v>
      </c>
      <c r="D590" s="3">
        <v>44837</v>
      </c>
      <c r="E590" s="2">
        <v>1235</v>
      </c>
      <c r="F590" s="8" t="s">
        <v>3411</v>
      </c>
      <c r="G590" s="8" t="s">
        <v>3412</v>
      </c>
      <c r="H590" s="1">
        <v>1848</v>
      </c>
      <c r="I590" s="1" t="s">
        <v>27</v>
      </c>
      <c r="J590" s="4">
        <v>44840</v>
      </c>
      <c r="K590" s="4">
        <v>44841</v>
      </c>
      <c r="L590" s="2">
        <v>1235</v>
      </c>
      <c r="M590" s="1" t="s">
        <v>28</v>
      </c>
      <c r="N590" s="1" t="s">
        <v>29</v>
      </c>
      <c r="O590" s="1" t="str">
        <f>_xlfn.IFNA(VLOOKUP(Tabela_Contas_Pagas[[#This Row],[Contrato]],ContratosOrigem[],3,FALSE),"")</f>
        <v>Dispensa 05/18</v>
      </c>
      <c r="P590" s="10" t="str">
        <f>TEXT(Tabela_Contas_Pagas[[#This Row],[Data de Liquidação]],"MM")&amp;"-"&amp;UPPER(TEXT(Tabela_Contas_Pagas[[#This Row],[Data de Liquidação]],"MMMM"))</f>
        <v>10-OUTUBRO</v>
      </c>
    </row>
    <row r="591" spans="1:16" hidden="1" x14ac:dyDescent="0.3">
      <c r="A591" s="1" t="s">
        <v>3420</v>
      </c>
      <c r="B591" s="1">
        <v>20654</v>
      </c>
      <c r="C591" s="1" t="s">
        <v>2278</v>
      </c>
      <c r="D591" s="3">
        <v>44627</v>
      </c>
      <c r="E591" s="2">
        <v>4764.0600000000004</v>
      </c>
      <c r="F591" s="8" t="s">
        <v>3411</v>
      </c>
      <c r="G591" s="1" t="s">
        <v>3412</v>
      </c>
      <c r="H591" s="1">
        <v>717</v>
      </c>
      <c r="I591" s="1" t="s">
        <v>1865</v>
      </c>
      <c r="J591" s="4">
        <v>44637</v>
      </c>
      <c r="K591" s="4">
        <v>44635</v>
      </c>
      <c r="L591" s="2">
        <v>4764.0600000000004</v>
      </c>
      <c r="M591" s="1" t="s">
        <v>3407</v>
      </c>
      <c r="N591" s="1" t="str">
        <f>Tabela_Contas_Pagas[[#This Row],[Nome do Fornecedor]]</f>
        <v>PETROLEO BRASILEIRO SA</v>
      </c>
      <c r="O591" s="1" t="s">
        <v>3408</v>
      </c>
      <c r="P591" s="10" t="str">
        <f>TEXT(Tabela_Contas_Pagas[[#This Row],[Data de Liquidação]],"MM")&amp;"-"&amp;UPPER(TEXT(Tabela_Contas_Pagas[[#This Row],[Data de Liquidação]],"MMMM"))</f>
        <v>03-MARÇO</v>
      </c>
    </row>
    <row r="592" spans="1:16" hidden="1" x14ac:dyDescent="0.3">
      <c r="A592" s="1" t="s">
        <v>3420</v>
      </c>
      <c r="B592" s="1">
        <v>20653</v>
      </c>
      <c r="C592" s="1" t="s">
        <v>2302</v>
      </c>
      <c r="D592" s="3">
        <v>44631</v>
      </c>
      <c r="E592" s="2">
        <v>632</v>
      </c>
      <c r="F592" s="7" t="s">
        <v>3411</v>
      </c>
      <c r="G592" s="7" t="s">
        <v>3412</v>
      </c>
      <c r="H592" s="1">
        <v>109</v>
      </c>
      <c r="I592" s="1" t="s">
        <v>1843</v>
      </c>
      <c r="J592" s="4">
        <v>44638</v>
      </c>
      <c r="K592" s="4">
        <v>44635</v>
      </c>
      <c r="L592" s="2">
        <v>632</v>
      </c>
      <c r="M592" s="1" t="s">
        <v>3407</v>
      </c>
      <c r="N592" s="1" t="str">
        <f>Tabela_Contas_Pagas[[#This Row],[Nome do Fornecedor]]</f>
        <v>EMPRESA GRAFICA JORNAL DA CIDADE LTDA</v>
      </c>
      <c r="O592" s="1" t="s">
        <v>3408</v>
      </c>
      <c r="P592" s="10" t="str">
        <f>TEXT(Tabela_Contas_Pagas[[#This Row],[Data de Liquidação]],"MM")&amp;"-"&amp;UPPER(TEXT(Tabela_Contas_Pagas[[#This Row],[Data de Liquidação]],"MMMM"))</f>
        <v>03-MARÇO</v>
      </c>
    </row>
    <row r="593" spans="1:16" x14ac:dyDescent="0.3">
      <c r="A593" s="1" t="s">
        <v>3420</v>
      </c>
      <c r="B593" s="1">
        <v>20946</v>
      </c>
      <c r="C593" s="1" t="s">
        <v>1145</v>
      </c>
      <c r="D593" s="3">
        <v>44838</v>
      </c>
      <c r="E593" s="2">
        <v>26901.9</v>
      </c>
      <c r="F593" s="7" t="s">
        <v>3411</v>
      </c>
      <c r="G593" s="9" t="s">
        <v>3412</v>
      </c>
      <c r="H593" s="1">
        <v>3672</v>
      </c>
      <c r="I593" s="1" t="s">
        <v>896</v>
      </c>
      <c r="J593" s="4">
        <v>44840</v>
      </c>
      <c r="K593" s="4">
        <v>44841</v>
      </c>
      <c r="L593" s="2">
        <v>26901.9</v>
      </c>
      <c r="M593" s="1" t="s">
        <v>894</v>
      </c>
      <c r="N593" s="1" t="s">
        <v>895</v>
      </c>
      <c r="O593" s="1" t="str">
        <f>_xlfn.IFNA(VLOOKUP(Tabela_Contas_Pagas[[#This Row],[Contrato]],ContratosOrigem[],3,FALSE),"")</f>
        <v>Pregão 06/2022</v>
      </c>
      <c r="P593" s="10" t="str">
        <f>TEXT(Tabela_Contas_Pagas[[#This Row],[Data de Liquidação]],"MM")&amp;"-"&amp;UPPER(TEXT(Tabela_Contas_Pagas[[#This Row],[Data de Liquidação]],"MMMM"))</f>
        <v>10-OUTUBRO</v>
      </c>
    </row>
    <row r="594" spans="1:16" hidden="1" x14ac:dyDescent="0.3">
      <c r="A594" s="1" t="s">
        <v>3420</v>
      </c>
      <c r="B594" s="1">
        <v>20653</v>
      </c>
      <c r="C594" s="1" t="s">
        <v>2205</v>
      </c>
      <c r="D594" s="3">
        <v>44603</v>
      </c>
      <c r="E594" s="2">
        <v>22091.5</v>
      </c>
      <c r="F594" s="7" t="s">
        <v>3411</v>
      </c>
      <c r="G594" s="7" t="s">
        <v>3412</v>
      </c>
      <c r="H594" s="1">
        <v>1200</v>
      </c>
      <c r="I594" s="1" t="s">
        <v>1883</v>
      </c>
      <c r="J594" s="4">
        <v>44641</v>
      </c>
      <c r="K594" s="4">
        <v>44635</v>
      </c>
      <c r="L594" s="2">
        <v>22091.5</v>
      </c>
      <c r="M594" s="1" t="s">
        <v>3407</v>
      </c>
      <c r="N594" s="1" t="str">
        <f>Tabela_Contas_Pagas[[#This Row],[Nome do Fornecedor]]</f>
        <v>DELISA PLASTICOS INDÚSTRIA E COMÉRCIO LTDA</v>
      </c>
      <c r="O594" s="1" t="s">
        <v>3408</v>
      </c>
      <c r="P594" s="10" t="str">
        <f>TEXT(Tabela_Contas_Pagas[[#This Row],[Data de Liquidação]],"MM")&amp;"-"&amp;UPPER(TEXT(Tabela_Contas_Pagas[[#This Row],[Data de Liquidação]],"MMMM"))</f>
        <v>03-MARÇO</v>
      </c>
    </row>
    <row r="595" spans="1:16" hidden="1" x14ac:dyDescent="0.3">
      <c r="A595" s="1" t="s">
        <v>3420</v>
      </c>
      <c r="B595" s="1">
        <v>20654</v>
      </c>
      <c r="C595" s="1" t="s">
        <v>2206</v>
      </c>
      <c r="D595" s="3">
        <v>44603</v>
      </c>
      <c r="E595" s="2">
        <v>9431.58</v>
      </c>
      <c r="F595" s="8" t="s">
        <v>3411</v>
      </c>
      <c r="G595" s="1" t="s">
        <v>3412</v>
      </c>
      <c r="H595" s="1">
        <v>45</v>
      </c>
      <c r="I595" s="1" t="s">
        <v>1891</v>
      </c>
      <c r="J595" s="4">
        <v>44641</v>
      </c>
      <c r="K595" s="4">
        <v>44635</v>
      </c>
      <c r="L595" s="2">
        <v>9431.58</v>
      </c>
      <c r="M595" s="1" t="s">
        <v>3407</v>
      </c>
      <c r="N595" s="1" t="str">
        <f>Tabela_Contas_Pagas[[#This Row],[Nome do Fornecedor]]</f>
        <v>ENERGISA SERGIPE DISTRIBUIDORA ENERGIA S.A</v>
      </c>
      <c r="O595" s="1" t="s">
        <v>3408</v>
      </c>
      <c r="P595" s="10" t="str">
        <f>TEXT(Tabela_Contas_Pagas[[#This Row],[Data de Liquidação]],"MM")&amp;"-"&amp;UPPER(TEXT(Tabela_Contas_Pagas[[#This Row],[Data de Liquidação]],"MMMM"))</f>
        <v>03-MARÇO</v>
      </c>
    </row>
    <row r="596" spans="1:16" hidden="1" x14ac:dyDescent="0.3">
      <c r="A596" s="1" t="s">
        <v>3420</v>
      </c>
      <c r="B596" s="1">
        <v>20654</v>
      </c>
      <c r="C596" s="1" t="s">
        <v>2304</v>
      </c>
      <c r="D596" s="3">
        <v>44634</v>
      </c>
      <c r="E596" s="2">
        <v>50274.62</v>
      </c>
      <c r="F596" s="7" t="s">
        <v>3411</v>
      </c>
      <c r="G596" s="7" t="s">
        <v>3412</v>
      </c>
      <c r="H596" s="1">
        <v>3301</v>
      </c>
      <c r="I596" s="1" t="s">
        <v>1894</v>
      </c>
      <c r="J596" s="4">
        <v>44641</v>
      </c>
      <c r="K596" s="4">
        <v>44635</v>
      </c>
      <c r="L596" s="2">
        <v>50274.62</v>
      </c>
      <c r="M596" s="1" t="s">
        <v>3407</v>
      </c>
      <c r="N596" s="1" t="str">
        <f>Tabela_Contas_Pagas[[#This Row],[Nome do Fornecedor]]</f>
        <v>DANNYNE SERVICOS EMPRESARIAIS EIRELI</v>
      </c>
      <c r="O596" s="1" t="s">
        <v>3408</v>
      </c>
      <c r="P596" s="10" t="str">
        <f>TEXT(Tabela_Contas_Pagas[[#This Row],[Data de Liquidação]],"MM")&amp;"-"&amp;UPPER(TEXT(Tabela_Contas_Pagas[[#This Row],[Data de Liquidação]],"MMMM"))</f>
        <v>03-MARÇO</v>
      </c>
    </row>
    <row r="597" spans="1:16" x14ac:dyDescent="0.3">
      <c r="A597" s="1" t="s">
        <v>3420</v>
      </c>
      <c r="B597" s="1">
        <v>20946</v>
      </c>
      <c r="C597" s="1" t="s">
        <v>1084</v>
      </c>
      <c r="D597" s="3">
        <v>44830</v>
      </c>
      <c r="E597" s="2">
        <v>17740.419999999998</v>
      </c>
      <c r="F597" s="8" t="s">
        <v>3411</v>
      </c>
      <c r="G597" s="1" t="s">
        <v>3412</v>
      </c>
      <c r="H597" s="1">
        <v>3062</v>
      </c>
      <c r="I597" s="1" t="s">
        <v>43</v>
      </c>
      <c r="J597" s="4">
        <v>44840</v>
      </c>
      <c r="K597" s="4">
        <v>44841</v>
      </c>
      <c r="L597" s="2">
        <v>17740.419999999998</v>
      </c>
      <c r="M597" s="1" t="s">
        <v>44</v>
      </c>
      <c r="N597" s="1" t="s">
        <v>45</v>
      </c>
      <c r="O597" s="1" t="str">
        <f>_xlfn.IFNA(VLOOKUP(Tabela_Contas_Pagas[[#This Row],[Contrato]],ContratosOrigem[],3,FALSE),"")</f>
        <v>Pregão 09/19</v>
      </c>
      <c r="P597" s="10" t="str">
        <f>TEXT(Tabela_Contas_Pagas[[#This Row],[Data de Liquidação]],"MM")&amp;"-"&amp;UPPER(TEXT(Tabela_Contas_Pagas[[#This Row],[Data de Liquidação]],"MMMM"))</f>
        <v>10-OUTUBRO</v>
      </c>
    </row>
    <row r="598" spans="1:16" x14ac:dyDescent="0.3">
      <c r="A598" s="1" t="s">
        <v>3420</v>
      </c>
      <c r="B598" s="1">
        <v>20946</v>
      </c>
      <c r="C598" s="1" t="s">
        <v>1102</v>
      </c>
      <c r="D598" s="3">
        <v>44834</v>
      </c>
      <c r="E598" s="2">
        <v>1700.5</v>
      </c>
      <c r="F598" s="8" t="s">
        <v>3411</v>
      </c>
      <c r="G598" s="8" t="s">
        <v>3412</v>
      </c>
      <c r="H598" s="1">
        <v>338</v>
      </c>
      <c r="I598" s="1" t="s">
        <v>30</v>
      </c>
      <c r="J598" s="4">
        <v>44840</v>
      </c>
      <c r="K598" s="4">
        <v>44841</v>
      </c>
      <c r="L598" s="2">
        <v>1700.5</v>
      </c>
      <c r="M598" s="1" t="s">
        <v>10</v>
      </c>
      <c r="N598" s="1" t="s">
        <v>11</v>
      </c>
      <c r="O598" s="1" t="str">
        <f>_xlfn.IFNA(VLOOKUP(Tabela_Contas_Pagas[[#This Row],[Contrato]],ContratosOrigem[],3,FALSE),"")</f>
        <v>Dispensa 12/2021</v>
      </c>
      <c r="P598" s="10" t="str">
        <f>TEXT(Tabela_Contas_Pagas[[#This Row],[Data de Liquidação]],"MM")&amp;"-"&amp;UPPER(TEXT(Tabela_Contas_Pagas[[#This Row],[Data de Liquidação]],"MMMM"))</f>
        <v>10-OUTUBRO</v>
      </c>
    </row>
    <row r="599" spans="1:16" x14ac:dyDescent="0.3">
      <c r="A599" s="1" t="s">
        <v>3420</v>
      </c>
      <c r="B599" s="1">
        <v>20946</v>
      </c>
      <c r="C599" s="1" t="s">
        <v>1103</v>
      </c>
      <c r="D599" s="3">
        <v>44834</v>
      </c>
      <c r="E599" s="2">
        <v>17286.75</v>
      </c>
      <c r="F599" s="7" t="s">
        <v>3411</v>
      </c>
      <c r="G599" s="9" t="s">
        <v>3412</v>
      </c>
      <c r="H599" s="1">
        <v>137</v>
      </c>
      <c r="I599" s="1" t="s">
        <v>84</v>
      </c>
      <c r="J599" s="4">
        <v>44840</v>
      </c>
      <c r="K599" s="4">
        <v>44841</v>
      </c>
      <c r="L599" s="2">
        <v>17286.75</v>
      </c>
      <c r="M599" s="1" t="s">
        <v>238</v>
      </c>
      <c r="N599" s="1" t="s">
        <v>239</v>
      </c>
      <c r="O599" s="1" t="str">
        <f>_xlfn.IFNA(VLOOKUP(Tabela_Contas_Pagas[[#This Row],[Contrato]],ContratosOrigem[],3,FALSE),"")</f>
        <v>Inexigibilidade de licitação 01/2021</v>
      </c>
      <c r="P599" s="10" t="str">
        <f>TEXT(Tabela_Contas_Pagas[[#This Row],[Data de Liquidação]],"MM")&amp;"-"&amp;UPPER(TEXT(Tabela_Contas_Pagas[[#This Row],[Data de Liquidação]],"MMMM"))</f>
        <v>10-OUTUBRO</v>
      </c>
    </row>
    <row r="600" spans="1:16" x14ac:dyDescent="0.3">
      <c r="A600" s="1" t="s">
        <v>3420</v>
      </c>
      <c r="B600" s="1">
        <v>20946</v>
      </c>
      <c r="C600" s="1" t="s">
        <v>1104</v>
      </c>
      <c r="D600" s="3">
        <v>44834</v>
      </c>
      <c r="E600" s="2">
        <v>983.25</v>
      </c>
      <c r="F600" s="8" t="s">
        <v>3411</v>
      </c>
      <c r="G600" s="8" t="s">
        <v>3412</v>
      </c>
      <c r="H600" s="1">
        <v>338</v>
      </c>
      <c r="I600" s="1" t="s">
        <v>30</v>
      </c>
      <c r="J600" s="4">
        <v>44840</v>
      </c>
      <c r="K600" s="4">
        <v>44841</v>
      </c>
      <c r="L600" s="2">
        <v>983.25</v>
      </c>
      <c r="M600" s="1" t="s">
        <v>219</v>
      </c>
      <c r="N600" s="1" t="s">
        <v>220</v>
      </c>
      <c r="O600" s="1" t="str">
        <f>_xlfn.IFNA(VLOOKUP(Tabela_Contas_Pagas[[#This Row],[Contrato]],ContratosOrigem[],3,FALSE),"")</f>
        <v>Pregão 21/20</v>
      </c>
      <c r="P600" s="10" t="str">
        <f>TEXT(Tabela_Contas_Pagas[[#This Row],[Data de Liquidação]],"MM")&amp;"-"&amp;UPPER(TEXT(Tabela_Contas_Pagas[[#This Row],[Data de Liquidação]],"MMMM"))</f>
        <v>10-OUTUBRO</v>
      </c>
    </row>
    <row r="601" spans="1:16" hidden="1" x14ac:dyDescent="0.3">
      <c r="A601" s="1" t="s">
        <v>3420</v>
      </c>
      <c r="B601" s="1">
        <v>20660</v>
      </c>
      <c r="C601" s="1" t="s">
        <v>2307</v>
      </c>
      <c r="D601" s="3">
        <v>44634</v>
      </c>
      <c r="E601" s="2">
        <v>240</v>
      </c>
      <c r="F601" s="8" t="s">
        <v>3411</v>
      </c>
      <c r="G601" s="1" t="s">
        <v>3412</v>
      </c>
      <c r="H601" s="1">
        <v>2695</v>
      </c>
      <c r="I601" s="1" t="s">
        <v>1847</v>
      </c>
      <c r="J601" s="4">
        <v>44642</v>
      </c>
      <c r="K601" s="4">
        <v>44642</v>
      </c>
      <c r="L601" s="2">
        <v>240</v>
      </c>
      <c r="M601" s="1" t="s">
        <v>3407</v>
      </c>
      <c r="N601" s="1" t="str">
        <f>Tabela_Contas_Pagas[[#This Row],[Nome do Fornecedor]]</f>
        <v>RODRIGO CUNHA BARROSO</v>
      </c>
      <c r="O601" s="1" t="s">
        <v>3408</v>
      </c>
      <c r="P601" s="10" t="str">
        <f>TEXT(Tabela_Contas_Pagas[[#This Row],[Data de Liquidação]],"MM")&amp;"-"&amp;UPPER(TEXT(Tabela_Contas_Pagas[[#This Row],[Data de Liquidação]],"MMMM"))</f>
        <v>03-MARÇO</v>
      </c>
    </row>
    <row r="602" spans="1:16" hidden="1" x14ac:dyDescent="0.3">
      <c r="A602" s="1" t="s">
        <v>3420</v>
      </c>
      <c r="B602" s="1">
        <v>20660</v>
      </c>
      <c r="C602" s="1" t="s">
        <v>2309</v>
      </c>
      <c r="D602" s="3">
        <v>44635</v>
      </c>
      <c r="E602" s="2">
        <v>109.99</v>
      </c>
      <c r="F602" s="7" t="s">
        <v>3411</v>
      </c>
      <c r="G602" s="7" t="s">
        <v>3412</v>
      </c>
      <c r="H602" s="1">
        <v>1004</v>
      </c>
      <c r="I602" s="1" t="s">
        <v>1833</v>
      </c>
      <c r="J602" s="4">
        <v>44642</v>
      </c>
      <c r="K602" s="4">
        <v>44642</v>
      </c>
      <c r="L602" s="2">
        <v>109.99</v>
      </c>
      <c r="M602" s="1" t="s">
        <v>3407</v>
      </c>
      <c r="N602" s="1" t="str">
        <f>Tabela_Contas_Pagas[[#This Row],[Nome do Fornecedor]]</f>
        <v>DEYSE SOUZA GOMES</v>
      </c>
      <c r="O602" s="1" t="s">
        <v>3408</v>
      </c>
      <c r="P602" s="10" t="str">
        <f>TEXT(Tabela_Contas_Pagas[[#This Row],[Data de Liquidação]],"MM")&amp;"-"&amp;UPPER(TEXT(Tabela_Contas_Pagas[[#This Row],[Data de Liquidação]],"MMMM"))</f>
        <v>03-MARÇO</v>
      </c>
    </row>
    <row r="603" spans="1:16" hidden="1" x14ac:dyDescent="0.3">
      <c r="A603" s="1" t="s">
        <v>3420</v>
      </c>
      <c r="B603" s="1">
        <v>20662</v>
      </c>
      <c r="C603" s="1" t="s">
        <v>2310</v>
      </c>
      <c r="D603" s="3">
        <v>44635</v>
      </c>
      <c r="E603" s="2">
        <v>933.63</v>
      </c>
      <c r="F603" s="8" t="s">
        <v>3411</v>
      </c>
      <c r="G603" s="1" t="s">
        <v>3412</v>
      </c>
      <c r="H603" s="1">
        <v>1317</v>
      </c>
      <c r="I603" s="1" t="s">
        <v>124</v>
      </c>
      <c r="J603" s="4">
        <v>44642</v>
      </c>
      <c r="K603" s="4">
        <v>44642</v>
      </c>
      <c r="L603" s="2">
        <v>933.63</v>
      </c>
      <c r="M603" s="1" t="s">
        <v>3407</v>
      </c>
      <c r="N603" s="1" t="str">
        <f>Tabela_Contas_Pagas[[#This Row],[Nome do Fornecedor]]</f>
        <v>DEPARTAMENTO ESTADUAL DE INFRAESTRUTURA RODOVIARIA DE SERGIPE</v>
      </c>
      <c r="O603" s="1" t="s">
        <v>3408</v>
      </c>
      <c r="P603" s="10" t="str">
        <f>TEXT(Tabela_Contas_Pagas[[#This Row],[Data de Liquidação]],"MM")&amp;"-"&amp;UPPER(TEXT(Tabela_Contas_Pagas[[#This Row],[Data de Liquidação]],"MMMM"))</f>
        <v>03-MARÇO</v>
      </c>
    </row>
    <row r="604" spans="1:16" hidden="1" x14ac:dyDescent="0.3">
      <c r="A604" s="1" t="s">
        <v>3420</v>
      </c>
      <c r="B604" s="1">
        <v>20662</v>
      </c>
      <c r="C604" s="1" t="s">
        <v>2311</v>
      </c>
      <c r="D604" s="3">
        <v>44635</v>
      </c>
      <c r="E604" s="2">
        <v>933.63</v>
      </c>
      <c r="F604" s="7" t="s">
        <v>3411</v>
      </c>
      <c r="G604" s="7" t="s">
        <v>3412</v>
      </c>
      <c r="H604" s="1">
        <v>1317</v>
      </c>
      <c r="I604" s="1" t="s">
        <v>124</v>
      </c>
      <c r="J604" s="4">
        <v>44642</v>
      </c>
      <c r="K604" s="4">
        <v>44642</v>
      </c>
      <c r="L604" s="2">
        <v>933.63</v>
      </c>
      <c r="M604" s="1" t="s">
        <v>3407</v>
      </c>
      <c r="N604" s="1" t="str">
        <f>Tabela_Contas_Pagas[[#This Row],[Nome do Fornecedor]]</f>
        <v>DEPARTAMENTO ESTADUAL DE INFRAESTRUTURA RODOVIARIA DE SERGIPE</v>
      </c>
      <c r="O604" s="1" t="s">
        <v>3408</v>
      </c>
      <c r="P604" s="10" t="str">
        <f>TEXT(Tabela_Contas_Pagas[[#This Row],[Data de Liquidação]],"MM")&amp;"-"&amp;UPPER(TEXT(Tabela_Contas_Pagas[[#This Row],[Data de Liquidação]],"MMMM"))</f>
        <v>03-MARÇO</v>
      </c>
    </row>
    <row r="605" spans="1:16" x14ac:dyDescent="0.3">
      <c r="A605" s="1" t="s">
        <v>3420</v>
      </c>
      <c r="B605" s="1">
        <v>20946</v>
      </c>
      <c r="C605" s="1" t="s">
        <v>1105</v>
      </c>
      <c r="D605" s="3">
        <v>44834</v>
      </c>
      <c r="E605" s="2">
        <v>1254.5</v>
      </c>
      <c r="F605" s="7" t="s">
        <v>3411</v>
      </c>
      <c r="G605" s="9" t="s">
        <v>3412</v>
      </c>
      <c r="H605" s="1">
        <v>1127</v>
      </c>
      <c r="I605" s="1" t="s">
        <v>48</v>
      </c>
      <c r="J605" s="4">
        <v>44840</v>
      </c>
      <c r="K605" s="4">
        <v>44841</v>
      </c>
      <c r="L605" s="2">
        <v>1254.5</v>
      </c>
      <c r="M605" s="1" t="s">
        <v>75</v>
      </c>
      <c r="N605" s="1" t="s">
        <v>76</v>
      </c>
      <c r="O605" s="1" t="str">
        <f>_xlfn.IFNA(VLOOKUP(Tabela_Contas_Pagas[[#This Row],[Contrato]],ContratosOrigem[],3,FALSE),"")</f>
        <v>Dispensa de Licitação</v>
      </c>
      <c r="P605" s="10" t="str">
        <f>TEXT(Tabela_Contas_Pagas[[#This Row],[Data de Liquidação]],"MM")&amp;"-"&amp;UPPER(TEXT(Tabela_Contas_Pagas[[#This Row],[Data de Liquidação]],"MMMM"))</f>
        <v>10-OUTUBRO</v>
      </c>
    </row>
    <row r="606" spans="1:16" hidden="1" x14ac:dyDescent="0.3">
      <c r="A606" s="1" t="s">
        <v>3420</v>
      </c>
      <c r="B606" s="1">
        <v>20660</v>
      </c>
      <c r="C606" s="1" t="s">
        <v>2314</v>
      </c>
      <c r="D606" s="3">
        <v>44641</v>
      </c>
      <c r="E606" s="2">
        <v>159</v>
      </c>
      <c r="F606" s="7" t="s">
        <v>3411</v>
      </c>
      <c r="G606" s="7" t="s">
        <v>3412</v>
      </c>
      <c r="H606" s="1">
        <v>2584</v>
      </c>
      <c r="I606" s="1" t="s">
        <v>2315</v>
      </c>
      <c r="J606" s="4">
        <v>44642</v>
      </c>
      <c r="K606" s="4">
        <v>44642</v>
      </c>
      <c r="L606" s="2">
        <v>159</v>
      </c>
      <c r="M606" s="1" t="s">
        <v>3407</v>
      </c>
      <c r="N606" s="1" t="str">
        <f>Tabela_Contas_Pagas[[#This Row],[Nome do Fornecedor]]</f>
        <v>THIAGO TAKUMI TAN</v>
      </c>
      <c r="O606" s="1" t="s">
        <v>3408</v>
      </c>
      <c r="P606" s="10" t="str">
        <f>TEXT(Tabela_Contas_Pagas[[#This Row],[Data de Liquidação]],"MM")&amp;"-"&amp;UPPER(TEXT(Tabela_Contas_Pagas[[#This Row],[Data de Liquidação]],"MMMM"))</f>
        <v>03-MARÇO</v>
      </c>
    </row>
    <row r="607" spans="1:16" hidden="1" x14ac:dyDescent="0.3">
      <c r="A607" s="1" t="s">
        <v>3420</v>
      </c>
      <c r="B607" s="1">
        <v>20660</v>
      </c>
      <c r="C607" s="1" t="s">
        <v>2316</v>
      </c>
      <c r="D607" s="3">
        <v>44641</v>
      </c>
      <c r="E607" s="2">
        <v>130</v>
      </c>
      <c r="F607" s="8" t="s">
        <v>3411</v>
      </c>
      <c r="G607" s="1" t="s">
        <v>3412</v>
      </c>
      <c r="H607" s="1">
        <v>2205</v>
      </c>
      <c r="I607" s="1" t="s">
        <v>1943</v>
      </c>
      <c r="J607" s="4">
        <v>44642</v>
      </c>
      <c r="K607" s="4">
        <v>44642</v>
      </c>
      <c r="L607" s="2">
        <v>130</v>
      </c>
      <c r="M607" s="1" t="s">
        <v>3407</v>
      </c>
      <c r="N607" s="1" t="str">
        <f>Tabela_Contas_Pagas[[#This Row],[Nome do Fornecedor]]</f>
        <v>IEDO FLAVIO DE ANDRADE FILHO</v>
      </c>
      <c r="O607" s="1" t="s">
        <v>3408</v>
      </c>
      <c r="P607" s="10" t="str">
        <f>TEXT(Tabela_Contas_Pagas[[#This Row],[Data de Liquidação]],"MM")&amp;"-"&amp;UPPER(TEXT(Tabela_Contas_Pagas[[#This Row],[Data de Liquidação]],"MMMM"))</f>
        <v>03-MARÇO</v>
      </c>
    </row>
    <row r="608" spans="1:16" hidden="1" x14ac:dyDescent="0.3">
      <c r="A608" s="1" t="s">
        <v>3420</v>
      </c>
      <c r="B608" s="1">
        <v>20660</v>
      </c>
      <c r="C608" s="1" t="s">
        <v>2317</v>
      </c>
      <c r="D608" s="3">
        <v>44641</v>
      </c>
      <c r="E608" s="2">
        <v>104.93</v>
      </c>
      <c r="F608" s="7" t="s">
        <v>3411</v>
      </c>
      <c r="G608" s="7" t="s">
        <v>3412</v>
      </c>
      <c r="H608" s="1">
        <v>87</v>
      </c>
      <c r="I608" s="1" t="s">
        <v>1844</v>
      </c>
      <c r="J608" s="4">
        <v>44642</v>
      </c>
      <c r="K608" s="4">
        <v>44642</v>
      </c>
      <c r="L608" s="2">
        <v>104.93</v>
      </c>
      <c r="M608" s="1" t="s">
        <v>3407</v>
      </c>
      <c r="N608" s="1" t="str">
        <f>Tabela_Contas_Pagas[[#This Row],[Nome do Fornecedor]]</f>
        <v>ALBERTO SANTOS FILHO</v>
      </c>
      <c r="O608" s="1" t="s">
        <v>3408</v>
      </c>
      <c r="P608" s="10" t="str">
        <f>TEXT(Tabela_Contas_Pagas[[#This Row],[Data de Liquidação]],"MM")&amp;"-"&amp;UPPER(TEXT(Tabela_Contas_Pagas[[#This Row],[Data de Liquidação]],"MMMM"))</f>
        <v>03-MARÇO</v>
      </c>
    </row>
    <row r="609" spans="1:16" hidden="1" x14ac:dyDescent="0.3">
      <c r="A609" s="1" t="s">
        <v>3420</v>
      </c>
      <c r="B609" s="1">
        <v>20660</v>
      </c>
      <c r="C609" s="1" t="s">
        <v>2318</v>
      </c>
      <c r="D609" s="3">
        <v>44641</v>
      </c>
      <c r="E609" s="2">
        <v>4101.2</v>
      </c>
      <c r="F609" s="8" t="s">
        <v>3411</v>
      </c>
      <c r="G609" s="1" t="s">
        <v>3412</v>
      </c>
      <c r="H609" s="1">
        <v>3153</v>
      </c>
      <c r="I609" s="1" t="s">
        <v>1842</v>
      </c>
      <c r="J609" s="4">
        <v>44642</v>
      </c>
      <c r="K609" s="4">
        <v>44642</v>
      </c>
      <c r="L609" s="2">
        <v>4101.2</v>
      </c>
      <c r="M609" s="1" t="s">
        <v>3407</v>
      </c>
      <c r="N609" s="1" t="str">
        <f>Tabela_Contas_Pagas[[#This Row],[Nome do Fornecedor]]</f>
        <v>VALMOR BARBOSA BEZERRA</v>
      </c>
      <c r="O609" s="1" t="s">
        <v>3408</v>
      </c>
      <c r="P609" s="10" t="str">
        <f>TEXT(Tabela_Contas_Pagas[[#This Row],[Data de Liquidação]],"MM")&amp;"-"&amp;UPPER(TEXT(Tabela_Contas_Pagas[[#This Row],[Data de Liquidação]],"MMMM"))</f>
        <v>03-MARÇO</v>
      </c>
    </row>
    <row r="610" spans="1:16" hidden="1" x14ac:dyDescent="0.3">
      <c r="A610" s="1" t="s">
        <v>3420</v>
      </c>
      <c r="B610" s="1">
        <v>20661</v>
      </c>
      <c r="C610" s="1" t="s">
        <v>2319</v>
      </c>
      <c r="D610" s="3">
        <v>44641</v>
      </c>
      <c r="E610" s="2">
        <v>70</v>
      </c>
      <c r="F610" s="7" t="s">
        <v>3411</v>
      </c>
      <c r="G610" s="7" t="s">
        <v>3412</v>
      </c>
      <c r="H610" s="1">
        <v>134</v>
      </c>
      <c r="I610" s="1" t="s">
        <v>1850</v>
      </c>
      <c r="J610" s="4">
        <v>44642</v>
      </c>
      <c r="K610" s="4">
        <v>44642</v>
      </c>
      <c r="L610" s="2">
        <v>70</v>
      </c>
      <c r="M610" s="1" t="s">
        <v>3407</v>
      </c>
      <c r="N610" s="1" t="str">
        <f>Tabela_Contas_Pagas[[#This Row],[Nome do Fornecedor]]</f>
        <v>AILTON DOS SANTOS OLIVEIRA</v>
      </c>
      <c r="O610" s="1" t="s">
        <v>3408</v>
      </c>
      <c r="P610" s="10" t="str">
        <f>TEXT(Tabela_Contas_Pagas[[#This Row],[Data de Liquidação]],"MM")&amp;"-"&amp;UPPER(TEXT(Tabela_Contas_Pagas[[#This Row],[Data de Liquidação]],"MMMM"))</f>
        <v>03-MARÇO</v>
      </c>
    </row>
    <row r="611" spans="1:16" hidden="1" x14ac:dyDescent="0.3">
      <c r="A611" s="1" t="s">
        <v>3420</v>
      </c>
      <c r="B611" s="1">
        <v>20663</v>
      </c>
      <c r="C611" s="1" t="s">
        <v>3396</v>
      </c>
      <c r="D611" s="3">
        <v>44642</v>
      </c>
      <c r="E611" s="2">
        <v>1505</v>
      </c>
      <c r="F611" s="8" t="s">
        <v>3411</v>
      </c>
      <c r="G611" s="1" t="s">
        <v>3412</v>
      </c>
      <c r="H611" s="1">
        <v>1030</v>
      </c>
      <c r="I611" s="1" t="s">
        <v>1842</v>
      </c>
      <c r="J611" s="4">
        <v>44642</v>
      </c>
      <c r="K611" s="4">
        <v>44642</v>
      </c>
      <c r="L611" s="2">
        <v>1505</v>
      </c>
      <c r="M611" s="1" t="s">
        <v>3407</v>
      </c>
      <c r="N611" s="1" t="s">
        <v>3370</v>
      </c>
      <c r="O611" s="1" t="s">
        <v>3408</v>
      </c>
      <c r="P611" s="10" t="str">
        <f>TEXT(Tabela_Contas_Pagas[[#This Row],[Data de Liquidação]],"MM")&amp;"-"&amp;UPPER(TEXT(Tabela_Contas_Pagas[[#This Row],[Data de Liquidação]],"MMMM"))</f>
        <v>03-MARÇO</v>
      </c>
    </row>
    <row r="612" spans="1:16" hidden="1" x14ac:dyDescent="0.3">
      <c r="A612" s="1" t="s">
        <v>3420</v>
      </c>
      <c r="B612" s="1">
        <v>20664</v>
      </c>
      <c r="C612" s="1" t="s">
        <v>3397</v>
      </c>
      <c r="D612" s="3">
        <v>44642</v>
      </c>
      <c r="E612" s="2">
        <v>1505</v>
      </c>
      <c r="F612" s="7" t="s">
        <v>3411</v>
      </c>
      <c r="G612" s="7" t="s">
        <v>3412</v>
      </c>
      <c r="H612" s="1">
        <v>1047</v>
      </c>
      <c r="I612" s="1" t="s">
        <v>1941</v>
      </c>
      <c r="J612" s="4">
        <v>44642</v>
      </c>
      <c r="K612" s="4">
        <v>44642</v>
      </c>
      <c r="L612" s="2">
        <v>1505</v>
      </c>
      <c r="M612" s="1" t="s">
        <v>3407</v>
      </c>
      <c r="N612" s="1" t="s">
        <v>3370</v>
      </c>
      <c r="O612" s="1" t="s">
        <v>3408</v>
      </c>
      <c r="P612" s="10" t="str">
        <f>TEXT(Tabela_Contas_Pagas[[#This Row],[Data de Liquidação]],"MM")&amp;"-"&amp;UPPER(TEXT(Tabela_Contas_Pagas[[#This Row],[Data de Liquidação]],"MMMM"))</f>
        <v>03-MARÇO</v>
      </c>
    </row>
    <row r="613" spans="1:16" hidden="1" x14ac:dyDescent="0.3">
      <c r="A613" s="1" t="s">
        <v>3420</v>
      </c>
      <c r="B613" s="1">
        <v>20665</v>
      </c>
      <c r="C613" s="1" t="s">
        <v>3398</v>
      </c>
      <c r="D613" s="3">
        <v>44642</v>
      </c>
      <c r="E613" s="2">
        <v>1505</v>
      </c>
      <c r="F613" s="8" t="s">
        <v>3411</v>
      </c>
      <c r="G613" s="1" t="s">
        <v>3412</v>
      </c>
      <c r="H613" s="1">
        <v>562</v>
      </c>
      <c r="I613" s="1" t="s">
        <v>1849</v>
      </c>
      <c r="J613" s="4">
        <v>44642</v>
      </c>
      <c r="K613" s="4">
        <v>44642</v>
      </c>
      <c r="L613" s="2">
        <v>1505</v>
      </c>
      <c r="M613" s="1" t="s">
        <v>3407</v>
      </c>
      <c r="N613" s="1" t="s">
        <v>3370</v>
      </c>
      <c r="O613" s="1" t="s">
        <v>3408</v>
      </c>
      <c r="P613" s="10" t="str">
        <f>TEXT(Tabela_Contas_Pagas[[#This Row],[Data de Liquidação]],"MM")&amp;"-"&amp;UPPER(TEXT(Tabela_Contas_Pagas[[#This Row],[Data de Liquidação]],"MMMM"))</f>
        <v>03-MARÇO</v>
      </c>
    </row>
    <row r="614" spans="1:16" x14ac:dyDescent="0.3">
      <c r="A614" s="1" t="s">
        <v>3420</v>
      </c>
      <c r="B614" s="1">
        <v>20946</v>
      </c>
      <c r="C614" s="1" t="s">
        <v>1100</v>
      </c>
      <c r="D614" s="3">
        <v>44833</v>
      </c>
      <c r="E614" s="2">
        <v>42144.27</v>
      </c>
      <c r="F614" s="8" t="s">
        <v>3411</v>
      </c>
      <c r="G614" s="8" t="s">
        <v>3412</v>
      </c>
      <c r="H614" s="1">
        <v>2411</v>
      </c>
      <c r="I614" s="1" t="s">
        <v>82</v>
      </c>
      <c r="J614" s="4">
        <v>44844</v>
      </c>
      <c r="K614" s="4">
        <v>44841</v>
      </c>
      <c r="L614" s="2">
        <v>42144.27</v>
      </c>
      <c r="M614" s="1" t="s">
        <v>260</v>
      </c>
      <c r="N614" s="1" t="s">
        <v>261</v>
      </c>
      <c r="O614" s="1" t="str">
        <f>_xlfn.IFNA(VLOOKUP(Tabela_Contas_Pagas[[#This Row],[Contrato]],ContratosOrigem[],3,FALSE),"")</f>
        <v>PREGÃO 04/2021</v>
      </c>
      <c r="P614" s="10" t="str">
        <f>TEXT(Tabela_Contas_Pagas[[#This Row],[Data de Liquidação]],"MM")&amp;"-"&amp;UPPER(TEXT(Tabela_Contas_Pagas[[#This Row],[Data de Liquidação]],"MMMM"))</f>
        <v>10-OUTUBRO</v>
      </c>
    </row>
    <row r="615" spans="1:16" x14ac:dyDescent="0.3">
      <c r="A615" s="1" t="s">
        <v>3420</v>
      </c>
      <c r="B615" s="1">
        <v>20946</v>
      </c>
      <c r="C615" s="1" t="s">
        <v>796</v>
      </c>
      <c r="D615" s="3">
        <v>44833</v>
      </c>
      <c r="E615" s="2">
        <v>6435.4</v>
      </c>
      <c r="F615" s="7" t="s">
        <v>3411</v>
      </c>
      <c r="G615" s="9" t="s">
        <v>3412</v>
      </c>
      <c r="H615" s="1">
        <v>2411</v>
      </c>
      <c r="I615" s="1" t="s">
        <v>82</v>
      </c>
      <c r="J615" s="4">
        <v>44844</v>
      </c>
      <c r="K615" s="4">
        <v>44841</v>
      </c>
      <c r="L615" s="2">
        <v>6435.4</v>
      </c>
      <c r="M615" s="1" t="s">
        <v>260</v>
      </c>
      <c r="N615" s="1" t="s">
        <v>261</v>
      </c>
      <c r="O615" s="1" t="str">
        <f>_xlfn.IFNA(VLOOKUP(Tabela_Contas_Pagas[[#This Row],[Contrato]],ContratosOrigem[],3,FALSE),"")</f>
        <v>PREGÃO 04/2021</v>
      </c>
      <c r="P615" s="10" t="str">
        <f>TEXT(Tabela_Contas_Pagas[[#This Row],[Data de Liquidação]],"MM")&amp;"-"&amp;UPPER(TEXT(Tabela_Contas_Pagas[[#This Row],[Data de Liquidação]],"MMMM"))</f>
        <v>10-OUTUBRO</v>
      </c>
    </row>
    <row r="616" spans="1:16" x14ac:dyDescent="0.3">
      <c r="A616" s="1" t="s">
        <v>3420</v>
      </c>
      <c r="B616" s="1">
        <v>20945</v>
      </c>
      <c r="C616" s="1" t="s">
        <v>1137</v>
      </c>
      <c r="D616" s="3">
        <v>44837</v>
      </c>
      <c r="E616" s="2">
        <v>4135.5</v>
      </c>
      <c r="F616" s="7" t="s">
        <v>3411</v>
      </c>
      <c r="G616" s="7" t="s">
        <v>3412</v>
      </c>
      <c r="H616" s="1">
        <v>3299</v>
      </c>
      <c r="I616" s="1" t="s">
        <v>193</v>
      </c>
      <c r="J616" s="4">
        <v>44840</v>
      </c>
      <c r="K616" s="4">
        <v>44841</v>
      </c>
      <c r="L616" s="2">
        <v>4135.5</v>
      </c>
      <c r="M616" s="1" t="s">
        <v>194</v>
      </c>
      <c r="N616" s="1" t="s">
        <v>195</v>
      </c>
      <c r="O616" s="1" t="str">
        <f>_xlfn.IFNA(VLOOKUP(Tabela_Contas_Pagas[[#This Row],[Contrato]],ContratosOrigem[],3,FALSE),"")</f>
        <v>Dispensa 07/20</v>
      </c>
      <c r="P616" s="10" t="str">
        <f>TEXT(Tabela_Contas_Pagas[[#This Row],[Data de Liquidação]],"MM")&amp;"-"&amp;UPPER(TEXT(Tabela_Contas_Pagas[[#This Row],[Data de Liquidação]],"MMMM"))</f>
        <v>10-OUTUBRO</v>
      </c>
    </row>
    <row r="617" spans="1:16" x14ac:dyDescent="0.3">
      <c r="A617" s="1" t="s">
        <v>3420</v>
      </c>
      <c r="B617" s="1">
        <v>20945</v>
      </c>
      <c r="C617" s="1" t="s">
        <v>1099</v>
      </c>
      <c r="D617" s="3">
        <v>44833</v>
      </c>
      <c r="E617" s="2">
        <v>3557.22</v>
      </c>
      <c r="F617" s="7" t="s">
        <v>3411</v>
      </c>
      <c r="G617" s="9" t="s">
        <v>3412</v>
      </c>
      <c r="H617" s="1">
        <v>289</v>
      </c>
      <c r="I617" s="1" t="s">
        <v>101</v>
      </c>
      <c r="J617" s="4">
        <v>44840</v>
      </c>
      <c r="K617" s="4">
        <v>44841</v>
      </c>
      <c r="L617" s="2">
        <v>3557.22</v>
      </c>
      <c r="M617" s="1" t="s">
        <v>146</v>
      </c>
      <c r="N617" s="1" t="s">
        <v>147</v>
      </c>
      <c r="O617" s="1" t="str">
        <f>_xlfn.IFNA(VLOOKUP(Tabela_Contas_Pagas[[#This Row],[Contrato]],ContratosOrigem[],3,FALSE),"")</f>
        <v>Pregão 10/20</v>
      </c>
      <c r="P617" s="10" t="str">
        <f>TEXT(Tabela_Contas_Pagas[[#This Row],[Data de Liquidação]],"MM")&amp;"-"&amp;UPPER(TEXT(Tabela_Contas_Pagas[[#This Row],[Data de Liquidação]],"MMMM"))</f>
        <v>10-OUTUBRO</v>
      </c>
    </row>
    <row r="618" spans="1:16" hidden="1" x14ac:dyDescent="0.3">
      <c r="A618" s="1" t="s">
        <v>3420</v>
      </c>
      <c r="B618" s="1">
        <v>20661</v>
      </c>
      <c r="C618" s="1" t="s">
        <v>1946</v>
      </c>
      <c r="D618" s="3">
        <v>44529</v>
      </c>
      <c r="E618" s="2">
        <v>1655.64</v>
      </c>
      <c r="F618" s="7" t="s">
        <v>3411</v>
      </c>
      <c r="G618" s="7" t="s">
        <v>3412</v>
      </c>
      <c r="H618" s="1">
        <v>2610</v>
      </c>
      <c r="I618" s="1" t="s">
        <v>1947</v>
      </c>
      <c r="J618" s="4">
        <v>44642</v>
      </c>
      <c r="K618" s="4">
        <v>44642</v>
      </c>
      <c r="L618" s="2">
        <v>1655.64</v>
      </c>
      <c r="M618" s="1" t="s">
        <v>3407</v>
      </c>
      <c r="N618" s="1" t="str">
        <f>Tabela_Contas_Pagas[[#This Row],[Nome do Fornecedor]]</f>
        <v>FX CONTROL INSTRUMENTACAO E MEDICAO DE VAZAO LTDA. EPP (FLUXCON)</v>
      </c>
      <c r="O618" s="1" t="s">
        <v>3408</v>
      </c>
      <c r="P618" s="10" t="str">
        <f>TEXT(Tabela_Contas_Pagas[[#This Row],[Data de Liquidação]],"MM")&amp;"-"&amp;UPPER(TEXT(Tabela_Contas_Pagas[[#This Row],[Data de Liquidação]],"MMMM"))</f>
        <v>03-MARÇO</v>
      </c>
    </row>
    <row r="619" spans="1:16" x14ac:dyDescent="0.3">
      <c r="A619" s="1" t="s">
        <v>3420</v>
      </c>
      <c r="B619" s="1">
        <v>20945</v>
      </c>
      <c r="C619" s="1" t="s">
        <v>476</v>
      </c>
      <c r="D619" s="3">
        <v>44831</v>
      </c>
      <c r="E619" s="2">
        <v>31686.93</v>
      </c>
      <c r="F619" s="7" t="s">
        <v>3411</v>
      </c>
      <c r="G619" s="9" t="s">
        <v>3412</v>
      </c>
      <c r="H619" s="1">
        <v>1046</v>
      </c>
      <c r="I619" s="1" t="s">
        <v>21</v>
      </c>
      <c r="J619" s="4">
        <v>44841</v>
      </c>
      <c r="K619" s="4">
        <v>44841</v>
      </c>
      <c r="L619" s="2">
        <v>31686.93</v>
      </c>
      <c r="M619" s="1" t="s">
        <v>257</v>
      </c>
      <c r="N619" s="1" t="s">
        <v>258</v>
      </c>
      <c r="O619" s="1" t="str">
        <f>_xlfn.IFNA(VLOOKUP(Tabela_Contas_Pagas[[#This Row],[Contrato]],ContratosOrigem[],3,FALSE),"")</f>
        <v>PREGÃO 06/2021</v>
      </c>
      <c r="P619" s="10" t="str">
        <f>TEXT(Tabela_Contas_Pagas[[#This Row],[Data de Liquidação]],"MM")&amp;"-"&amp;UPPER(TEXT(Tabela_Contas_Pagas[[#This Row],[Data de Liquidação]],"MMMM"))</f>
        <v>10-OUTUBRO</v>
      </c>
    </row>
    <row r="620" spans="1:16" hidden="1" x14ac:dyDescent="0.3">
      <c r="A620" s="1" t="s">
        <v>3421</v>
      </c>
      <c r="B620" s="1">
        <v>20660</v>
      </c>
      <c r="C620" s="1" t="s">
        <v>556</v>
      </c>
      <c r="D620" s="3">
        <v>44634</v>
      </c>
      <c r="E620" s="2">
        <v>6592.5</v>
      </c>
      <c r="F620" s="7" t="s">
        <v>3411</v>
      </c>
      <c r="G620" s="7" t="s">
        <v>3412</v>
      </c>
      <c r="H620" s="1">
        <v>3008</v>
      </c>
      <c r="I620" s="1" t="s">
        <v>2306</v>
      </c>
      <c r="J620" s="4">
        <v>44644</v>
      </c>
      <c r="K620" s="4">
        <v>44642</v>
      </c>
      <c r="L620" s="2">
        <v>6592.5</v>
      </c>
      <c r="M620" s="1" t="s">
        <v>3407</v>
      </c>
      <c r="N620" s="1" t="str">
        <f>Tabela_Contas_Pagas[[#This Row],[Nome do Fornecedor]]</f>
        <v>JOSE RICARDO DA SILVA MEIRA 27539015896</v>
      </c>
      <c r="O620" s="1" t="s">
        <v>3408</v>
      </c>
      <c r="P620" s="10" t="str">
        <f>TEXT(Tabela_Contas_Pagas[[#This Row],[Data de Liquidação]],"MM")&amp;"-"&amp;UPPER(TEXT(Tabela_Contas_Pagas[[#This Row],[Data de Liquidação]],"MMMM"))</f>
        <v>03-MARÇO</v>
      </c>
    </row>
    <row r="621" spans="1:16" x14ac:dyDescent="0.3">
      <c r="A621" s="1" t="s">
        <v>3421</v>
      </c>
      <c r="B621" s="1">
        <v>20944</v>
      </c>
      <c r="C621" s="1" t="s">
        <v>1148</v>
      </c>
      <c r="D621" s="3">
        <v>44838</v>
      </c>
      <c r="E621" s="2">
        <v>3538.83</v>
      </c>
      <c r="F621" s="7" t="s">
        <v>3411</v>
      </c>
      <c r="G621" s="9" t="s">
        <v>3412</v>
      </c>
      <c r="H621" s="1">
        <v>1317</v>
      </c>
      <c r="I621" s="1" t="s">
        <v>124</v>
      </c>
      <c r="J621" s="4">
        <v>44838</v>
      </c>
      <c r="K621" s="4">
        <v>44838</v>
      </c>
      <c r="L621" s="2">
        <v>3538.83</v>
      </c>
      <c r="M621" s="1" t="s">
        <v>133</v>
      </c>
      <c r="N621" s="1" t="s">
        <v>134</v>
      </c>
      <c r="O621" s="1" t="str">
        <f>_xlfn.IFNA(VLOOKUP(Tabela_Contas_Pagas[[#This Row],[Contrato]],ContratosOrigem[],3,FALSE),"")</f>
        <v>Dispensa de Licitação</v>
      </c>
      <c r="P621" s="10" t="str">
        <f>TEXT(Tabela_Contas_Pagas[[#This Row],[Data de Liquidação]],"MM")&amp;"-"&amp;UPPER(TEXT(Tabela_Contas_Pagas[[#This Row],[Data de Liquidação]],"MMMM"))</f>
        <v>10-OUTUBRO</v>
      </c>
    </row>
    <row r="622" spans="1:16" x14ac:dyDescent="0.3">
      <c r="A622" s="1" t="s">
        <v>3421</v>
      </c>
      <c r="B622" s="1">
        <v>20944</v>
      </c>
      <c r="C622" s="1" t="s">
        <v>1147</v>
      </c>
      <c r="D622" s="3">
        <v>44838</v>
      </c>
      <c r="E622" s="2">
        <v>2847.62</v>
      </c>
      <c r="F622" s="7" t="s">
        <v>3411</v>
      </c>
      <c r="G622" s="7" t="s">
        <v>3412</v>
      </c>
      <c r="H622" s="1">
        <v>1317</v>
      </c>
      <c r="I622" s="1" t="s">
        <v>124</v>
      </c>
      <c r="J622" s="4">
        <v>44838</v>
      </c>
      <c r="K622" s="4">
        <v>44838</v>
      </c>
      <c r="L622" s="2">
        <v>2847.62</v>
      </c>
      <c r="M622" s="1" t="s">
        <v>302</v>
      </c>
      <c r="N622" s="1" t="s">
        <v>303</v>
      </c>
      <c r="O622" s="1" t="str">
        <f>_xlfn.IFNA(VLOOKUP(Tabela_Contas_Pagas[[#This Row],[Contrato]],ContratosOrigem[],3,FALSE),"")</f>
        <v>Dispensa de Licitação</v>
      </c>
      <c r="P622" s="10" t="str">
        <f>TEXT(Tabela_Contas_Pagas[[#This Row],[Data de Liquidação]],"MM")&amp;"-"&amp;UPPER(TEXT(Tabela_Contas_Pagas[[#This Row],[Data de Liquidação]],"MMMM"))</f>
        <v>10-OUTUBRO</v>
      </c>
    </row>
    <row r="623" spans="1:16" hidden="1" x14ac:dyDescent="0.3">
      <c r="A623" s="1" t="s">
        <v>3421</v>
      </c>
      <c r="B623" s="1">
        <v>20661</v>
      </c>
      <c r="C623" s="1" t="s">
        <v>2241</v>
      </c>
      <c r="D623" s="3">
        <v>44616</v>
      </c>
      <c r="E623" s="2">
        <v>120</v>
      </c>
      <c r="F623" s="8" t="s">
        <v>3411</v>
      </c>
      <c r="G623" s="1" t="s">
        <v>3412</v>
      </c>
      <c r="H623" s="1">
        <v>1177</v>
      </c>
      <c r="I623" s="1" t="s">
        <v>1852</v>
      </c>
      <c r="J623" s="4">
        <v>44644</v>
      </c>
      <c r="K623" s="4">
        <v>44642</v>
      </c>
      <c r="L623" s="2">
        <v>120</v>
      </c>
      <c r="M623" s="1" t="s">
        <v>3407</v>
      </c>
      <c r="N623" s="1" t="str">
        <f>Tabela_Contas_Pagas[[#This Row],[Nome do Fornecedor]]</f>
        <v>DISGAL MULTPRODUTOS COMERCIO E SERVICOS LTDA - EPP</v>
      </c>
      <c r="O623" s="1" t="s">
        <v>3408</v>
      </c>
      <c r="P623" s="10" t="str">
        <f>TEXT(Tabela_Contas_Pagas[[#This Row],[Data de Liquidação]],"MM")&amp;"-"&amp;UPPER(TEXT(Tabela_Contas_Pagas[[#This Row],[Data de Liquidação]],"MMMM"))</f>
        <v>03-MARÇO</v>
      </c>
    </row>
    <row r="624" spans="1:16" hidden="1" x14ac:dyDescent="0.3">
      <c r="A624" s="1" t="s">
        <v>3421</v>
      </c>
      <c r="B624" s="1">
        <v>20662</v>
      </c>
      <c r="C624" s="1" t="s">
        <v>2271</v>
      </c>
      <c r="D624" s="3">
        <v>44624</v>
      </c>
      <c r="E624" s="2">
        <v>2356.88</v>
      </c>
      <c r="F624" s="7" t="s">
        <v>3411</v>
      </c>
      <c r="G624" s="7" t="s">
        <v>3412</v>
      </c>
      <c r="H624" s="1">
        <v>93</v>
      </c>
      <c r="I624" s="1" t="s">
        <v>1886</v>
      </c>
      <c r="J624" s="4">
        <v>44645</v>
      </c>
      <c r="K624" s="4">
        <v>44642</v>
      </c>
      <c r="L624" s="2">
        <v>2356.88</v>
      </c>
      <c r="M624" s="1" t="s">
        <v>3407</v>
      </c>
      <c r="N624" s="1" t="str">
        <f>Tabela_Contas_Pagas[[#This Row],[Nome do Fornecedor]]</f>
        <v>COMPANHIA DE SANEAMENTO DE SERGIPE</v>
      </c>
      <c r="O624" s="1" t="s">
        <v>3408</v>
      </c>
      <c r="P624" s="10" t="str">
        <f>TEXT(Tabela_Contas_Pagas[[#This Row],[Data de Liquidação]],"MM")&amp;"-"&amp;UPPER(TEXT(Tabela_Contas_Pagas[[#This Row],[Data de Liquidação]],"MMMM"))</f>
        <v>03-MARÇO</v>
      </c>
    </row>
    <row r="625" spans="1:16" x14ac:dyDescent="0.3">
      <c r="A625" s="1" t="s">
        <v>3421</v>
      </c>
      <c r="B625" s="1">
        <v>20944</v>
      </c>
      <c r="C625" s="1" t="s">
        <v>1149</v>
      </c>
      <c r="D625" s="3">
        <v>44838</v>
      </c>
      <c r="E625" s="2">
        <v>5098.37</v>
      </c>
      <c r="F625" s="7" t="s">
        <v>3411</v>
      </c>
      <c r="G625" s="9" t="s">
        <v>3412</v>
      </c>
      <c r="H625" s="1">
        <v>1317</v>
      </c>
      <c r="I625" s="1" t="s">
        <v>124</v>
      </c>
      <c r="J625" s="4">
        <v>44838</v>
      </c>
      <c r="K625" s="4">
        <v>44838</v>
      </c>
      <c r="L625" s="2">
        <v>5098.37</v>
      </c>
      <c r="M625" s="1" t="s">
        <v>125</v>
      </c>
      <c r="N625" s="1" t="s">
        <v>126</v>
      </c>
      <c r="O625" s="1" t="str">
        <f>_xlfn.IFNA(VLOOKUP(Tabela_Contas_Pagas[[#This Row],[Contrato]],ContratosOrigem[],3,FALSE),"")</f>
        <v>Dispensa de Licitação</v>
      </c>
      <c r="P625" s="10" t="str">
        <f>TEXT(Tabela_Contas_Pagas[[#This Row],[Data de Liquidação]],"MM")&amp;"-"&amp;UPPER(TEXT(Tabela_Contas_Pagas[[#This Row],[Data de Liquidação]],"MMMM"))</f>
        <v>10-OUTUBRO</v>
      </c>
    </row>
    <row r="626" spans="1:16" hidden="1" x14ac:dyDescent="0.3">
      <c r="A626" s="1" t="s">
        <v>3421</v>
      </c>
      <c r="B626" s="1">
        <v>20662</v>
      </c>
      <c r="C626" s="1" t="s">
        <v>2289</v>
      </c>
      <c r="D626" s="3">
        <v>44628</v>
      </c>
      <c r="E626" s="2">
        <v>382.36</v>
      </c>
      <c r="F626" s="7" t="s">
        <v>3411</v>
      </c>
      <c r="G626" s="7" t="s">
        <v>3412</v>
      </c>
      <c r="H626" s="1">
        <v>2069</v>
      </c>
      <c r="I626" s="1" t="s">
        <v>14</v>
      </c>
      <c r="J626" s="4">
        <v>44645</v>
      </c>
      <c r="K626" s="4">
        <v>44642</v>
      </c>
      <c r="L626" s="2">
        <v>382.36</v>
      </c>
      <c r="M626" s="1" t="s">
        <v>3407</v>
      </c>
      <c r="N626" s="1" t="str">
        <f>Tabela_Contas_Pagas[[#This Row],[Nome do Fornecedor]]</f>
        <v xml:space="preserve">MJA IMUNIZAR SERVICOS LTDA ME </v>
      </c>
      <c r="O626" s="1" t="s">
        <v>3408</v>
      </c>
      <c r="P626" s="10" t="str">
        <f>TEXT(Tabela_Contas_Pagas[[#This Row],[Data de Liquidação]],"MM")&amp;"-"&amp;UPPER(TEXT(Tabela_Contas_Pagas[[#This Row],[Data de Liquidação]],"MMMM"))</f>
        <v>03-MARÇO</v>
      </c>
    </row>
    <row r="627" spans="1:16" hidden="1" x14ac:dyDescent="0.3">
      <c r="A627" s="1" t="s">
        <v>3421</v>
      </c>
      <c r="B627" s="1">
        <v>20662</v>
      </c>
      <c r="C627" s="1" t="s">
        <v>2320</v>
      </c>
      <c r="D627" s="3">
        <v>44642</v>
      </c>
      <c r="E627" s="2">
        <v>4764.0600000000004</v>
      </c>
      <c r="F627" s="8" t="s">
        <v>3411</v>
      </c>
      <c r="G627" s="1" t="s">
        <v>3412</v>
      </c>
      <c r="H627" s="1">
        <v>717</v>
      </c>
      <c r="I627" s="1" t="s">
        <v>1865</v>
      </c>
      <c r="J627" s="4">
        <v>44645</v>
      </c>
      <c r="K627" s="4">
        <v>44642</v>
      </c>
      <c r="L627" s="2">
        <v>4764.0600000000004</v>
      </c>
      <c r="M627" s="1" t="s">
        <v>3407</v>
      </c>
      <c r="N627" s="1" t="str">
        <f>Tabela_Contas_Pagas[[#This Row],[Nome do Fornecedor]]</f>
        <v>PETROLEO BRASILEIRO SA</v>
      </c>
      <c r="O627" s="1" t="s">
        <v>3408</v>
      </c>
      <c r="P627" s="10" t="str">
        <f>TEXT(Tabela_Contas_Pagas[[#This Row],[Data de Liquidação]],"MM")&amp;"-"&amp;UPPER(TEXT(Tabela_Contas_Pagas[[#This Row],[Data de Liquidação]],"MMMM"))</f>
        <v>03-MARÇO</v>
      </c>
    </row>
    <row r="628" spans="1:16" x14ac:dyDescent="0.3">
      <c r="A628" s="1" t="s">
        <v>3421</v>
      </c>
      <c r="B628" s="1">
        <v>20944</v>
      </c>
      <c r="C628" s="1" t="s">
        <v>1146</v>
      </c>
      <c r="D628" s="3">
        <v>44838</v>
      </c>
      <c r="E628" s="2">
        <v>5722.95</v>
      </c>
      <c r="F628" s="8" t="s">
        <v>3411</v>
      </c>
      <c r="G628" s="8" t="s">
        <v>3412</v>
      </c>
      <c r="H628" s="1">
        <v>1317</v>
      </c>
      <c r="I628" s="1" t="s">
        <v>124</v>
      </c>
      <c r="J628" s="4">
        <v>44838</v>
      </c>
      <c r="K628" s="4">
        <v>44838</v>
      </c>
      <c r="L628" s="2">
        <v>5722.95</v>
      </c>
      <c r="M628" s="1" t="s">
        <v>135</v>
      </c>
      <c r="N628" s="1" t="s">
        <v>136</v>
      </c>
      <c r="O628" s="1" t="str">
        <f>_xlfn.IFNA(VLOOKUP(Tabela_Contas_Pagas[[#This Row],[Contrato]],ContratosOrigem[],3,FALSE),"")</f>
        <v>Dispensa de Licitação</v>
      </c>
      <c r="P628" s="10" t="str">
        <f>TEXT(Tabela_Contas_Pagas[[#This Row],[Data de Liquidação]],"MM")&amp;"-"&amp;UPPER(TEXT(Tabela_Contas_Pagas[[#This Row],[Data de Liquidação]],"MMMM"))</f>
        <v>10-OUTUBRO</v>
      </c>
    </row>
    <row r="629" spans="1:16" x14ac:dyDescent="0.3">
      <c r="A629" s="1" t="s">
        <v>3421</v>
      </c>
      <c r="B629" s="1">
        <v>20944</v>
      </c>
      <c r="C629" s="1" t="s">
        <v>1142</v>
      </c>
      <c r="D629" s="3">
        <v>44838</v>
      </c>
      <c r="E629" s="2">
        <v>1458.98</v>
      </c>
      <c r="F629" s="7" t="s">
        <v>3411</v>
      </c>
      <c r="G629" s="9" t="s">
        <v>3412</v>
      </c>
      <c r="H629" s="1">
        <v>1317</v>
      </c>
      <c r="I629" s="1" t="s">
        <v>124</v>
      </c>
      <c r="J629" s="4">
        <v>44838</v>
      </c>
      <c r="K629" s="4">
        <v>44838</v>
      </c>
      <c r="L629" s="2">
        <v>1458.98</v>
      </c>
      <c r="M629" s="1" t="s">
        <v>1143</v>
      </c>
      <c r="N629" s="1" t="s">
        <v>1144</v>
      </c>
      <c r="O629" s="1" t="str">
        <f>_xlfn.IFNA(VLOOKUP(Tabela_Contas_Pagas[[#This Row],[Contrato]],ContratosOrigem[],3,FALSE),"")</f>
        <v>Dispensa de Licitação</v>
      </c>
      <c r="P629" s="10" t="str">
        <f>TEXT(Tabela_Contas_Pagas[[#This Row],[Data de Liquidação]],"MM")&amp;"-"&amp;UPPER(TEXT(Tabela_Contas_Pagas[[#This Row],[Data de Liquidação]],"MMMM"))</f>
        <v>10-OUTUBRO</v>
      </c>
    </row>
    <row r="630" spans="1:16" x14ac:dyDescent="0.3">
      <c r="A630" s="1" t="s">
        <v>3421</v>
      </c>
      <c r="B630" s="1">
        <v>20942</v>
      </c>
      <c r="C630" s="1" t="s">
        <v>1136</v>
      </c>
      <c r="D630" s="3">
        <v>44837</v>
      </c>
      <c r="E630" s="2">
        <v>6600</v>
      </c>
      <c r="F630" s="7" t="s">
        <v>3411</v>
      </c>
      <c r="G630" s="7" t="s">
        <v>3412</v>
      </c>
      <c r="H630" s="1">
        <v>2041</v>
      </c>
      <c r="I630" s="1" t="s">
        <v>116</v>
      </c>
      <c r="J630" s="4">
        <v>44838</v>
      </c>
      <c r="K630" s="4">
        <v>44839</v>
      </c>
      <c r="L630" s="2">
        <v>6600</v>
      </c>
      <c r="M630" s="1" t="s">
        <v>698</v>
      </c>
      <c r="N630" s="1" t="s">
        <v>699</v>
      </c>
      <c r="O630" s="1" t="str">
        <f>_xlfn.IFNA(VLOOKUP(Tabela_Contas_Pagas[[#This Row],[Contrato]],ContratosOrigem[],3,FALSE),"")</f>
        <v>Convênio</v>
      </c>
      <c r="P630" s="10" t="str">
        <f>TEXT(Tabela_Contas_Pagas[[#This Row],[Data de Liquidação]],"MM")&amp;"-"&amp;UPPER(TEXT(Tabela_Contas_Pagas[[#This Row],[Data de Liquidação]],"MMMM"))</f>
        <v>10-OUTUBRO</v>
      </c>
    </row>
    <row r="631" spans="1:16" hidden="1" x14ac:dyDescent="0.3">
      <c r="A631" s="1" t="s">
        <v>3421</v>
      </c>
      <c r="B631" s="1">
        <v>20669</v>
      </c>
      <c r="C631" s="1" t="s">
        <v>2321</v>
      </c>
      <c r="D631" s="3">
        <v>44642</v>
      </c>
      <c r="E631" s="2">
        <v>269.33999999999997</v>
      </c>
      <c r="F631" s="8" t="s">
        <v>3411</v>
      </c>
      <c r="G631" s="1" t="s">
        <v>3412</v>
      </c>
      <c r="H631" s="1">
        <v>163</v>
      </c>
      <c r="I631" s="1" t="s">
        <v>1861</v>
      </c>
      <c r="J631" s="4">
        <v>44649</v>
      </c>
      <c r="K631" s="4">
        <v>44649</v>
      </c>
      <c r="L631" s="2">
        <v>269.33999999999997</v>
      </c>
      <c r="M631" s="1" t="s">
        <v>3407</v>
      </c>
      <c r="N631" s="1" t="str">
        <f>Tabela_Contas_Pagas[[#This Row],[Nome do Fornecedor]]</f>
        <v>EMPRESA MUNICIPAL DE OBRAS E URBANIZACAO</v>
      </c>
      <c r="O631" s="1" t="s">
        <v>3408</v>
      </c>
      <c r="P631" s="10" t="str">
        <f>TEXT(Tabela_Contas_Pagas[[#This Row],[Data de Liquidação]],"MM")&amp;"-"&amp;UPPER(TEXT(Tabela_Contas_Pagas[[#This Row],[Data de Liquidação]],"MMMM"))</f>
        <v>03-MARÇO</v>
      </c>
    </row>
    <row r="632" spans="1:16" hidden="1" x14ac:dyDescent="0.3">
      <c r="A632" s="1" t="s">
        <v>3421</v>
      </c>
      <c r="B632" s="1">
        <v>20667</v>
      </c>
      <c r="C632" s="1" t="s">
        <v>2323</v>
      </c>
      <c r="D632" s="3">
        <v>44643</v>
      </c>
      <c r="E632" s="2">
        <v>178.41</v>
      </c>
      <c r="F632" s="7" t="s">
        <v>3411</v>
      </c>
      <c r="G632" s="7" t="s">
        <v>3412</v>
      </c>
      <c r="H632" s="1">
        <v>606</v>
      </c>
      <c r="I632" s="1" t="s">
        <v>1915</v>
      </c>
      <c r="J632" s="4">
        <v>44649</v>
      </c>
      <c r="K632" s="4">
        <v>44651</v>
      </c>
      <c r="L632" s="2">
        <v>178.41</v>
      </c>
      <c r="M632" s="1" t="s">
        <v>3407</v>
      </c>
      <c r="N632" s="1" t="str">
        <f>Tabela_Contas_Pagas[[#This Row],[Nome do Fornecedor]]</f>
        <v>RAFAELA SOUZA NOVA</v>
      </c>
      <c r="O632" s="1" t="s">
        <v>3408</v>
      </c>
      <c r="P632" s="10" t="str">
        <f>TEXT(Tabela_Contas_Pagas[[#This Row],[Data de Liquidação]],"MM")&amp;"-"&amp;UPPER(TEXT(Tabela_Contas_Pagas[[#This Row],[Data de Liquidação]],"MMMM"))</f>
        <v>03-MARÇO</v>
      </c>
    </row>
    <row r="633" spans="1:16" hidden="1" x14ac:dyDescent="0.3">
      <c r="A633" s="1" t="s">
        <v>3421</v>
      </c>
      <c r="B633" s="1">
        <v>20667</v>
      </c>
      <c r="C633" s="1" t="s">
        <v>2324</v>
      </c>
      <c r="D633" s="3">
        <v>44643</v>
      </c>
      <c r="E633" s="2">
        <v>398.83</v>
      </c>
      <c r="F633" s="8" t="s">
        <v>3411</v>
      </c>
      <c r="G633" s="1" t="s">
        <v>3412</v>
      </c>
      <c r="H633" s="1">
        <v>637</v>
      </c>
      <c r="I633" s="1" t="s">
        <v>1934</v>
      </c>
      <c r="J633" s="4">
        <v>44649</v>
      </c>
      <c r="K633" s="4">
        <v>44651</v>
      </c>
      <c r="L633" s="2">
        <v>398.83</v>
      </c>
      <c r="M633" s="1" t="s">
        <v>3407</v>
      </c>
      <c r="N633" s="1" t="str">
        <f>Tabela_Contas_Pagas[[#This Row],[Nome do Fornecedor]]</f>
        <v>MAGNO SANTOS DA SILVA</v>
      </c>
      <c r="O633" s="1" t="s">
        <v>3408</v>
      </c>
      <c r="P633" s="10" t="str">
        <f>TEXT(Tabela_Contas_Pagas[[#This Row],[Data de Liquidação]],"MM")&amp;"-"&amp;UPPER(TEXT(Tabela_Contas_Pagas[[#This Row],[Data de Liquidação]],"MMMM"))</f>
        <v>03-MARÇO</v>
      </c>
    </row>
    <row r="634" spans="1:16" hidden="1" x14ac:dyDescent="0.3">
      <c r="A634" s="1" t="s">
        <v>3421</v>
      </c>
      <c r="B634" s="1">
        <v>20667</v>
      </c>
      <c r="C634" s="1" t="s">
        <v>2330</v>
      </c>
      <c r="D634" s="3">
        <v>44645</v>
      </c>
      <c r="E634" s="2">
        <v>398.83</v>
      </c>
      <c r="F634" s="7" t="s">
        <v>3411</v>
      </c>
      <c r="G634" s="7" t="s">
        <v>3412</v>
      </c>
      <c r="H634" s="1">
        <v>2184</v>
      </c>
      <c r="I634" s="1" t="s">
        <v>1863</v>
      </c>
      <c r="J634" s="4">
        <v>44649</v>
      </c>
      <c r="K634" s="4">
        <v>44651</v>
      </c>
      <c r="L634" s="2">
        <v>398.83</v>
      </c>
      <c r="M634" s="1" t="s">
        <v>3407</v>
      </c>
      <c r="N634" s="1" t="str">
        <f>Tabela_Contas_Pagas[[#This Row],[Nome do Fornecedor]]</f>
        <v>JOAO LUIZ CAVALCANTI DE FARIAS</v>
      </c>
      <c r="O634" s="1" t="s">
        <v>3408</v>
      </c>
      <c r="P634" s="10" t="str">
        <f>TEXT(Tabela_Contas_Pagas[[#This Row],[Data de Liquidação]],"MM")&amp;"-"&amp;UPPER(TEXT(Tabela_Contas_Pagas[[#This Row],[Data de Liquidação]],"MMMM"))</f>
        <v>03-MARÇO</v>
      </c>
    </row>
    <row r="635" spans="1:16" hidden="1" x14ac:dyDescent="0.3">
      <c r="A635" s="1" t="s">
        <v>3421</v>
      </c>
      <c r="B635" s="1">
        <v>20667</v>
      </c>
      <c r="C635" s="1" t="s">
        <v>2329</v>
      </c>
      <c r="D635" s="3">
        <v>44645</v>
      </c>
      <c r="E635" s="2">
        <v>109</v>
      </c>
      <c r="F635" s="8" t="s">
        <v>3411</v>
      </c>
      <c r="G635" s="1" t="s">
        <v>3412</v>
      </c>
      <c r="H635" s="1">
        <v>811</v>
      </c>
      <c r="I635" s="1" t="s">
        <v>1874</v>
      </c>
      <c r="J635" s="4">
        <v>44649</v>
      </c>
      <c r="K635" s="4">
        <v>44651</v>
      </c>
      <c r="L635" s="2">
        <v>109</v>
      </c>
      <c r="M635" s="1" t="s">
        <v>3407</v>
      </c>
      <c r="N635" s="1" t="str">
        <f>Tabela_Contas_Pagas[[#This Row],[Nome do Fornecedor]]</f>
        <v>MYCHELL SILVA LIMA</v>
      </c>
      <c r="O635" s="1" t="s">
        <v>3408</v>
      </c>
      <c r="P635" s="10" t="str">
        <f>TEXT(Tabela_Contas_Pagas[[#This Row],[Data de Liquidação]],"MM")&amp;"-"&amp;UPPER(TEXT(Tabela_Contas_Pagas[[#This Row],[Data de Liquidação]],"MMMM"))</f>
        <v>03-MARÇO</v>
      </c>
    </row>
    <row r="636" spans="1:16" hidden="1" x14ac:dyDescent="0.3">
      <c r="A636" s="1" t="s">
        <v>3421</v>
      </c>
      <c r="B636" s="1">
        <v>20667</v>
      </c>
      <c r="C636" s="1" t="s">
        <v>2331</v>
      </c>
      <c r="D636" s="3">
        <v>44645</v>
      </c>
      <c r="E636" s="2">
        <v>398.83</v>
      </c>
      <c r="F636" s="7" t="s">
        <v>3411</v>
      </c>
      <c r="G636" s="7" t="s">
        <v>3412</v>
      </c>
      <c r="H636" s="1">
        <v>2184</v>
      </c>
      <c r="I636" s="1" t="s">
        <v>1863</v>
      </c>
      <c r="J636" s="4">
        <v>44649</v>
      </c>
      <c r="K636" s="4">
        <v>44651</v>
      </c>
      <c r="L636" s="2">
        <v>398.83</v>
      </c>
      <c r="M636" s="1" t="s">
        <v>3407</v>
      </c>
      <c r="N636" s="1" t="str">
        <f>Tabela_Contas_Pagas[[#This Row],[Nome do Fornecedor]]</f>
        <v>JOAO LUIZ CAVALCANTI DE FARIAS</v>
      </c>
      <c r="O636" s="1" t="s">
        <v>3408</v>
      </c>
      <c r="P636" s="10" t="str">
        <f>TEXT(Tabela_Contas_Pagas[[#This Row],[Data de Liquidação]],"MM")&amp;"-"&amp;UPPER(TEXT(Tabela_Contas_Pagas[[#This Row],[Data de Liquidação]],"MMMM"))</f>
        <v>03-MARÇO</v>
      </c>
    </row>
    <row r="637" spans="1:16" hidden="1" x14ac:dyDescent="0.3">
      <c r="A637" s="1" t="s">
        <v>3421</v>
      </c>
      <c r="B637" s="1">
        <v>20669</v>
      </c>
      <c r="C637" s="1" t="s">
        <v>2337</v>
      </c>
      <c r="D637" s="3">
        <v>44645</v>
      </c>
      <c r="E637" s="2">
        <v>269.33999999999997</v>
      </c>
      <c r="F637" s="8" t="s">
        <v>3411</v>
      </c>
      <c r="G637" s="1" t="s">
        <v>3412</v>
      </c>
      <c r="H637" s="1">
        <v>163</v>
      </c>
      <c r="I637" s="1" t="s">
        <v>1861</v>
      </c>
      <c r="J637" s="4">
        <v>44649</v>
      </c>
      <c r="K637" s="4">
        <v>44649</v>
      </c>
      <c r="L637" s="2">
        <v>269.33999999999997</v>
      </c>
      <c r="M637" s="1" t="s">
        <v>3407</v>
      </c>
      <c r="N637" s="1" t="str">
        <f>Tabela_Contas_Pagas[[#This Row],[Nome do Fornecedor]]</f>
        <v>EMPRESA MUNICIPAL DE OBRAS E URBANIZACAO</v>
      </c>
      <c r="O637" s="1" t="s">
        <v>3408</v>
      </c>
      <c r="P637" s="10" t="str">
        <f>TEXT(Tabela_Contas_Pagas[[#This Row],[Data de Liquidação]],"MM")&amp;"-"&amp;UPPER(TEXT(Tabela_Contas_Pagas[[#This Row],[Data de Liquidação]],"MMMM"))</f>
        <v>03-MARÇO</v>
      </c>
    </row>
    <row r="638" spans="1:16" hidden="1" x14ac:dyDescent="0.3">
      <c r="A638" s="1" t="s">
        <v>3421</v>
      </c>
      <c r="B638" s="1">
        <v>20669</v>
      </c>
      <c r="C638" s="1" t="s">
        <v>2335</v>
      </c>
      <c r="D638" s="3">
        <v>44645</v>
      </c>
      <c r="E638" s="2">
        <v>269.33999999999997</v>
      </c>
      <c r="F638" s="7" t="s">
        <v>3411</v>
      </c>
      <c r="G638" s="7" t="s">
        <v>3412</v>
      </c>
      <c r="H638" s="1">
        <v>163</v>
      </c>
      <c r="I638" s="1" t="s">
        <v>1861</v>
      </c>
      <c r="J638" s="4">
        <v>44649</v>
      </c>
      <c r="K638" s="4">
        <v>44649</v>
      </c>
      <c r="L638" s="2">
        <v>269.33999999999997</v>
      </c>
      <c r="M638" s="1" t="s">
        <v>3407</v>
      </c>
      <c r="N638" s="1" t="str">
        <f>Tabela_Contas_Pagas[[#This Row],[Nome do Fornecedor]]</f>
        <v>EMPRESA MUNICIPAL DE OBRAS E URBANIZACAO</v>
      </c>
      <c r="O638" s="1" t="s">
        <v>3408</v>
      </c>
      <c r="P638" s="10" t="str">
        <f>TEXT(Tabela_Contas_Pagas[[#This Row],[Data de Liquidação]],"MM")&amp;"-"&amp;UPPER(TEXT(Tabela_Contas_Pagas[[#This Row],[Data de Liquidação]],"MMMM"))</f>
        <v>03-MARÇO</v>
      </c>
    </row>
    <row r="639" spans="1:16" hidden="1" x14ac:dyDescent="0.3">
      <c r="A639" s="1" t="s">
        <v>3421</v>
      </c>
      <c r="B639" s="1">
        <v>20669</v>
      </c>
      <c r="C639" s="1" t="s">
        <v>2332</v>
      </c>
      <c r="D639" s="3">
        <v>44645</v>
      </c>
      <c r="E639" s="2">
        <v>269.33999999999997</v>
      </c>
      <c r="F639" s="8" t="s">
        <v>3411</v>
      </c>
      <c r="G639" s="1" t="s">
        <v>3412</v>
      </c>
      <c r="H639" s="1">
        <v>163</v>
      </c>
      <c r="I639" s="1" t="s">
        <v>1861</v>
      </c>
      <c r="J639" s="4">
        <v>44649</v>
      </c>
      <c r="K639" s="4">
        <v>44649</v>
      </c>
      <c r="L639" s="2">
        <v>269.33999999999997</v>
      </c>
      <c r="M639" s="1" t="s">
        <v>3407</v>
      </c>
      <c r="N639" s="1" t="str">
        <f>Tabela_Contas_Pagas[[#This Row],[Nome do Fornecedor]]</f>
        <v>EMPRESA MUNICIPAL DE OBRAS E URBANIZACAO</v>
      </c>
      <c r="O639" s="1" t="s">
        <v>3408</v>
      </c>
      <c r="P639" s="10" t="str">
        <f>TEXT(Tabela_Contas_Pagas[[#This Row],[Data de Liquidação]],"MM")&amp;"-"&amp;UPPER(TEXT(Tabela_Contas_Pagas[[#This Row],[Data de Liquidação]],"MMMM"))</f>
        <v>03-MARÇO</v>
      </c>
    </row>
    <row r="640" spans="1:16" hidden="1" x14ac:dyDescent="0.3">
      <c r="A640" s="1" t="s">
        <v>3421</v>
      </c>
      <c r="B640" s="1">
        <v>20669</v>
      </c>
      <c r="C640" s="1" t="s">
        <v>2338</v>
      </c>
      <c r="D640" s="3">
        <v>44645</v>
      </c>
      <c r="E640" s="2">
        <v>269.33999999999997</v>
      </c>
      <c r="F640" s="7" t="s">
        <v>3411</v>
      </c>
      <c r="G640" s="7" t="s">
        <v>3412</v>
      </c>
      <c r="H640" s="1">
        <v>163</v>
      </c>
      <c r="I640" s="1" t="s">
        <v>1861</v>
      </c>
      <c r="J640" s="4">
        <v>44649</v>
      </c>
      <c r="K640" s="4">
        <v>44649</v>
      </c>
      <c r="L640" s="2">
        <v>269.33999999999997</v>
      </c>
      <c r="M640" s="1" t="s">
        <v>3407</v>
      </c>
      <c r="N640" s="1" t="str">
        <f>Tabela_Contas_Pagas[[#This Row],[Nome do Fornecedor]]</f>
        <v>EMPRESA MUNICIPAL DE OBRAS E URBANIZACAO</v>
      </c>
      <c r="O640" s="1" t="s">
        <v>3408</v>
      </c>
      <c r="P640" s="10" t="str">
        <f>TEXT(Tabela_Contas_Pagas[[#This Row],[Data de Liquidação]],"MM")&amp;"-"&amp;UPPER(TEXT(Tabela_Contas_Pagas[[#This Row],[Data de Liquidação]],"MMMM"))</f>
        <v>03-MARÇO</v>
      </c>
    </row>
    <row r="641" spans="1:16" hidden="1" x14ac:dyDescent="0.3">
      <c r="A641" s="1" t="s">
        <v>3421</v>
      </c>
      <c r="B641" s="1">
        <v>20669</v>
      </c>
      <c r="C641" s="1" t="s">
        <v>2334</v>
      </c>
      <c r="D641" s="3">
        <v>44645</v>
      </c>
      <c r="E641" s="2">
        <v>269.33999999999997</v>
      </c>
      <c r="F641" s="8" t="s">
        <v>3411</v>
      </c>
      <c r="G641" s="1" t="s">
        <v>3412</v>
      </c>
      <c r="H641" s="1">
        <v>163</v>
      </c>
      <c r="I641" s="1" t="s">
        <v>1861</v>
      </c>
      <c r="J641" s="4">
        <v>44649</v>
      </c>
      <c r="K641" s="4">
        <v>44649</v>
      </c>
      <c r="L641" s="2">
        <v>269.33999999999997</v>
      </c>
      <c r="M641" s="1" t="s">
        <v>3407</v>
      </c>
      <c r="N641" s="1" t="str">
        <f>Tabela_Contas_Pagas[[#This Row],[Nome do Fornecedor]]</f>
        <v>EMPRESA MUNICIPAL DE OBRAS E URBANIZACAO</v>
      </c>
      <c r="O641" s="1" t="s">
        <v>3408</v>
      </c>
      <c r="P641" s="10" t="str">
        <f>TEXT(Tabela_Contas_Pagas[[#This Row],[Data de Liquidação]],"MM")&amp;"-"&amp;UPPER(TEXT(Tabela_Contas_Pagas[[#This Row],[Data de Liquidação]],"MMMM"))</f>
        <v>03-MARÇO</v>
      </c>
    </row>
    <row r="642" spans="1:16" hidden="1" x14ac:dyDescent="0.3">
      <c r="A642" s="1" t="s">
        <v>3421</v>
      </c>
      <c r="B642" s="1">
        <v>20669</v>
      </c>
      <c r="C642" s="1" t="s">
        <v>2336</v>
      </c>
      <c r="D642" s="3">
        <v>44645</v>
      </c>
      <c r="E642" s="2">
        <v>269.33999999999997</v>
      </c>
      <c r="F642" s="7" t="s">
        <v>3411</v>
      </c>
      <c r="G642" s="7" t="s">
        <v>3412</v>
      </c>
      <c r="H642" s="1">
        <v>163</v>
      </c>
      <c r="I642" s="1" t="s">
        <v>1861</v>
      </c>
      <c r="J642" s="4">
        <v>44649</v>
      </c>
      <c r="K642" s="4">
        <v>44649</v>
      </c>
      <c r="L642" s="2">
        <v>269.33999999999997</v>
      </c>
      <c r="M642" s="1" t="s">
        <v>3407</v>
      </c>
      <c r="N642" s="1" t="str">
        <f>Tabela_Contas_Pagas[[#This Row],[Nome do Fornecedor]]</f>
        <v>EMPRESA MUNICIPAL DE OBRAS E URBANIZACAO</v>
      </c>
      <c r="O642" s="1" t="s">
        <v>3408</v>
      </c>
      <c r="P642" s="10" t="str">
        <f>TEXT(Tabela_Contas_Pagas[[#This Row],[Data de Liquidação]],"MM")&amp;"-"&amp;UPPER(TEXT(Tabela_Contas_Pagas[[#This Row],[Data de Liquidação]],"MMMM"))</f>
        <v>03-MARÇO</v>
      </c>
    </row>
    <row r="643" spans="1:16" hidden="1" x14ac:dyDescent="0.3">
      <c r="A643" s="1" t="s">
        <v>3421</v>
      </c>
      <c r="B643" s="1">
        <v>20669</v>
      </c>
      <c r="C643" s="1" t="s">
        <v>2333</v>
      </c>
      <c r="D643" s="3">
        <v>44645</v>
      </c>
      <c r="E643" s="2">
        <v>269.33999999999997</v>
      </c>
      <c r="F643" s="8" t="s">
        <v>3411</v>
      </c>
      <c r="G643" s="1" t="s">
        <v>3412</v>
      </c>
      <c r="H643" s="1">
        <v>163</v>
      </c>
      <c r="I643" s="1" t="s">
        <v>1861</v>
      </c>
      <c r="J643" s="4">
        <v>44649</v>
      </c>
      <c r="K643" s="4">
        <v>44649</v>
      </c>
      <c r="L643" s="2">
        <v>269.33999999999997</v>
      </c>
      <c r="M643" s="1" t="s">
        <v>3407</v>
      </c>
      <c r="N643" s="1" t="str">
        <f>Tabela_Contas_Pagas[[#This Row],[Nome do Fornecedor]]</f>
        <v>EMPRESA MUNICIPAL DE OBRAS E URBANIZACAO</v>
      </c>
      <c r="O643" s="1" t="s">
        <v>3408</v>
      </c>
      <c r="P643" s="10" t="str">
        <f>TEXT(Tabela_Contas_Pagas[[#This Row],[Data de Liquidação]],"MM")&amp;"-"&amp;UPPER(TEXT(Tabela_Contas_Pagas[[#This Row],[Data de Liquidação]],"MMMM"))</f>
        <v>03-MARÇO</v>
      </c>
    </row>
    <row r="644" spans="1:16" hidden="1" x14ac:dyDescent="0.3">
      <c r="A644" s="1" t="s">
        <v>3421</v>
      </c>
      <c r="B644" s="1">
        <v>20670</v>
      </c>
      <c r="C644" s="1" t="s">
        <v>2339</v>
      </c>
      <c r="D644" s="3">
        <v>44645</v>
      </c>
      <c r="E644" s="2">
        <v>2001909.13</v>
      </c>
      <c r="F644" s="7" t="s">
        <v>3411</v>
      </c>
      <c r="G644" s="7" t="s">
        <v>3412</v>
      </c>
      <c r="H644" s="1">
        <v>3631</v>
      </c>
      <c r="I644" s="1" t="s">
        <v>2340</v>
      </c>
      <c r="J644" s="4">
        <v>44649</v>
      </c>
      <c r="K644" s="4">
        <v>44649</v>
      </c>
      <c r="L644" s="2">
        <v>2001909.13</v>
      </c>
      <c r="M644" s="1" t="s">
        <v>3407</v>
      </c>
      <c r="N644" s="1" t="str">
        <f>Tabela_Contas_Pagas[[#This Row],[Nome do Fornecedor]]</f>
        <v>PROQUIGEL QUIMICA S.A. - FILIAL</v>
      </c>
      <c r="O644" s="1" t="s">
        <v>3408</v>
      </c>
      <c r="P644" s="10" t="str">
        <f>TEXT(Tabela_Contas_Pagas[[#This Row],[Data de Liquidação]],"MM")&amp;"-"&amp;UPPER(TEXT(Tabela_Contas_Pagas[[#This Row],[Data de Liquidação]],"MMMM"))</f>
        <v>03-MARÇO</v>
      </c>
    </row>
    <row r="645" spans="1:16" x14ac:dyDescent="0.3">
      <c r="A645" s="1" t="s">
        <v>3421</v>
      </c>
      <c r="B645" s="1">
        <v>20942</v>
      </c>
      <c r="C645" s="1" t="s">
        <v>1077</v>
      </c>
      <c r="D645" s="3">
        <v>44825</v>
      </c>
      <c r="E645" s="2">
        <v>2081.37</v>
      </c>
      <c r="F645" s="8" t="s">
        <v>3411</v>
      </c>
      <c r="G645" s="1" t="s">
        <v>3412</v>
      </c>
      <c r="H645" s="1">
        <v>3043</v>
      </c>
      <c r="I645" s="1" t="s">
        <v>42</v>
      </c>
      <c r="J645" s="4">
        <v>44838</v>
      </c>
      <c r="K645" s="4">
        <v>44839</v>
      </c>
      <c r="L645" s="2">
        <v>2081.37</v>
      </c>
      <c r="M645" s="1" t="s">
        <v>4</v>
      </c>
      <c r="N645" s="1" t="s">
        <v>5</v>
      </c>
      <c r="O645" s="1" t="str">
        <f>_xlfn.IFNA(VLOOKUP(Tabela_Contas_Pagas[[#This Row],[Contrato]],ContratosOrigem[],3,FALSE),"")</f>
        <v>DISPENSA 02/21</v>
      </c>
      <c r="P645" s="10" t="str">
        <f>TEXT(Tabela_Contas_Pagas[[#This Row],[Data de Liquidação]],"MM")&amp;"-"&amp;UPPER(TEXT(Tabela_Contas_Pagas[[#This Row],[Data de Liquidação]],"MMMM"))</f>
        <v>10-OUTUBRO</v>
      </c>
    </row>
    <row r="646" spans="1:16" x14ac:dyDescent="0.3">
      <c r="A646" s="1" t="s">
        <v>3421</v>
      </c>
      <c r="B646" s="1">
        <v>20942</v>
      </c>
      <c r="C646" s="1" t="s">
        <v>1082</v>
      </c>
      <c r="D646" s="3">
        <v>44827</v>
      </c>
      <c r="E646" s="2">
        <v>13790</v>
      </c>
      <c r="F646" s="7" t="s">
        <v>3411</v>
      </c>
      <c r="G646" s="7" t="s">
        <v>3412</v>
      </c>
      <c r="H646" s="1">
        <v>57</v>
      </c>
      <c r="I646" s="1" t="s">
        <v>56</v>
      </c>
      <c r="J646" s="4">
        <v>44838</v>
      </c>
      <c r="K646" s="4">
        <v>44839</v>
      </c>
      <c r="L646" s="2">
        <v>13790</v>
      </c>
      <c r="M646" s="1" t="s">
        <v>105</v>
      </c>
      <c r="N646" s="1" t="s">
        <v>106</v>
      </c>
      <c r="O646" s="1" t="str">
        <f>_xlfn.IFNA(VLOOKUP(Tabela_Contas_Pagas[[#This Row],[Contrato]],ContratosOrigem[],3,FALSE),"")</f>
        <v>Inexigibilidade de licitação 01/2020</v>
      </c>
      <c r="P646" s="10" t="str">
        <f>TEXT(Tabela_Contas_Pagas[[#This Row],[Data de Liquidação]],"MM")&amp;"-"&amp;UPPER(TEXT(Tabela_Contas_Pagas[[#This Row],[Data de Liquidação]],"MMMM"))</f>
        <v>10-OUTUBRO</v>
      </c>
    </row>
    <row r="647" spans="1:16" x14ac:dyDescent="0.3">
      <c r="A647" s="1" t="s">
        <v>3421</v>
      </c>
      <c r="B647" s="1">
        <v>20942</v>
      </c>
      <c r="C647" s="1" t="s">
        <v>1042</v>
      </c>
      <c r="D647" s="3">
        <v>44809</v>
      </c>
      <c r="E647" s="2">
        <v>6672</v>
      </c>
      <c r="F647" s="7" t="s">
        <v>3411</v>
      </c>
      <c r="G647" s="9" t="s">
        <v>3412</v>
      </c>
      <c r="H647" s="1">
        <v>3080</v>
      </c>
      <c r="I647" s="1" t="s">
        <v>890</v>
      </c>
      <c r="J647" s="4">
        <v>44839</v>
      </c>
      <c r="K647" s="4">
        <v>44839</v>
      </c>
      <c r="L647" s="2">
        <v>6672</v>
      </c>
      <c r="M647" s="1" t="s">
        <v>891</v>
      </c>
      <c r="N647" s="1" t="s">
        <v>892</v>
      </c>
      <c r="O647" s="1" t="str">
        <f>_xlfn.IFNA(VLOOKUP(Tabela_Contas_Pagas[[#This Row],[Contrato]],ContratosOrigem[],3,FALSE),"")</f>
        <v>Pregão 14/2022</v>
      </c>
      <c r="P647" s="10" t="str">
        <f>TEXT(Tabela_Contas_Pagas[[#This Row],[Data de Liquidação]],"MM")&amp;"-"&amp;UPPER(TEXT(Tabela_Contas_Pagas[[#This Row],[Data de Liquidação]],"MMMM"))</f>
        <v>10-OUTUBRO</v>
      </c>
    </row>
    <row r="648" spans="1:16" x14ac:dyDescent="0.3">
      <c r="A648" s="1" t="s">
        <v>3421</v>
      </c>
      <c r="B648" s="1">
        <v>20941</v>
      </c>
      <c r="C648" s="1" t="s">
        <v>1091</v>
      </c>
      <c r="D648" s="3">
        <v>44832</v>
      </c>
      <c r="E648" s="2">
        <v>1650</v>
      </c>
      <c r="F648" s="8" t="s">
        <v>3411</v>
      </c>
      <c r="G648" s="8" t="s">
        <v>3412</v>
      </c>
      <c r="H648" s="1">
        <v>3293</v>
      </c>
      <c r="I648" s="1" t="s">
        <v>168</v>
      </c>
      <c r="J648" s="4">
        <v>44838</v>
      </c>
      <c r="K648" s="4">
        <v>44839</v>
      </c>
      <c r="L648" s="2">
        <v>1650</v>
      </c>
      <c r="M648" s="1" t="s">
        <v>733</v>
      </c>
      <c r="N648" s="1" t="s">
        <v>734</v>
      </c>
      <c r="O648" s="1" t="str">
        <f>_xlfn.IFNA(VLOOKUP(Tabela_Contas_Pagas[[#This Row],[Contrato]],ContratosOrigem[],3,FALSE),"")</f>
        <v>Convênio</v>
      </c>
      <c r="P648" s="10" t="str">
        <f>TEXT(Tabela_Contas_Pagas[[#This Row],[Data de Liquidação]],"MM")&amp;"-"&amp;UPPER(TEXT(Tabela_Contas_Pagas[[#This Row],[Data de Liquidação]],"MMMM"))</f>
        <v>10-OUTUBRO</v>
      </c>
    </row>
    <row r="649" spans="1:16" x14ac:dyDescent="0.3">
      <c r="A649" s="1" t="s">
        <v>3421</v>
      </c>
      <c r="B649" s="1">
        <v>20941</v>
      </c>
      <c r="C649" s="1" t="s">
        <v>1101</v>
      </c>
      <c r="D649" s="3">
        <v>44834</v>
      </c>
      <c r="E649" s="2">
        <v>13790</v>
      </c>
      <c r="F649" s="8" t="s">
        <v>3411</v>
      </c>
      <c r="G649" s="1" t="s">
        <v>3412</v>
      </c>
      <c r="H649" s="1">
        <v>2484</v>
      </c>
      <c r="I649" s="1" t="s">
        <v>33</v>
      </c>
      <c r="J649" s="4">
        <v>44838</v>
      </c>
      <c r="K649" s="4">
        <v>44839</v>
      </c>
      <c r="L649" s="2">
        <v>13790</v>
      </c>
      <c r="M649" s="1" t="s">
        <v>873</v>
      </c>
      <c r="N649" s="1" t="s">
        <v>874</v>
      </c>
      <c r="O649" s="1" t="str">
        <f>_xlfn.IFNA(VLOOKUP(Tabela_Contas_Pagas[[#This Row],[Contrato]],ContratosOrigem[],3,FALSE),"")</f>
        <v>Inexigibilidade de licitação 02/2022</v>
      </c>
      <c r="P649" s="10" t="str">
        <f>TEXT(Tabela_Contas_Pagas[[#This Row],[Data de Liquidação]],"MM")&amp;"-"&amp;UPPER(TEXT(Tabela_Contas_Pagas[[#This Row],[Data de Liquidação]],"MMMM"))</f>
        <v>10-OUTUBRO</v>
      </c>
    </row>
    <row r="650" spans="1:16" hidden="1" x14ac:dyDescent="0.3">
      <c r="A650" s="1" t="s">
        <v>3421</v>
      </c>
      <c r="B650" s="1">
        <v>20672</v>
      </c>
      <c r="C650" s="1" t="s">
        <v>623</v>
      </c>
      <c r="D650" s="3">
        <v>44641</v>
      </c>
      <c r="E650" s="2">
        <v>11285.52</v>
      </c>
      <c r="F650" s="7" t="s">
        <v>3411</v>
      </c>
      <c r="G650" s="7" t="s">
        <v>3412</v>
      </c>
      <c r="H650" s="1">
        <v>1777</v>
      </c>
      <c r="I650" s="1" t="s">
        <v>97</v>
      </c>
      <c r="J650" s="4">
        <v>44651</v>
      </c>
      <c r="K650" s="4">
        <v>44651</v>
      </c>
      <c r="L650" s="2">
        <v>11285.52</v>
      </c>
      <c r="M650" s="1" t="s">
        <v>3407</v>
      </c>
      <c r="N650" s="1" t="str">
        <f>Tabela_Contas_Pagas[[#This Row],[Nome do Fornecedor]]</f>
        <v>HUMFRIL COMERCIO E SERVICOS LTDA</v>
      </c>
      <c r="O650" s="1" t="s">
        <v>3408</v>
      </c>
      <c r="P650" s="10" t="str">
        <f>TEXT(Tabela_Contas_Pagas[[#This Row],[Data de Liquidação]],"MM")&amp;"-"&amp;UPPER(TEXT(Tabela_Contas_Pagas[[#This Row],[Data de Liquidação]],"MMMM"))</f>
        <v>03-MARÇO</v>
      </c>
    </row>
    <row r="651" spans="1:16" x14ac:dyDescent="0.3">
      <c r="A651" s="1" t="s">
        <v>3421</v>
      </c>
      <c r="B651" s="1">
        <v>20931</v>
      </c>
      <c r="C651" s="1" t="s">
        <v>208</v>
      </c>
      <c r="D651" s="3">
        <v>44806</v>
      </c>
      <c r="E651" s="2">
        <v>175833.33</v>
      </c>
      <c r="F651" s="7" t="s">
        <v>3411</v>
      </c>
      <c r="G651" s="9" t="s">
        <v>3412</v>
      </c>
      <c r="H651" s="1">
        <v>3587</v>
      </c>
      <c r="I651" s="1" t="s">
        <v>209</v>
      </c>
      <c r="J651" s="4">
        <v>44833</v>
      </c>
      <c r="K651" s="4">
        <v>44834</v>
      </c>
      <c r="L651" s="2">
        <v>175833.33</v>
      </c>
      <c r="M651" s="1" t="s">
        <v>306</v>
      </c>
      <c r="N651" s="1" t="s">
        <v>307</v>
      </c>
      <c r="O651" s="1" t="str">
        <f>_xlfn.IFNA(VLOOKUP(Tabela_Contas_Pagas[[#This Row],[Contrato]],ContratosOrigem[],3,FALSE),"")</f>
        <v>Dispensa de Licitação</v>
      </c>
      <c r="P651" s="10" t="str">
        <f>TEXT(Tabela_Contas_Pagas[[#This Row],[Data de Liquidação]],"MM")&amp;"-"&amp;UPPER(TEXT(Tabela_Contas_Pagas[[#This Row],[Data de Liquidação]],"MMMM"))</f>
        <v>09-SETEMBRO</v>
      </c>
    </row>
    <row r="652" spans="1:16" x14ac:dyDescent="0.3">
      <c r="A652" s="1" t="s">
        <v>3421</v>
      </c>
      <c r="B652" s="1">
        <v>20931</v>
      </c>
      <c r="C652" s="1" t="s">
        <v>1086</v>
      </c>
      <c r="D652" s="3">
        <v>44831</v>
      </c>
      <c r="E652" s="2">
        <v>2040.01</v>
      </c>
      <c r="F652" s="8" t="s">
        <v>3411</v>
      </c>
      <c r="G652" s="8" t="s">
        <v>3412</v>
      </c>
      <c r="H652" s="1">
        <v>3212</v>
      </c>
      <c r="I652" s="1" t="s">
        <v>114</v>
      </c>
      <c r="J652" s="4">
        <v>44833</v>
      </c>
      <c r="K652" s="4">
        <v>44834</v>
      </c>
      <c r="L652" s="2">
        <v>2040.01</v>
      </c>
      <c r="M652" s="1" t="s">
        <v>532</v>
      </c>
      <c r="N652" s="1" t="s">
        <v>533</v>
      </c>
      <c r="O652" s="1" t="str">
        <f>_xlfn.IFNA(VLOOKUP(Tabela_Contas_Pagas[[#This Row],[Contrato]],ContratosOrigem[],3,FALSE),"")</f>
        <v>Pregão 33/2021</v>
      </c>
      <c r="P652" s="10" t="str">
        <f>TEXT(Tabela_Contas_Pagas[[#This Row],[Data de Liquidação]],"MM")&amp;"-"&amp;UPPER(TEXT(Tabela_Contas_Pagas[[#This Row],[Data de Liquidação]],"MMMM"))</f>
        <v>09-SETEMBRO</v>
      </c>
    </row>
    <row r="653" spans="1:16" x14ac:dyDescent="0.3">
      <c r="A653" s="1" t="s">
        <v>3421</v>
      </c>
      <c r="B653" s="1">
        <v>20930</v>
      </c>
      <c r="C653" s="1" t="s">
        <v>1037</v>
      </c>
      <c r="D653" s="3">
        <v>44806</v>
      </c>
      <c r="E653" s="2">
        <v>857.52</v>
      </c>
      <c r="F653" s="8" t="s">
        <v>3411</v>
      </c>
      <c r="G653" s="1" t="s">
        <v>3412</v>
      </c>
      <c r="H653" s="1">
        <v>28</v>
      </c>
      <c r="I653" s="1" t="s">
        <v>23</v>
      </c>
      <c r="J653" s="4">
        <v>44837</v>
      </c>
      <c r="K653" s="4">
        <v>44837</v>
      </c>
      <c r="L653" s="2">
        <v>857.52</v>
      </c>
      <c r="M653" s="1" t="s">
        <v>24</v>
      </c>
      <c r="N653" s="1" t="s">
        <v>25</v>
      </c>
      <c r="O653" s="1" t="str">
        <f>_xlfn.IFNA(VLOOKUP(Tabela_Contas_Pagas[[#This Row],[Contrato]],ContratosOrigem[],3,FALSE),"")</f>
        <v>Inexigibilidade de licitação 03/2018</v>
      </c>
      <c r="P653" s="10" t="str">
        <f>TEXT(Tabela_Contas_Pagas[[#This Row],[Data de Liquidação]],"MM")&amp;"-"&amp;UPPER(TEXT(Tabela_Contas_Pagas[[#This Row],[Data de Liquidação]],"MMMM"))</f>
        <v>10-OUTUBRO</v>
      </c>
    </row>
    <row r="654" spans="1:16" hidden="1" x14ac:dyDescent="0.3">
      <c r="A654" s="1" t="s">
        <v>3421</v>
      </c>
      <c r="B654" s="1">
        <v>20675</v>
      </c>
      <c r="C654" s="1" t="s">
        <v>2341</v>
      </c>
      <c r="D654" s="3">
        <v>44648</v>
      </c>
      <c r="E654" s="2">
        <v>64100.47</v>
      </c>
      <c r="F654" s="7" t="s">
        <v>3411</v>
      </c>
      <c r="G654" s="7" t="s">
        <v>3412</v>
      </c>
      <c r="H654" s="1">
        <v>471</v>
      </c>
      <c r="I654" s="1" t="s">
        <v>1864</v>
      </c>
      <c r="J654" s="4">
        <v>44651</v>
      </c>
      <c r="K654" s="4">
        <v>44651</v>
      </c>
      <c r="L654" s="2">
        <v>64100.47</v>
      </c>
      <c r="M654" s="1" t="s">
        <v>3407</v>
      </c>
      <c r="N654" s="1" t="str">
        <f>Tabela_Contas_Pagas[[#This Row],[Nome do Fornecedor]]</f>
        <v>FUNDACAO PETROBRAS DE SEGURIDADE SOCIAL PETROS</v>
      </c>
      <c r="O654" s="1" t="s">
        <v>3408</v>
      </c>
      <c r="P654" s="10" t="str">
        <f>TEXT(Tabela_Contas_Pagas[[#This Row],[Data de Liquidação]],"MM")&amp;"-"&amp;UPPER(TEXT(Tabela_Contas_Pagas[[#This Row],[Data de Liquidação]],"MMMM"))</f>
        <v>03-MARÇO</v>
      </c>
    </row>
    <row r="655" spans="1:16" hidden="1" x14ac:dyDescent="0.3">
      <c r="A655" s="1" t="s">
        <v>3421</v>
      </c>
      <c r="B655" s="1">
        <v>20673</v>
      </c>
      <c r="C655" s="1" t="s">
        <v>2344</v>
      </c>
      <c r="D655" s="3">
        <v>44649</v>
      </c>
      <c r="E655" s="2">
        <v>178.41</v>
      </c>
      <c r="F655" s="8" t="s">
        <v>3411</v>
      </c>
      <c r="G655" s="1" t="s">
        <v>3412</v>
      </c>
      <c r="H655" s="1">
        <v>232</v>
      </c>
      <c r="I655" s="1" t="s">
        <v>2345</v>
      </c>
      <c r="J655" s="4">
        <v>44651</v>
      </c>
      <c r="K655" s="4">
        <v>44651</v>
      </c>
      <c r="L655" s="2">
        <v>178.41</v>
      </c>
      <c r="M655" s="1" t="s">
        <v>3407</v>
      </c>
      <c r="N655" s="1" t="str">
        <f>Tabela_Contas_Pagas[[#This Row],[Nome do Fornecedor]]</f>
        <v>ANDRE LUIZ SANTOS DE MORAES</v>
      </c>
      <c r="O655" s="1" t="s">
        <v>3408</v>
      </c>
      <c r="P655" s="10" t="str">
        <f>TEXT(Tabela_Contas_Pagas[[#This Row],[Data de Liquidação]],"MM")&amp;"-"&amp;UPPER(TEXT(Tabela_Contas_Pagas[[#This Row],[Data de Liquidação]],"MMMM"))</f>
        <v>03-MARÇO</v>
      </c>
    </row>
    <row r="656" spans="1:16" hidden="1" x14ac:dyDescent="0.3">
      <c r="A656" s="1" t="s">
        <v>3421</v>
      </c>
      <c r="B656" s="1">
        <v>20672</v>
      </c>
      <c r="C656" s="1" t="s">
        <v>2348</v>
      </c>
      <c r="D656" s="3">
        <v>44650</v>
      </c>
      <c r="E656" s="2">
        <v>240</v>
      </c>
      <c r="F656" s="7" t="s">
        <v>3411</v>
      </c>
      <c r="G656" s="7" t="s">
        <v>3412</v>
      </c>
      <c r="H656" s="1">
        <v>216</v>
      </c>
      <c r="I656" s="1" t="s">
        <v>1828</v>
      </c>
      <c r="J656" s="4">
        <v>44651</v>
      </c>
      <c r="K656" s="4">
        <v>44651</v>
      </c>
      <c r="L656" s="2">
        <v>240</v>
      </c>
      <c r="M656" s="1" t="s">
        <v>3407</v>
      </c>
      <c r="N656" s="1" t="str">
        <f>Tabela_Contas_Pagas[[#This Row],[Nome do Fornecedor]]</f>
        <v>RICARDO MENDONCA NUNES</v>
      </c>
      <c r="O656" s="1" t="s">
        <v>3408</v>
      </c>
      <c r="P656" s="10" t="str">
        <f>TEXT(Tabela_Contas_Pagas[[#This Row],[Data de Liquidação]],"MM")&amp;"-"&amp;UPPER(TEXT(Tabela_Contas_Pagas[[#This Row],[Data de Liquidação]],"MMMM"))</f>
        <v>03-MARÇO</v>
      </c>
    </row>
    <row r="657" spans="1:16" hidden="1" x14ac:dyDescent="0.3">
      <c r="A657" s="1" t="s">
        <v>3421</v>
      </c>
      <c r="B657" s="1">
        <v>20672</v>
      </c>
      <c r="C657" s="1" t="s">
        <v>2349</v>
      </c>
      <c r="D657" s="3">
        <v>44650</v>
      </c>
      <c r="E657" s="2">
        <v>240</v>
      </c>
      <c r="F657" s="8" t="s">
        <v>3411</v>
      </c>
      <c r="G657" s="1" t="s">
        <v>3412</v>
      </c>
      <c r="H657" s="1">
        <v>216</v>
      </c>
      <c r="I657" s="1" t="s">
        <v>1828</v>
      </c>
      <c r="J657" s="4">
        <v>44651</v>
      </c>
      <c r="K657" s="4">
        <v>44651</v>
      </c>
      <c r="L657" s="2">
        <v>240</v>
      </c>
      <c r="M657" s="1" t="s">
        <v>3407</v>
      </c>
      <c r="N657" s="1" t="str">
        <f>Tabela_Contas_Pagas[[#This Row],[Nome do Fornecedor]]</f>
        <v>RICARDO MENDONCA NUNES</v>
      </c>
      <c r="O657" s="1" t="s">
        <v>3408</v>
      </c>
      <c r="P657" s="10" t="str">
        <f>TEXT(Tabela_Contas_Pagas[[#This Row],[Data de Liquidação]],"MM")&amp;"-"&amp;UPPER(TEXT(Tabela_Contas_Pagas[[#This Row],[Data de Liquidação]],"MMMM"))</f>
        <v>03-MARÇO</v>
      </c>
    </row>
    <row r="658" spans="1:16" hidden="1" x14ac:dyDescent="0.3">
      <c r="A658" s="1" t="s">
        <v>3421</v>
      </c>
      <c r="B658" s="1">
        <v>20672</v>
      </c>
      <c r="C658" s="1" t="s">
        <v>2272</v>
      </c>
      <c r="D658" s="3">
        <v>44624</v>
      </c>
      <c r="E658" s="2">
        <v>650.99</v>
      </c>
      <c r="F658" s="7" t="s">
        <v>3411</v>
      </c>
      <c r="G658" s="7" t="s">
        <v>3412</v>
      </c>
      <c r="H658" s="1">
        <v>3620</v>
      </c>
      <c r="I658" s="1" t="s">
        <v>2273</v>
      </c>
      <c r="J658" s="4">
        <v>44652</v>
      </c>
      <c r="K658" s="4">
        <v>44651</v>
      </c>
      <c r="L658" s="2">
        <v>650.99</v>
      </c>
      <c r="M658" s="1" t="s">
        <v>3407</v>
      </c>
      <c r="N658" s="1" t="str">
        <f>Tabela_Contas_Pagas[[#This Row],[Nome do Fornecedor]]</f>
        <v>SIPAR FERRAMENTAS LTDA</v>
      </c>
      <c r="O658" s="1" t="s">
        <v>3408</v>
      </c>
      <c r="P658" s="10" t="str">
        <f>TEXT(Tabela_Contas_Pagas[[#This Row],[Data de Liquidação]],"MM")&amp;"-"&amp;UPPER(TEXT(Tabela_Contas_Pagas[[#This Row],[Data de Liquidação]],"MMMM"))</f>
        <v>03-MARÇO</v>
      </c>
    </row>
    <row r="659" spans="1:16" hidden="1" x14ac:dyDescent="0.3">
      <c r="A659" s="1" t="s">
        <v>3421</v>
      </c>
      <c r="B659" s="1">
        <v>20675</v>
      </c>
      <c r="C659" s="1" t="s">
        <v>2322</v>
      </c>
      <c r="D659" s="3">
        <v>44642</v>
      </c>
      <c r="E659" s="2">
        <v>4764.0600000000004</v>
      </c>
      <c r="F659" s="8" t="s">
        <v>3411</v>
      </c>
      <c r="G659" s="1" t="s">
        <v>3412</v>
      </c>
      <c r="H659" s="1">
        <v>717</v>
      </c>
      <c r="I659" s="1" t="s">
        <v>1865</v>
      </c>
      <c r="J659" s="4">
        <v>44652</v>
      </c>
      <c r="K659" s="4">
        <v>44651</v>
      </c>
      <c r="L659" s="2">
        <v>4764.0600000000004</v>
      </c>
      <c r="M659" s="1" t="s">
        <v>3407</v>
      </c>
      <c r="N659" s="1" t="str">
        <f>Tabela_Contas_Pagas[[#This Row],[Nome do Fornecedor]]</f>
        <v>PETROLEO BRASILEIRO SA</v>
      </c>
      <c r="O659" s="1" t="s">
        <v>3408</v>
      </c>
      <c r="P659" s="10" t="str">
        <f>TEXT(Tabela_Contas_Pagas[[#This Row],[Data de Liquidação]],"MM")&amp;"-"&amp;UPPER(TEXT(Tabela_Contas_Pagas[[#This Row],[Data de Liquidação]],"MMMM"))</f>
        <v>03-MARÇO</v>
      </c>
    </row>
    <row r="660" spans="1:16" x14ac:dyDescent="0.3">
      <c r="A660" s="1" t="s">
        <v>3421</v>
      </c>
      <c r="B660" s="1">
        <v>20929</v>
      </c>
      <c r="C660" s="1" t="s">
        <v>1051</v>
      </c>
      <c r="D660" s="3">
        <v>44810</v>
      </c>
      <c r="E660" s="2">
        <v>2100</v>
      </c>
      <c r="F660" s="8" t="s">
        <v>3411</v>
      </c>
      <c r="G660" s="8" t="s">
        <v>3412</v>
      </c>
      <c r="H660" s="1">
        <v>2149</v>
      </c>
      <c r="I660" s="1" t="s">
        <v>40</v>
      </c>
      <c r="J660" s="4">
        <v>44834</v>
      </c>
      <c r="K660" s="4">
        <v>44833</v>
      </c>
      <c r="L660" s="2">
        <v>2100</v>
      </c>
      <c r="M660" s="1" t="s">
        <v>251</v>
      </c>
      <c r="N660" s="1" t="s">
        <v>252</v>
      </c>
      <c r="O660" s="1" t="str">
        <f>_xlfn.IFNA(VLOOKUP(Tabela_Contas_Pagas[[#This Row],[Contrato]],ContratosOrigem[],3,FALSE),"")</f>
        <v>PREGÃO 03/2021</v>
      </c>
      <c r="P660" s="10" t="str">
        <f>TEXT(Tabela_Contas_Pagas[[#This Row],[Data de Liquidação]],"MM")&amp;"-"&amp;UPPER(TEXT(Tabela_Contas_Pagas[[#This Row],[Data de Liquidação]],"MMMM"))</f>
        <v>09-SETEMBRO</v>
      </c>
    </row>
    <row r="661" spans="1:16" hidden="1" x14ac:dyDescent="0.3">
      <c r="A661" s="1" t="s">
        <v>3421</v>
      </c>
      <c r="B661" s="1">
        <v>20674</v>
      </c>
      <c r="C661" s="1" t="s">
        <v>2350</v>
      </c>
      <c r="D661" s="3">
        <v>44650</v>
      </c>
      <c r="E661" s="2">
        <v>204036.43</v>
      </c>
      <c r="F661" s="8" t="s">
        <v>3411</v>
      </c>
      <c r="G661" s="1" t="s">
        <v>3412</v>
      </c>
      <c r="H661" s="1">
        <v>3631</v>
      </c>
      <c r="I661" s="1" t="s">
        <v>2340</v>
      </c>
      <c r="J661" s="4">
        <v>44652</v>
      </c>
      <c r="K661" s="4">
        <v>44651</v>
      </c>
      <c r="L661" s="2">
        <v>204036.43</v>
      </c>
      <c r="M661" s="1" t="s">
        <v>3407</v>
      </c>
      <c r="N661" s="1" t="str">
        <f>Tabela_Contas_Pagas[[#This Row],[Nome do Fornecedor]]</f>
        <v>PROQUIGEL QUIMICA S.A. - FILIAL</v>
      </c>
      <c r="O661" s="1" t="s">
        <v>3408</v>
      </c>
      <c r="P661" s="10" t="str">
        <f>TEXT(Tabela_Contas_Pagas[[#This Row],[Data de Liquidação]],"MM")&amp;"-"&amp;UPPER(TEXT(Tabela_Contas_Pagas[[#This Row],[Data de Liquidação]],"MMMM"))</f>
        <v>03-MARÇO</v>
      </c>
    </row>
    <row r="662" spans="1:16" hidden="1" x14ac:dyDescent="0.3">
      <c r="A662" s="1" t="s">
        <v>3421</v>
      </c>
      <c r="B662" s="1">
        <v>20673</v>
      </c>
      <c r="C662" s="1" t="s">
        <v>2325</v>
      </c>
      <c r="D662" s="3">
        <v>44643</v>
      </c>
      <c r="E662" s="2">
        <v>4368.84</v>
      </c>
      <c r="F662" s="7" t="s">
        <v>3411</v>
      </c>
      <c r="G662" s="7" t="s">
        <v>3412</v>
      </c>
      <c r="H662" s="1">
        <v>3583</v>
      </c>
      <c r="I662" s="1" t="s">
        <v>2096</v>
      </c>
      <c r="J662" s="4">
        <v>44655</v>
      </c>
      <c r="K662" s="4">
        <v>44651</v>
      </c>
      <c r="L662" s="2">
        <v>4368.84</v>
      </c>
      <c r="M662" s="1" t="s">
        <v>3407</v>
      </c>
      <c r="N662" s="1" t="str">
        <f>Tabela_Contas_Pagas[[#This Row],[Nome do Fornecedor]]</f>
        <v>PRIME ESCRITORIOS ARACAJU LTDA</v>
      </c>
      <c r="O662" s="1" t="s">
        <v>3408</v>
      </c>
      <c r="P662" s="10" t="str">
        <f>TEXT(Tabela_Contas_Pagas[[#This Row],[Data de Liquidação]],"MM")&amp;"-"&amp;UPPER(TEXT(Tabela_Contas_Pagas[[#This Row],[Data de Liquidação]],"MMMM"))</f>
        <v>03-MARÇO</v>
      </c>
    </row>
    <row r="663" spans="1:16" x14ac:dyDescent="0.3">
      <c r="A663" s="1" t="s">
        <v>3421</v>
      </c>
      <c r="B663" s="1">
        <v>20929</v>
      </c>
      <c r="C663" s="1" t="s">
        <v>1052</v>
      </c>
      <c r="D663" s="3">
        <v>44810</v>
      </c>
      <c r="E663" s="2">
        <v>2260.35</v>
      </c>
      <c r="F663" s="7" t="s">
        <v>3411</v>
      </c>
      <c r="G663" s="9" t="s">
        <v>3412</v>
      </c>
      <c r="H663" s="1">
        <v>2149</v>
      </c>
      <c r="I663" s="1" t="s">
        <v>40</v>
      </c>
      <c r="J663" s="4">
        <v>44834</v>
      </c>
      <c r="K663" s="4">
        <v>44833</v>
      </c>
      <c r="L663" s="2">
        <v>2260.35</v>
      </c>
      <c r="M663" s="1" t="s">
        <v>251</v>
      </c>
      <c r="N663" s="1" t="s">
        <v>252</v>
      </c>
      <c r="O663" s="1" t="str">
        <f>_xlfn.IFNA(VLOOKUP(Tabela_Contas_Pagas[[#This Row],[Contrato]],ContratosOrigem[],3,FALSE),"")</f>
        <v>PREGÃO 03/2021</v>
      </c>
      <c r="P663" s="10" t="str">
        <f>TEXT(Tabela_Contas_Pagas[[#This Row],[Data de Liquidação]],"MM")&amp;"-"&amp;UPPER(TEXT(Tabela_Contas_Pagas[[#This Row],[Data de Liquidação]],"MMMM"))</f>
        <v>09-SETEMBRO</v>
      </c>
    </row>
    <row r="664" spans="1:16" hidden="1" x14ac:dyDescent="0.3">
      <c r="A664" s="1" t="s">
        <v>3421</v>
      </c>
      <c r="B664" s="1">
        <v>20677</v>
      </c>
      <c r="C664" s="1" t="s">
        <v>2389</v>
      </c>
      <c r="D664" s="3">
        <v>44655</v>
      </c>
      <c r="E664" s="2">
        <v>439.35</v>
      </c>
      <c r="F664" s="7" t="s">
        <v>3411</v>
      </c>
      <c r="G664" s="7" t="s">
        <v>3412</v>
      </c>
      <c r="H664" s="1">
        <v>2740</v>
      </c>
      <c r="I664" s="1" t="s">
        <v>1867</v>
      </c>
      <c r="J664" s="4">
        <v>44656</v>
      </c>
      <c r="K664" s="4">
        <v>44656</v>
      </c>
      <c r="L664" s="2">
        <v>439.35</v>
      </c>
      <c r="M664" s="1" t="s">
        <v>3407</v>
      </c>
      <c r="N664" s="1" t="str">
        <f>Tabela_Contas_Pagas[[#This Row],[Nome do Fornecedor]]</f>
        <v>BRAYANT GONCALVES DO NASCIMENTO</v>
      </c>
      <c r="O664" s="1" t="s">
        <v>3408</v>
      </c>
      <c r="P664" s="10" t="str">
        <f>TEXT(Tabela_Contas_Pagas[[#This Row],[Data de Liquidação]],"MM")&amp;"-"&amp;UPPER(TEXT(Tabela_Contas_Pagas[[#This Row],[Data de Liquidação]],"MMMM"))</f>
        <v>04-ABRIL</v>
      </c>
    </row>
    <row r="665" spans="1:16" hidden="1" x14ac:dyDescent="0.3">
      <c r="A665" s="1" t="s">
        <v>3421</v>
      </c>
      <c r="B665" s="1">
        <v>20677</v>
      </c>
      <c r="C665" s="1" t="s">
        <v>2387</v>
      </c>
      <c r="D665" s="3">
        <v>44655</v>
      </c>
      <c r="E665" s="2">
        <v>119</v>
      </c>
      <c r="F665" s="8" t="s">
        <v>3411</v>
      </c>
      <c r="G665" s="1" t="s">
        <v>3412</v>
      </c>
      <c r="H665" s="1">
        <v>1465</v>
      </c>
      <c r="I665" s="1" t="s">
        <v>1925</v>
      </c>
      <c r="J665" s="4">
        <v>44656</v>
      </c>
      <c r="K665" s="4">
        <v>44656</v>
      </c>
      <c r="L665" s="2">
        <v>119</v>
      </c>
      <c r="M665" s="1" t="s">
        <v>3407</v>
      </c>
      <c r="N665" s="1" t="str">
        <f>Tabela_Contas_Pagas[[#This Row],[Nome do Fornecedor]]</f>
        <v>JOSE BONIFACIO QUARANTA</v>
      </c>
      <c r="O665" s="1" t="s">
        <v>3408</v>
      </c>
      <c r="P665" s="10" t="str">
        <f>TEXT(Tabela_Contas_Pagas[[#This Row],[Data de Liquidação]],"MM")&amp;"-"&amp;UPPER(TEXT(Tabela_Contas_Pagas[[#This Row],[Data de Liquidação]],"MMMM"))</f>
        <v>04-ABRIL</v>
      </c>
    </row>
    <row r="666" spans="1:16" hidden="1" x14ac:dyDescent="0.3">
      <c r="A666" s="1" t="s">
        <v>3421</v>
      </c>
      <c r="B666" s="1">
        <v>20677</v>
      </c>
      <c r="C666" s="1" t="s">
        <v>2388</v>
      </c>
      <c r="D666" s="3">
        <v>44655</v>
      </c>
      <c r="E666" s="2">
        <v>155.65</v>
      </c>
      <c r="F666" s="7" t="s">
        <v>3411</v>
      </c>
      <c r="G666" s="7" t="s">
        <v>3412</v>
      </c>
      <c r="H666" s="1">
        <v>606</v>
      </c>
      <c r="I666" s="1" t="s">
        <v>1915</v>
      </c>
      <c r="J666" s="4">
        <v>44656</v>
      </c>
      <c r="K666" s="4">
        <v>44656</v>
      </c>
      <c r="L666" s="2">
        <v>155.65</v>
      </c>
      <c r="M666" s="1" t="s">
        <v>3407</v>
      </c>
      <c r="N666" s="1" t="str">
        <f>Tabela_Contas_Pagas[[#This Row],[Nome do Fornecedor]]</f>
        <v>RAFAELA SOUZA NOVA</v>
      </c>
      <c r="O666" s="1" t="s">
        <v>3408</v>
      </c>
      <c r="P666" s="10" t="str">
        <f>TEXT(Tabela_Contas_Pagas[[#This Row],[Data de Liquidação]],"MM")&amp;"-"&amp;UPPER(TEXT(Tabela_Contas_Pagas[[#This Row],[Data de Liquidação]],"MMMM"))</f>
        <v>04-ABRIL</v>
      </c>
    </row>
    <row r="667" spans="1:16" hidden="1" x14ac:dyDescent="0.3">
      <c r="A667" s="1" t="s">
        <v>3421</v>
      </c>
      <c r="B667" s="1">
        <v>20679</v>
      </c>
      <c r="C667" s="1" t="s">
        <v>2390</v>
      </c>
      <c r="D667" s="3">
        <v>44655</v>
      </c>
      <c r="E667" s="2">
        <v>112</v>
      </c>
      <c r="F667" s="8" t="s">
        <v>3411</v>
      </c>
      <c r="G667" s="1" t="s">
        <v>3412</v>
      </c>
      <c r="H667" s="1">
        <v>1404</v>
      </c>
      <c r="I667" s="1" t="s">
        <v>2191</v>
      </c>
      <c r="J667" s="4">
        <v>44656</v>
      </c>
      <c r="K667" s="4">
        <v>44656</v>
      </c>
      <c r="L667" s="2">
        <v>112</v>
      </c>
      <c r="M667" s="1" t="s">
        <v>3407</v>
      </c>
      <c r="N667" s="1" t="str">
        <f>Tabela_Contas_Pagas[[#This Row],[Nome do Fornecedor]]</f>
        <v>ANDRE LUCAS SANTOS MENESES</v>
      </c>
      <c r="O667" s="1" t="s">
        <v>3408</v>
      </c>
      <c r="P667" s="10" t="str">
        <f>TEXT(Tabela_Contas_Pagas[[#This Row],[Data de Liquidação]],"MM")&amp;"-"&amp;UPPER(TEXT(Tabela_Contas_Pagas[[#This Row],[Data de Liquidação]],"MMMM"))</f>
        <v>04-ABRIL</v>
      </c>
    </row>
    <row r="668" spans="1:16" hidden="1" x14ac:dyDescent="0.3">
      <c r="A668" s="1" t="s">
        <v>3421</v>
      </c>
      <c r="B668" s="1">
        <v>20679</v>
      </c>
      <c r="C668" s="1" t="s">
        <v>2391</v>
      </c>
      <c r="D668" s="3">
        <v>44655</v>
      </c>
      <c r="E668" s="2">
        <v>175</v>
      </c>
      <c r="F668" s="7" t="s">
        <v>3411</v>
      </c>
      <c r="G668" s="7" t="s">
        <v>3412</v>
      </c>
      <c r="H668" s="1">
        <v>815</v>
      </c>
      <c r="I668" s="1" t="s">
        <v>1840</v>
      </c>
      <c r="J668" s="4">
        <v>44656</v>
      </c>
      <c r="K668" s="4">
        <v>44656</v>
      </c>
      <c r="L668" s="2">
        <v>175</v>
      </c>
      <c r="M668" s="1" t="s">
        <v>3407</v>
      </c>
      <c r="N668" s="1" t="str">
        <f>Tabela_Contas_Pagas[[#This Row],[Nome do Fornecedor]]</f>
        <v>GARDILSON DE OLIVEIRA SOARES</v>
      </c>
      <c r="O668" s="1" t="s">
        <v>3408</v>
      </c>
      <c r="P668" s="10" t="str">
        <f>TEXT(Tabela_Contas_Pagas[[#This Row],[Data de Liquidação]],"MM")&amp;"-"&amp;UPPER(TEXT(Tabela_Contas_Pagas[[#This Row],[Data de Liquidação]],"MMMM"))</f>
        <v>04-ABRIL</v>
      </c>
    </row>
    <row r="669" spans="1:16" hidden="1" x14ac:dyDescent="0.3">
      <c r="A669" s="1" t="s">
        <v>3421</v>
      </c>
      <c r="B669" s="1">
        <v>20680</v>
      </c>
      <c r="C669" s="1" t="s">
        <v>2100</v>
      </c>
      <c r="D669" s="3">
        <v>44582</v>
      </c>
      <c r="E669" s="2">
        <v>3460.43</v>
      </c>
      <c r="F669" s="8" t="s">
        <v>3411</v>
      </c>
      <c r="G669" s="1" t="s">
        <v>3412</v>
      </c>
      <c r="H669" s="1">
        <v>283</v>
      </c>
      <c r="I669" s="1" t="s">
        <v>598</v>
      </c>
      <c r="J669" s="4">
        <v>44656</v>
      </c>
      <c r="K669" s="4">
        <v>44656</v>
      </c>
      <c r="L669" s="2">
        <v>3460.43</v>
      </c>
      <c r="M669" s="1" t="s">
        <v>3407</v>
      </c>
      <c r="N669" s="1" t="str">
        <f>Tabela_Contas_Pagas[[#This Row],[Nome do Fornecedor]]</f>
        <v>PREFEITURA MUNICIPAL DE ARACAJU</v>
      </c>
      <c r="O669" s="1" t="s">
        <v>3408</v>
      </c>
      <c r="P669" s="10" t="str">
        <f>TEXT(Tabela_Contas_Pagas[[#This Row],[Data de Liquidação]],"MM")&amp;"-"&amp;UPPER(TEXT(Tabela_Contas_Pagas[[#This Row],[Data de Liquidação]],"MMMM"))</f>
        <v>04-ABRIL</v>
      </c>
    </row>
    <row r="670" spans="1:16" hidden="1" x14ac:dyDescent="0.3">
      <c r="A670" s="1" t="s">
        <v>3421</v>
      </c>
      <c r="B670" s="1">
        <v>20677</v>
      </c>
      <c r="C670" s="1" t="s">
        <v>2342</v>
      </c>
      <c r="D670" s="3">
        <v>44648</v>
      </c>
      <c r="E670" s="2">
        <v>398.83</v>
      </c>
      <c r="F670" s="7" t="s">
        <v>3411</v>
      </c>
      <c r="G670" s="7" t="s">
        <v>3412</v>
      </c>
      <c r="H670" s="1">
        <v>1399</v>
      </c>
      <c r="I670" s="1" t="s">
        <v>1836</v>
      </c>
      <c r="J670" s="4">
        <v>44656</v>
      </c>
      <c r="K670" s="4">
        <v>44656</v>
      </c>
      <c r="L670" s="2">
        <v>398.83</v>
      </c>
      <c r="M670" s="1" t="s">
        <v>3407</v>
      </c>
      <c r="N670" s="1" t="str">
        <f>Tabela_Contas_Pagas[[#This Row],[Nome do Fornecedor]]</f>
        <v>SARAH FERREIRA DE SOUZA</v>
      </c>
      <c r="O670" s="1" t="s">
        <v>3408</v>
      </c>
      <c r="P670" s="10" t="str">
        <f>TEXT(Tabela_Contas_Pagas[[#This Row],[Data de Liquidação]],"MM")&amp;"-"&amp;UPPER(TEXT(Tabela_Contas_Pagas[[#This Row],[Data de Liquidação]],"MMMM"))</f>
        <v>04-ABRIL</v>
      </c>
    </row>
    <row r="671" spans="1:16" x14ac:dyDescent="0.3">
      <c r="A671" s="1" t="s">
        <v>3421</v>
      </c>
      <c r="B671" s="1">
        <v>20929</v>
      </c>
      <c r="C671" s="1" t="s">
        <v>974</v>
      </c>
      <c r="D671" s="3">
        <v>44781</v>
      </c>
      <c r="E671" s="2">
        <v>2100</v>
      </c>
      <c r="F671" s="8" t="s">
        <v>3411</v>
      </c>
      <c r="G671" s="1" t="s">
        <v>3412</v>
      </c>
      <c r="H671" s="1">
        <v>2149</v>
      </c>
      <c r="I671" s="1" t="s">
        <v>40</v>
      </c>
      <c r="J671" s="4">
        <v>44834</v>
      </c>
      <c r="K671" s="4">
        <v>44833</v>
      </c>
      <c r="L671" s="2">
        <v>2100</v>
      </c>
      <c r="M671" s="1" t="s">
        <v>251</v>
      </c>
      <c r="N671" s="1" t="s">
        <v>252</v>
      </c>
      <c r="O671" s="1" t="str">
        <f>_xlfn.IFNA(VLOOKUP(Tabela_Contas_Pagas[[#This Row],[Contrato]],ContratosOrigem[],3,FALSE),"")</f>
        <v>PREGÃO 03/2021</v>
      </c>
      <c r="P671" s="10" t="str">
        <f>TEXT(Tabela_Contas_Pagas[[#This Row],[Data de Liquidação]],"MM")&amp;"-"&amp;UPPER(TEXT(Tabela_Contas_Pagas[[#This Row],[Data de Liquidação]],"MMMM"))</f>
        <v>09-SETEMBRO</v>
      </c>
    </row>
    <row r="672" spans="1:16" hidden="1" x14ac:dyDescent="0.3">
      <c r="A672" s="1" t="s">
        <v>3421</v>
      </c>
      <c r="B672" s="1">
        <v>20679</v>
      </c>
      <c r="C672" s="1" t="s">
        <v>2346</v>
      </c>
      <c r="D672" s="3">
        <v>44649</v>
      </c>
      <c r="E672" s="2">
        <v>379.2</v>
      </c>
      <c r="F672" s="7" t="s">
        <v>3411</v>
      </c>
      <c r="G672" s="7" t="s">
        <v>3412</v>
      </c>
      <c r="H672" s="1">
        <v>109</v>
      </c>
      <c r="I672" s="1" t="s">
        <v>1843</v>
      </c>
      <c r="J672" s="4">
        <v>44656</v>
      </c>
      <c r="K672" s="4">
        <v>44656</v>
      </c>
      <c r="L672" s="2">
        <v>379.2</v>
      </c>
      <c r="M672" s="1" t="s">
        <v>3407</v>
      </c>
      <c r="N672" s="1" t="str">
        <f>Tabela_Contas_Pagas[[#This Row],[Nome do Fornecedor]]</f>
        <v>EMPRESA GRAFICA JORNAL DA CIDADE LTDA</v>
      </c>
      <c r="O672" s="1" t="s">
        <v>3408</v>
      </c>
      <c r="P672" s="10" t="str">
        <f>TEXT(Tabela_Contas_Pagas[[#This Row],[Data de Liquidação]],"MM")&amp;"-"&amp;UPPER(TEXT(Tabela_Contas_Pagas[[#This Row],[Data de Liquidação]],"MMMM"))</f>
        <v>04-ABRIL</v>
      </c>
    </row>
    <row r="673" spans="1:16" hidden="1" x14ac:dyDescent="0.3">
      <c r="A673" s="1" t="s">
        <v>3421</v>
      </c>
      <c r="B673" s="1">
        <v>20679</v>
      </c>
      <c r="C673" s="1" t="s">
        <v>1077</v>
      </c>
      <c r="D673" s="3">
        <v>44650</v>
      </c>
      <c r="E673" s="2">
        <v>568.79999999999995</v>
      </c>
      <c r="F673" s="8" t="s">
        <v>3411</v>
      </c>
      <c r="G673" s="1" t="s">
        <v>3412</v>
      </c>
      <c r="H673" s="1">
        <v>109</v>
      </c>
      <c r="I673" s="1" t="s">
        <v>1843</v>
      </c>
      <c r="J673" s="4">
        <v>44656</v>
      </c>
      <c r="K673" s="4">
        <v>44656</v>
      </c>
      <c r="L673" s="2">
        <v>568.79999999999995</v>
      </c>
      <c r="M673" s="1" t="s">
        <v>3407</v>
      </c>
      <c r="N673" s="1" t="str">
        <f>Tabela_Contas_Pagas[[#This Row],[Nome do Fornecedor]]</f>
        <v>EMPRESA GRAFICA JORNAL DA CIDADE LTDA</v>
      </c>
      <c r="O673" s="1" t="s">
        <v>3408</v>
      </c>
      <c r="P673" s="10" t="str">
        <f>TEXT(Tabela_Contas_Pagas[[#This Row],[Data de Liquidação]],"MM")&amp;"-"&amp;UPPER(TEXT(Tabela_Contas_Pagas[[#This Row],[Data de Liquidação]],"MMMM"))</f>
        <v>04-ABRIL</v>
      </c>
    </row>
    <row r="674" spans="1:16" hidden="1" x14ac:dyDescent="0.3">
      <c r="A674" s="1" t="s">
        <v>3421</v>
      </c>
      <c r="B674" s="1">
        <v>20677</v>
      </c>
      <c r="C674" s="1" t="s">
        <v>2353</v>
      </c>
      <c r="D674" s="3">
        <v>44651</v>
      </c>
      <c r="E674" s="2">
        <v>159.19999999999999</v>
      </c>
      <c r="F674" s="7" t="s">
        <v>3411</v>
      </c>
      <c r="G674" s="7" t="s">
        <v>3412</v>
      </c>
      <c r="H674" s="1">
        <v>1097</v>
      </c>
      <c r="I674" s="1" t="s">
        <v>1887</v>
      </c>
      <c r="J674" s="4">
        <v>44656</v>
      </c>
      <c r="K674" s="4">
        <v>44656</v>
      </c>
      <c r="L674" s="2">
        <v>159.19999999999999</v>
      </c>
      <c r="M674" s="1" t="s">
        <v>3407</v>
      </c>
      <c r="N674" s="1" t="str">
        <f>Tabela_Contas_Pagas[[#This Row],[Nome do Fornecedor]]</f>
        <v>ALAN VASCONCELOS ANDRADE</v>
      </c>
      <c r="O674" s="1" t="s">
        <v>3408</v>
      </c>
      <c r="P674" s="10" t="str">
        <f>TEXT(Tabela_Contas_Pagas[[#This Row],[Data de Liquidação]],"MM")&amp;"-"&amp;UPPER(TEXT(Tabela_Contas_Pagas[[#This Row],[Data de Liquidação]],"MMMM"))</f>
        <v>04-ABRIL</v>
      </c>
    </row>
    <row r="675" spans="1:16" hidden="1" x14ac:dyDescent="0.3">
      <c r="A675" s="1" t="s">
        <v>3421</v>
      </c>
      <c r="B675" s="1">
        <v>20679</v>
      </c>
      <c r="C675" s="1" t="s">
        <v>507</v>
      </c>
      <c r="D675" s="3">
        <v>44651</v>
      </c>
      <c r="E675" s="2">
        <v>505.6</v>
      </c>
      <c r="F675" s="8" t="s">
        <v>3411</v>
      </c>
      <c r="G675" s="1" t="s">
        <v>3412</v>
      </c>
      <c r="H675" s="1">
        <v>109</v>
      </c>
      <c r="I675" s="1" t="s">
        <v>1843</v>
      </c>
      <c r="J675" s="4">
        <v>44656</v>
      </c>
      <c r="K675" s="4">
        <v>44656</v>
      </c>
      <c r="L675" s="2">
        <v>505.6</v>
      </c>
      <c r="M675" s="1" t="s">
        <v>3407</v>
      </c>
      <c r="N675" s="1" t="str">
        <f>Tabela_Contas_Pagas[[#This Row],[Nome do Fornecedor]]</f>
        <v>EMPRESA GRAFICA JORNAL DA CIDADE LTDA</v>
      </c>
      <c r="O675" s="1" t="s">
        <v>3408</v>
      </c>
      <c r="P675" s="10" t="str">
        <f>TEXT(Tabela_Contas_Pagas[[#This Row],[Data de Liquidação]],"MM")&amp;"-"&amp;UPPER(TEXT(Tabela_Contas_Pagas[[#This Row],[Data de Liquidação]],"MMMM"))</f>
        <v>04-ABRIL</v>
      </c>
    </row>
    <row r="676" spans="1:16" hidden="1" x14ac:dyDescent="0.3">
      <c r="A676" s="1" t="s">
        <v>3421</v>
      </c>
      <c r="B676" s="1">
        <v>20680</v>
      </c>
      <c r="C676" s="1" t="s">
        <v>2354</v>
      </c>
      <c r="D676" s="3">
        <v>44651</v>
      </c>
      <c r="E676" s="2">
        <v>269.33999999999997</v>
      </c>
      <c r="F676" s="7" t="s">
        <v>3411</v>
      </c>
      <c r="G676" s="7" t="s">
        <v>3412</v>
      </c>
      <c r="H676" s="1">
        <v>163</v>
      </c>
      <c r="I676" s="1" t="s">
        <v>1861</v>
      </c>
      <c r="J676" s="4">
        <v>44656</v>
      </c>
      <c r="K676" s="4">
        <v>44656</v>
      </c>
      <c r="L676" s="2">
        <v>269.33999999999997</v>
      </c>
      <c r="M676" s="1" t="s">
        <v>3407</v>
      </c>
      <c r="N676" s="1" t="str">
        <f>Tabela_Contas_Pagas[[#This Row],[Nome do Fornecedor]]</f>
        <v>EMPRESA MUNICIPAL DE OBRAS E URBANIZACAO</v>
      </c>
      <c r="O676" s="1" t="s">
        <v>3408</v>
      </c>
      <c r="P676" s="10" t="str">
        <f>TEXT(Tabela_Contas_Pagas[[#This Row],[Data de Liquidação]],"MM")&amp;"-"&amp;UPPER(TEXT(Tabela_Contas_Pagas[[#This Row],[Data de Liquidação]],"MMMM"))</f>
        <v>04-ABRIL</v>
      </c>
    </row>
    <row r="677" spans="1:16" hidden="1" x14ac:dyDescent="0.3">
      <c r="A677" s="1" t="s">
        <v>3421</v>
      </c>
      <c r="B677" s="1">
        <v>20680</v>
      </c>
      <c r="C677" s="1" t="s">
        <v>2355</v>
      </c>
      <c r="D677" s="3">
        <v>44651</v>
      </c>
      <c r="E677" s="2">
        <v>10027.69</v>
      </c>
      <c r="F677" s="8" t="s">
        <v>3411</v>
      </c>
      <c r="G677" s="1" t="s">
        <v>3412</v>
      </c>
      <c r="H677" s="1">
        <v>163</v>
      </c>
      <c r="I677" s="1" t="s">
        <v>1861</v>
      </c>
      <c r="J677" s="4">
        <v>44656</v>
      </c>
      <c r="K677" s="4">
        <v>44656</v>
      </c>
      <c r="L677" s="2">
        <v>10027.69</v>
      </c>
      <c r="M677" s="1" t="s">
        <v>3407</v>
      </c>
      <c r="N677" s="1" t="str">
        <f>Tabela_Contas_Pagas[[#This Row],[Nome do Fornecedor]]</f>
        <v>EMPRESA MUNICIPAL DE OBRAS E URBANIZACAO</v>
      </c>
      <c r="O677" s="1" t="s">
        <v>3408</v>
      </c>
      <c r="P677" s="10" t="str">
        <f>TEXT(Tabela_Contas_Pagas[[#This Row],[Data de Liquidação]],"MM")&amp;"-"&amp;UPPER(TEXT(Tabela_Contas_Pagas[[#This Row],[Data de Liquidação]],"MMMM"))</f>
        <v>04-ABRIL</v>
      </c>
    </row>
    <row r="678" spans="1:16" x14ac:dyDescent="0.3">
      <c r="A678" s="1" t="s">
        <v>3421</v>
      </c>
      <c r="B678" s="1">
        <v>20929</v>
      </c>
      <c r="C678" s="1" t="s">
        <v>975</v>
      </c>
      <c r="D678" s="3">
        <v>44781</v>
      </c>
      <c r="E678" s="2">
        <v>2224.35</v>
      </c>
      <c r="F678" s="7" t="s">
        <v>3411</v>
      </c>
      <c r="G678" s="7" t="s">
        <v>3412</v>
      </c>
      <c r="H678" s="1">
        <v>2149</v>
      </c>
      <c r="I678" s="1" t="s">
        <v>40</v>
      </c>
      <c r="J678" s="4">
        <v>44834</v>
      </c>
      <c r="K678" s="4">
        <v>44833</v>
      </c>
      <c r="L678" s="2">
        <v>2224.35</v>
      </c>
      <c r="M678" s="1" t="s">
        <v>251</v>
      </c>
      <c r="N678" s="1" t="s">
        <v>252</v>
      </c>
      <c r="O678" s="1" t="str">
        <f>_xlfn.IFNA(VLOOKUP(Tabela_Contas_Pagas[[#This Row],[Contrato]],ContratosOrigem[],3,FALSE),"")</f>
        <v>PREGÃO 03/2021</v>
      </c>
      <c r="P678" s="10" t="str">
        <f>TEXT(Tabela_Contas_Pagas[[#This Row],[Data de Liquidação]],"MM")&amp;"-"&amp;UPPER(TEXT(Tabela_Contas_Pagas[[#This Row],[Data de Liquidação]],"MMMM"))</f>
        <v>09-SETEMBRO</v>
      </c>
    </row>
    <row r="679" spans="1:16" x14ac:dyDescent="0.3">
      <c r="A679" s="1" t="s">
        <v>3421</v>
      </c>
      <c r="B679" s="1">
        <v>20929</v>
      </c>
      <c r="C679" s="1" t="s">
        <v>1027</v>
      </c>
      <c r="D679" s="3">
        <v>44804</v>
      </c>
      <c r="E679" s="2">
        <v>837.54</v>
      </c>
      <c r="F679" s="8" t="s">
        <v>3411</v>
      </c>
      <c r="G679" s="1" t="s">
        <v>3412</v>
      </c>
      <c r="H679" s="1">
        <v>28</v>
      </c>
      <c r="I679" s="1" t="s">
        <v>23</v>
      </c>
      <c r="J679" s="4">
        <v>44834</v>
      </c>
      <c r="K679" s="4">
        <v>44833</v>
      </c>
      <c r="L679" s="2">
        <v>837.54</v>
      </c>
      <c r="M679" s="1" t="s">
        <v>24</v>
      </c>
      <c r="N679" s="1" t="s">
        <v>25</v>
      </c>
      <c r="O679" s="1" t="str">
        <f>_xlfn.IFNA(VLOOKUP(Tabela_Contas_Pagas[[#This Row],[Contrato]],ContratosOrigem[],3,FALSE),"")</f>
        <v>Inexigibilidade de licitação 03/2018</v>
      </c>
      <c r="P679" s="10" t="str">
        <f>TEXT(Tabela_Contas_Pagas[[#This Row],[Data de Liquidação]],"MM")&amp;"-"&amp;UPPER(TEXT(Tabela_Contas_Pagas[[#This Row],[Data de Liquidação]],"MMMM"))</f>
        <v>09-SETEMBRO</v>
      </c>
    </row>
    <row r="680" spans="1:16" hidden="1" x14ac:dyDescent="0.3">
      <c r="A680" s="1" t="s">
        <v>3421</v>
      </c>
      <c r="B680" s="1">
        <v>20682</v>
      </c>
      <c r="C680" s="1" t="s">
        <v>2395</v>
      </c>
      <c r="D680" s="3">
        <v>44656</v>
      </c>
      <c r="E680" s="2">
        <v>121.56</v>
      </c>
      <c r="F680" s="7" t="s">
        <v>3411</v>
      </c>
      <c r="G680" s="7" t="s">
        <v>3412</v>
      </c>
      <c r="H680" s="1">
        <v>961</v>
      </c>
      <c r="I680" s="1" t="s">
        <v>1920</v>
      </c>
      <c r="J680" s="4">
        <v>44658</v>
      </c>
      <c r="K680" s="4">
        <v>44658</v>
      </c>
      <c r="L680" s="2">
        <v>121.56</v>
      </c>
      <c r="M680" s="1" t="s">
        <v>3407</v>
      </c>
      <c r="N680" s="1" t="str">
        <f>Tabela_Contas_Pagas[[#This Row],[Nome do Fornecedor]]</f>
        <v>ALEXANDRE AMADO FRANCA</v>
      </c>
      <c r="O680" s="1" t="s">
        <v>3408</v>
      </c>
      <c r="P680" s="10" t="str">
        <f>TEXT(Tabela_Contas_Pagas[[#This Row],[Data de Liquidação]],"MM")&amp;"-"&amp;UPPER(TEXT(Tabela_Contas_Pagas[[#This Row],[Data de Liquidação]],"MMMM"))</f>
        <v>04-ABRIL</v>
      </c>
    </row>
    <row r="681" spans="1:16" hidden="1" x14ac:dyDescent="0.3">
      <c r="A681" s="1" t="s">
        <v>3421</v>
      </c>
      <c r="B681" s="1">
        <v>20682</v>
      </c>
      <c r="C681" s="1" t="s">
        <v>2400</v>
      </c>
      <c r="D681" s="3">
        <v>44656</v>
      </c>
      <c r="E681" s="2">
        <v>121.56</v>
      </c>
      <c r="F681" s="8" t="s">
        <v>3411</v>
      </c>
      <c r="G681" s="1" t="s">
        <v>3412</v>
      </c>
      <c r="H681" s="1">
        <v>2740</v>
      </c>
      <c r="I681" s="1" t="s">
        <v>1867</v>
      </c>
      <c r="J681" s="4">
        <v>44658</v>
      </c>
      <c r="K681" s="4">
        <v>44658</v>
      </c>
      <c r="L681" s="2">
        <v>121.56</v>
      </c>
      <c r="M681" s="1" t="s">
        <v>3407</v>
      </c>
      <c r="N681" s="1" t="str">
        <f>Tabela_Contas_Pagas[[#This Row],[Nome do Fornecedor]]</f>
        <v>BRAYANT GONCALVES DO NASCIMENTO</v>
      </c>
      <c r="O681" s="1" t="s">
        <v>3408</v>
      </c>
      <c r="P681" s="10" t="str">
        <f>TEXT(Tabela_Contas_Pagas[[#This Row],[Data de Liquidação]],"MM")&amp;"-"&amp;UPPER(TEXT(Tabela_Contas_Pagas[[#This Row],[Data de Liquidação]],"MMMM"))</f>
        <v>04-ABRIL</v>
      </c>
    </row>
    <row r="682" spans="1:16" x14ac:dyDescent="0.3">
      <c r="A682" s="1" t="s">
        <v>3421</v>
      </c>
      <c r="B682" s="1">
        <v>20928</v>
      </c>
      <c r="C682" s="1" t="s">
        <v>987</v>
      </c>
      <c r="D682" s="3">
        <v>44791</v>
      </c>
      <c r="E682" s="2">
        <v>32999.589999999997</v>
      </c>
      <c r="F682" s="8" t="s">
        <v>3411</v>
      </c>
      <c r="G682" s="8" t="s">
        <v>3412</v>
      </c>
      <c r="H682" s="1">
        <v>447</v>
      </c>
      <c r="I682" s="1" t="s">
        <v>988</v>
      </c>
      <c r="J682" s="4">
        <v>44833</v>
      </c>
      <c r="K682" s="4">
        <v>44834</v>
      </c>
      <c r="L682" s="2">
        <v>32999.589999999997</v>
      </c>
      <c r="M682" s="1" t="s">
        <v>989</v>
      </c>
      <c r="N682" s="1" t="s">
        <v>272</v>
      </c>
      <c r="O682" s="1" t="str">
        <f>_xlfn.IFNA(VLOOKUP(Tabela_Contas_Pagas[[#This Row],[Contrato]],ContratosOrigem[],3,FALSE),"")</f>
        <v>Pregão 14/2022</v>
      </c>
      <c r="P682" s="10" t="str">
        <f>TEXT(Tabela_Contas_Pagas[[#This Row],[Data de Liquidação]],"MM")&amp;"-"&amp;UPPER(TEXT(Tabela_Contas_Pagas[[#This Row],[Data de Liquidação]],"MMMM"))</f>
        <v>09-SETEMBRO</v>
      </c>
    </row>
    <row r="683" spans="1:16" hidden="1" x14ac:dyDescent="0.3">
      <c r="A683" s="1" t="s">
        <v>3421</v>
      </c>
      <c r="B683" s="1">
        <v>20682</v>
      </c>
      <c r="C683" s="1" t="s">
        <v>2399</v>
      </c>
      <c r="D683" s="3">
        <v>44656</v>
      </c>
      <c r="E683" s="2">
        <v>162.08000000000001</v>
      </c>
      <c r="F683" s="8" t="s">
        <v>3411</v>
      </c>
      <c r="G683" s="1" t="s">
        <v>3412</v>
      </c>
      <c r="H683" s="1">
        <v>1399</v>
      </c>
      <c r="I683" s="1" t="s">
        <v>1836</v>
      </c>
      <c r="J683" s="4">
        <v>44658</v>
      </c>
      <c r="K683" s="4">
        <v>44658</v>
      </c>
      <c r="L683" s="2">
        <v>162.08000000000001</v>
      </c>
      <c r="M683" s="1" t="s">
        <v>3407</v>
      </c>
      <c r="N683" s="1" t="str">
        <f>Tabela_Contas_Pagas[[#This Row],[Nome do Fornecedor]]</f>
        <v>SARAH FERREIRA DE SOUZA</v>
      </c>
      <c r="O683" s="1" t="s">
        <v>3408</v>
      </c>
      <c r="P683" s="10" t="str">
        <f>TEXT(Tabela_Contas_Pagas[[#This Row],[Data de Liquidação]],"MM")&amp;"-"&amp;UPPER(TEXT(Tabela_Contas_Pagas[[#This Row],[Data de Liquidação]],"MMMM"))</f>
        <v>04-ABRIL</v>
      </c>
    </row>
    <row r="684" spans="1:16" hidden="1" x14ac:dyDescent="0.3">
      <c r="A684" s="1" t="s">
        <v>3421</v>
      </c>
      <c r="B684" s="1">
        <v>20682</v>
      </c>
      <c r="C684" s="1" t="s">
        <v>2397</v>
      </c>
      <c r="D684" s="3">
        <v>44656</v>
      </c>
      <c r="E684" s="2">
        <v>121.56</v>
      </c>
      <c r="F684" s="7" t="s">
        <v>3411</v>
      </c>
      <c r="G684" s="7" t="s">
        <v>3412</v>
      </c>
      <c r="H684" s="1">
        <v>3597</v>
      </c>
      <c r="I684" s="1" t="s">
        <v>2093</v>
      </c>
      <c r="J684" s="4">
        <v>44658</v>
      </c>
      <c r="K684" s="4">
        <v>44658</v>
      </c>
      <c r="L684" s="2">
        <v>121.56</v>
      </c>
      <c r="M684" s="1" t="s">
        <v>3407</v>
      </c>
      <c r="N684" s="1" t="str">
        <f>Tabela_Contas_Pagas[[#This Row],[Nome do Fornecedor]]</f>
        <v>MARIVALDO LUIZ DE CARVALHO</v>
      </c>
      <c r="O684" s="1" t="s">
        <v>3408</v>
      </c>
      <c r="P684" s="10" t="str">
        <f>TEXT(Tabela_Contas_Pagas[[#This Row],[Data de Liquidação]],"MM")&amp;"-"&amp;UPPER(TEXT(Tabela_Contas_Pagas[[#This Row],[Data de Liquidação]],"MMMM"))</f>
        <v>04-ABRIL</v>
      </c>
    </row>
    <row r="685" spans="1:16" hidden="1" x14ac:dyDescent="0.3">
      <c r="A685" s="1" t="s">
        <v>3421</v>
      </c>
      <c r="B685" s="1">
        <v>20682</v>
      </c>
      <c r="C685" s="1" t="s">
        <v>2396</v>
      </c>
      <c r="D685" s="3">
        <v>44656</v>
      </c>
      <c r="E685" s="2">
        <v>121.56</v>
      </c>
      <c r="F685" s="8" t="s">
        <v>3411</v>
      </c>
      <c r="G685" s="1" t="s">
        <v>3412</v>
      </c>
      <c r="H685" s="1">
        <v>637</v>
      </c>
      <c r="I685" s="1" t="s">
        <v>1934</v>
      </c>
      <c r="J685" s="4">
        <v>44658</v>
      </c>
      <c r="K685" s="4">
        <v>44658</v>
      </c>
      <c r="L685" s="2">
        <v>121.56</v>
      </c>
      <c r="M685" s="1" t="s">
        <v>3407</v>
      </c>
      <c r="N685" s="1" t="str">
        <f>Tabela_Contas_Pagas[[#This Row],[Nome do Fornecedor]]</f>
        <v>MAGNO SANTOS DA SILVA</v>
      </c>
      <c r="O685" s="1" t="s">
        <v>3408</v>
      </c>
      <c r="P685" s="10" t="str">
        <f>TEXT(Tabela_Contas_Pagas[[#This Row],[Data de Liquidação]],"MM")&amp;"-"&amp;UPPER(TEXT(Tabela_Contas_Pagas[[#This Row],[Data de Liquidação]],"MMMM"))</f>
        <v>04-ABRIL</v>
      </c>
    </row>
    <row r="686" spans="1:16" hidden="1" x14ac:dyDescent="0.3">
      <c r="A686" s="1" t="s">
        <v>3421</v>
      </c>
      <c r="B686" s="1">
        <v>20682</v>
      </c>
      <c r="C686" s="1" t="s">
        <v>2398</v>
      </c>
      <c r="D686" s="3">
        <v>44656</v>
      </c>
      <c r="E686" s="2">
        <v>121.56</v>
      </c>
      <c r="F686" s="7" t="s">
        <v>3411</v>
      </c>
      <c r="G686" s="7" t="s">
        <v>3412</v>
      </c>
      <c r="H686" s="1">
        <v>2184</v>
      </c>
      <c r="I686" s="1" t="s">
        <v>1863</v>
      </c>
      <c r="J686" s="4">
        <v>44658</v>
      </c>
      <c r="K686" s="4">
        <v>44658</v>
      </c>
      <c r="L686" s="2">
        <v>121.56</v>
      </c>
      <c r="M686" s="1" t="s">
        <v>3407</v>
      </c>
      <c r="N686" s="1" t="str">
        <f>Tabela_Contas_Pagas[[#This Row],[Nome do Fornecedor]]</f>
        <v>JOAO LUIZ CAVALCANTI DE FARIAS</v>
      </c>
      <c r="O686" s="1" t="s">
        <v>3408</v>
      </c>
      <c r="P686" s="10" t="str">
        <f>TEXT(Tabela_Contas_Pagas[[#This Row],[Data de Liquidação]],"MM")&amp;"-"&amp;UPPER(TEXT(Tabela_Contas_Pagas[[#This Row],[Data de Liquidação]],"MMMM"))</f>
        <v>04-ABRIL</v>
      </c>
    </row>
    <row r="687" spans="1:16" hidden="1" x14ac:dyDescent="0.3">
      <c r="A687" s="1" t="s">
        <v>3421</v>
      </c>
      <c r="B687" s="1">
        <v>20682</v>
      </c>
      <c r="C687" s="1" t="s">
        <v>2394</v>
      </c>
      <c r="D687" s="3">
        <v>44656</v>
      </c>
      <c r="E687" s="2">
        <v>121.56</v>
      </c>
      <c r="F687" s="8" t="s">
        <v>3411</v>
      </c>
      <c r="G687" s="1" t="s">
        <v>3412</v>
      </c>
      <c r="H687" s="1">
        <v>2184</v>
      </c>
      <c r="I687" s="1" t="s">
        <v>1863</v>
      </c>
      <c r="J687" s="4">
        <v>44658</v>
      </c>
      <c r="K687" s="4">
        <v>44658</v>
      </c>
      <c r="L687" s="2">
        <v>121.56</v>
      </c>
      <c r="M687" s="1" t="s">
        <v>3407</v>
      </c>
      <c r="N687" s="1" t="str">
        <f>Tabela_Contas_Pagas[[#This Row],[Nome do Fornecedor]]</f>
        <v>JOAO LUIZ CAVALCANTI DE FARIAS</v>
      </c>
      <c r="O687" s="1" t="s">
        <v>3408</v>
      </c>
      <c r="P687" s="10" t="str">
        <f>TEXT(Tabela_Contas_Pagas[[#This Row],[Data de Liquidação]],"MM")&amp;"-"&amp;UPPER(TEXT(Tabela_Contas_Pagas[[#This Row],[Data de Liquidação]],"MMMM"))</f>
        <v>04-ABRIL</v>
      </c>
    </row>
    <row r="688" spans="1:16" hidden="1" x14ac:dyDescent="0.3">
      <c r="A688" s="1" t="s">
        <v>3421</v>
      </c>
      <c r="B688" s="1">
        <v>20683</v>
      </c>
      <c r="C688" s="1" t="s">
        <v>2401</v>
      </c>
      <c r="D688" s="3">
        <v>44656</v>
      </c>
      <c r="E688" s="2">
        <v>178.41</v>
      </c>
      <c r="F688" s="7" t="s">
        <v>3411</v>
      </c>
      <c r="G688" s="7" t="s">
        <v>3412</v>
      </c>
      <c r="H688" s="1">
        <v>1949</v>
      </c>
      <c r="I688" s="1" t="s">
        <v>1832</v>
      </c>
      <c r="J688" s="4">
        <v>44658</v>
      </c>
      <c r="K688" s="4">
        <v>44658</v>
      </c>
      <c r="L688" s="2">
        <v>178.41</v>
      </c>
      <c r="M688" s="1" t="s">
        <v>3407</v>
      </c>
      <c r="N688" s="1" t="str">
        <f>Tabela_Contas_Pagas[[#This Row],[Nome do Fornecedor]]</f>
        <v>AFONSO JOSE DE BARROS AGRA</v>
      </c>
      <c r="O688" s="1" t="s">
        <v>3408</v>
      </c>
      <c r="P688" s="10" t="str">
        <f>TEXT(Tabela_Contas_Pagas[[#This Row],[Data de Liquidação]],"MM")&amp;"-"&amp;UPPER(TEXT(Tabela_Contas_Pagas[[#This Row],[Data de Liquidação]],"MMMM"))</f>
        <v>04-ABRIL</v>
      </c>
    </row>
    <row r="689" spans="1:16" hidden="1" x14ac:dyDescent="0.3">
      <c r="A689" s="1" t="s">
        <v>3421</v>
      </c>
      <c r="B689" s="1">
        <v>20683</v>
      </c>
      <c r="C689" s="1" t="s">
        <v>2402</v>
      </c>
      <c r="D689" s="3">
        <v>44656</v>
      </c>
      <c r="E689" s="2">
        <v>81.040000000000006</v>
      </c>
      <c r="F689" s="8" t="s">
        <v>3411</v>
      </c>
      <c r="G689" s="1" t="s">
        <v>3412</v>
      </c>
      <c r="H689" s="1">
        <v>1693</v>
      </c>
      <c r="I689" s="1" t="s">
        <v>1837</v>
      </c>
      <c r="J689" s="4">
        <v>44658</v>
      </c>
      <c r="K689" s="4">
        <v>44658</v>
      </c>
      <c r="L689" s="2">
        <v>81.040000000000006</v>
      </c>
      <c r="M689" s="1" t="s">
        <v>3407</v>
      </c>
      <c r="N689" s="1" t="str">
        <f>Tabela_Contas_Pagas[[#This Row],[Nome do Fornecedor]]</f>
        <v>JOSY DE JESUS SANTOS SOUZA</v>
      </c>
      <c r="O689" s="1" t="s">
        <v>3408</v>
      </c>
      <c r="P689" s="10" t="str">
        <f>TEXT(Tabela_Contas_Pagas[[#This Row],[Data de Liquidação]],"MM")&amp;"-"&amp;UPPER(TEXT(Tabela_Contas_Pagas[[#This Row],[Data de Liquidação]],"MMMM"))</f>
        <v>04-ABRIL</v>
      </c>
    </row>
    <row r="690" spans="1:16" hidden="1" x14ac:dyDescent="0.3">
      <c r="A690" s="1" t="s">
        <v>3421</v>
      </c>
      <c r="B690" s="1">
        <v>20682</v>
      </c>
      <c r="C690" s="1" t="s">
        <v>2405</v>
      </c>
      <c r="D690" s="3">
        <v>44657</v>
      </c>
      <c r="E690" s="2">
        <v>69.930000000000007</v>
      </c>
      <c r="F690" s="7" t="s">
        <v>3411</v>
      </c>
      <c r="G690" s="7" t="s">
        <v>3412</v>
      </c>
      <c r="H690" s="1">
        <v>3498</v>
      </c>
      <c r="I690" s="1" t="s">
        <v>1941</v>
      </c>
      <c r="J690" s="4">
        <v>44658</v>
      </c>
      <c r="K690" s="4">
        <v>44658</v>
      </c>
      <c r="L690" s="2">
        <v>69.930000000000007</v>
      </c>
      <c r="M690" s="1" t="s">
        <v>3407</v>
      </c>
      <c r="N690" s="1" t="str">
        <f>Tabela_Contas_Pagas[[#This Row],[Nome do Fornecedor]]</f>
        <v>JOSE CASTILHO DE ALMEIDA JESUS</v>
      </c>
      <c r="O690" s="1" t="s">
        <v>3408</v>
      </c>
      <c r="P690" s="10" t="str">
        <f>TEXT(Tabela_Contas_Pagas[[#This Row],[Data de Liquidação]],"MM")&amp;"-"&amp;UPPER(TEXT(Tabela_Contas_Pagas[[#This Row],[Data de Liquidação]],"MMMM"))</f>
        <v>04-ABRIL</v>
      </c>
    </row>
    <row r="691" spans="1:16" hidden="1" x14ac:dyDescent="0.3">
      <c r="A691" s="1" t="s">
        <v>3421</v>
      </c>
      <c r="B691" s="1">
        <v>20683</v>
      </c>
      <c r="C691" s="1" t="s">
        <v>2408</v>
      </c>
      <c r="D691" s="3">
        <v>44657</v>
      </c>
      <c r="E691" s="2">
        <v>253.66</v>
      </c>
      <c r="F691" s="8" t="s">
        <v>3411</v>
      </c>
      <c r="G691" s="1" t="s">
        <v>3412</v>
      </c>
      <c r="H691" s="1">
        <v>529</v>
      </c>
      <c r="I691" s="1" t="s">
        <v>1869</v>
      </c>
      <c r="J691" s="4">
        <v>44658</v>
      </c>
      <c r="K691" s="4">
        <v>44658</v>
      </c>
      <c r="L691" s="2">
        <v>253.66</v>
      </c>
      <c r="M691" s="1" t="s">
        <v>3407</v>
      </c>
      <c r="N691" s="1" t="str">
        <f>Tabela_Contas_Pagas[[#This Row],[Nome do Fornecedor]]</f>
        <v>OSVALDO SOUZA SANTANA</v>
      </c>
      <c r="O691" s="1" t="s">
        <v>3408</v>
      </c>
      <c r="P691" s="10" t="str">
        <f>TEXT(Tabela_Contas_Pagas[[#This Row],[Data de Liquidação]],"MM")&amp;"-"&amp;UPPER(TEXT(Tabela_Contas_Pagas[[#This Row],[Data de Liquidação]],"MMMM"))</f>
        <v>04-ABRIL</v>
      </c>
    </row>
    <row r="692" spans="1:16" hidden="1" x14ac:dyDescent="0.3">
      <c r="A692" s="1" t="s">
        <v>3421</v>
      </c>
      <c r="B692" s="1">
        <v>20683</v>
      </c>
      <c r="C692" s="1" t="s">
        <v>2407</v>
      </c>
      <c r="D692" s="3">
        <v>44657</v>
      </c>
      <c r="E692" s="2">
        <v>154</v>
      </c>
      <c r="F692" s="7" t="s">
        <v>3411</v>
      </c>
      <c r="G692" s="7" t="s">
        <v>3412</v>
      </c>
      <c r="H692" s="1">
        <v>529</v>
      </c>
      <c r="I692" s="1" t="s">
        <v>1869</v>
      </c>
      <c r="J692" s="4">
        <v>44658</v>
      </c>
      <c r="K692" s="4">
        <v>44658</v>
      </c>
      <c r="L692" s="2">
        <v>154</v>
      </c>
      <c r="M692" s="1" t="s">
        <v>3407</v>
      </c>
      <c r="N692" s="1" t="str">
        <f>Tabela_Contas_Pagas[[#This Row],[Nome do Fornecedor]]</f>
        <v>OSVALDO SOUZA SANTANA</v>
      </c>
      <c r="O692" s="1" t="s">
        <v>3408</v>
      </c>
      <c r="P692" s="10" t="str">
        <f>TEXT(Tabela_Contas_Pagas[[#This Row],[Data de Liquidação]],"MM")&amp;"-"&amp;UPPER(TEXT(Tabela_Contas_Pagas[[#This Row],[Data de Liquidação]],"MMMM"))</f>
        <v>04-ABRIL</v>
      </c>
    </row>
    <row r="693" spans="1:16" hidden="1" x14ac:dyDescent="0.3">
      <c r="A693" s="1" t="s">
        <v>3421</v>
      </c>
      <c r="B693" s="1">
        <v>20683</v>
      </c>
      <c r="C693" s="1" t="s">
        <v>2409</v>
      </c>
      <c r="D693" s="3">
        <v>44657</v>
      </c>
      <c r="E693" s="2">
        <v>178.41</v>
      </c>
      <c r="F693" s="8" t="s">
        <v>3411</v>
      </c>
      <c r="G693" s="1" t="s">
        <v>3412</v>
      </c>
      <c r="H693" s="1">
        <v>1972</v>
      </c>
      <c r="I693" s="1" t="s">
        <v>1896</v>
      </c>
      <c r="J693" s="4">
        <v>44658</v>
      </c>
      <c r="K693" s="4">
        <v>44658</v>
      </c>
      <c r="L693" s="2">
        <v>178.41</v>
      </c>
      <c r="M693" s="1" t="s">
        <v>3407</v>
      </c>
      <c r="N693" s="1" t="str">
        <f>Tabela_Contas_Pagas[[#This Row],[Nome do Fornecedor]]</f>
        <v>WLADIMIR ALVES TORRES</v>
      </c>
      <c r="O693" s="1" t="s">
        <v>3408</v>
      </c>
      <c r="P693" s="10" t="str">
        <f>TEXT(Tabela_Contas_Pagas[[#This Row],[Data de Liquidação]],"MM")&amp;"-"&amp;UPPER(TEXT(Tabela_Contas_Pagas[[#This Row],[Data de Liquidação]],"MMMM"))</f>
        <v>04-ABRIL</v>
      </c>
    </row>
    <row r="694" spans="1:16" hidden="1" x14ac:dyDescent="0.3">
      <c r="A694" s="1" t="s">
        <v>3421</v>
      </c>
      <c r="B694" s="1">
        <v>20683</v>
      </c>
      <c r="C694" s="1" t="s">
        <v>2406</v>
      </c>
      <c r="D694" s="3">
        <v>44657</v>
      </c>
      <c r="E694" s="2">
        <v>133</v>
      </c>
      <c r="F694" s="7" t="s">
        <v>3411</v>
      </c>
      <c r="G694" s="7" t="s">
        <v>3412</v>
      </c>
      <c r="H694" s="1">
        <v>1893</v>
      </c>
      <c r="I694" s="1" t="s">
        <v>1849</v>
      </c>
      <c r="J694" s="4">
        <v>44658</v>
      </c>
      <c r="K694" s="4">
        <v>44658</v>
      </c>
      <c r="L694" s="2">
        <v>133</v>
      </c>
      <c r="M694" s="1" t="s">
        <v>3407</v>
      </c>
      <c r="N694" s="1" t="str">
        <f>Tabela_Contas_Pagas[[#This Row],[Nome do Fornecedor]]</f>
        <v>ROSELANIA ALMEIDA DIAS</v>
      </c>
      <c r="O694" s="1" t="s">
        <v>3408</v>
      </c>
      <c r="P694" s="10" t="str">
        <f>TEXT(Tabela_Contas_Pagas[[#This Row],[Data de Liquidação]],"MM")&amp;"-"&amp;UPPER(TEXT(Tabela_Contas_Pagas[[#This Row],[Data de Liquidação]],"MMMM"))</f>
        <v>04-ABRIL</v>
      </c>
    </row>
    <row r="695" spans="1:16" hidden="1" x14ac:dyDescent="0.3">
      <c r="A695" s="1" t="s">
        <v>3421</v>
      </c>
      <c r="B695" s="1">
        <v>20683</v>
      </c>
      <c r="C695" s="1" t="s">
        <v>481</v>
      </c>
      <c r="D695" s="3">
        <v>44657</v>
      </c>
      <c r="E695" s="2">
        <v>870</v>
      </c>
      <c r="F695" s="8" t="s">
        <v>3411</v>
      </c>
      <c r="G695" s="1" t="s">
        <v>3412</v>
      </c>
      <c r="H695" s="1">
        <v>3463</v>
      </c>
      <c r="I695" s="1" t="s">
        <v>1932</v>
      </c>
      <c r="J695" s="4">
        <v>44658</v>
      </c>
      <c r="K695" s="4">
        <v>44658</v>
      </c>
      <c r="L695" s="2">
        <v>870</v>
      </c>
      <c r="M695" s="1" t="s">
        <v>3407</v>
      </c>
      <c r="N695" s="1" t="str">
        <f>Tabela_Contas_Pagas[[#This Row],[Nome do Fornecedor]]</f>
        <v>RENATA QUARESMA CAMPOS E SILVA CARNEIRO 02100403516</v>
      </c>
      <c r="O695" s="1" t="s">
        <v>3408</v>
      </c>
      <c r="P695" s="10" t="str">
        <f>TEXT(Tabela_Contas_Pagas[[#This Row],[Data de Liquidação]],"MM")&amp;"-"&amp;UPPER(TEXT(Tabela_Contas_Pagas[[#This Row],[Data de Liquidação]],"MMMM"))</f>
        <v>04-ABRIL</v>
      </c>
    </row>
    <row r="696" spans="1:16" hidden="1" x14ac:dyDescent="0.3">
      <c r="A696" s="1" t="s">
        <v>3421</v>
      </c>
      <c r="B696" s="1">
        <v>20684</v>
      </c>
      <c r="C696" s="1" t="s">
        <v>2074</v>
      </c>
      <c r="D696" s="3">
        <v>44575</v>
      </c>
      <c r="E696" s="2">
        <v>5796.73</v>
      </c>
      <c r="F696" s="7" t="s">
        <v>3411</v>
      </c>
      <c r="G696" s="7" t="s">
        <v>3412</v>
      </c>
      <c r="H696" s="1">
        <v>293</v>
      </c>
      <c r="I696" s="1" t="s">
        <v>1875</v>
      </c>
      <c r="J696" s="4">
        <v>44658</v>
      </c>
      <c r="K696" s="4">
        <v>44658</v>
      </c>
      <c r="L696" s="2">
        <v>5796.73</v>
      </c>
      <c r="M696" s="1" t="s">
        <v>3407</v>
      </c>
      <c r="N696" s="1" t="str">
        <f>Tabela_Contas_Pagas[[#This Row],[Nome do Fornecedor]]</f>
        <v>INSTITUTO BRASILEIRO DO MEIO AMBIENTE E DOS RECURSOS NATURAIS RENOVAVEIS</v>
      </c>
      <c r="O696" s="1" t="s">
        <v>3408</v>
      </c>
      <c r="P696" s="10" t="str">
        <f>TEXT(Tabela_Contas_Pagas[[#This Row],[Data de Liquidação]],"MM")&amp;"-"&amp;UPPER(TEXT(Tabela_Contas_Pagas[[#This Row],[Data de Liquidação]],"MMMM"))</f>
        <v>04-ABRIL</v>
      </c>
    </row>
    <row r="697" spans="1:16" x14ac:dyDescent="0.3">
      <c r="A697" s="1" t="s">
        <v>3421</v>
      </c>
      <c r="B697" s="1">
        <v>20928</v>
      </c>
      <c r="C697" s="1" t="s">
        <v>1069</v>
      </c>
      <c r="D697" s="3">
        <v>44823</v>
      </c>
      <c r="E697" s="2">
        <v>34973.870000000003</v>
      </c>
      <c r="F697" s="7" t="s">
        <v>3411</v>
      </c>
      <c r="G697" s="9" t="s">
        <v>3412</v>
      </c>
      <c r="H697" s="1">
        <v>3569</v>
      </c>
      <c r="I697" s="1" t="s">
        <v>235</v>
      </c>
      <c r="J697" s="4">
        <v>44833</v>
      </c>
      <c r="K697" s="4">
        <v>44834</v>
      </c>
      <c r="L697" s="2">
        <v>34973.870000000003</v>
      </c>
      <c r="M697" s="1" t="s">
        <v>330</v>
      </c>
      <c r="N697" s="1" t="s">
        <v>331</v>
      </c>
      <c r="O697" s="1" t="str">
        <f>_xlfn.IFNA(VLOOKUP(Tabela_Contas_Pagas[[#This Row],[Contrato]],ContratosOrigem[],3,FALSE),"")</f>
        <v>Licitação 02/2021</v>
      </c>
      <c r="P697" s="10" t="str">
        <f>TEXT(Tabela_Contas_Pagas[[#This Row],[Data de Liquidação]],"MM")&amp;"-"&amp;UPPER(TEXT(Tabela_Contas_Pagas[[#This Row],[Data de Liquidação]],"MMMM"))</f>
        <v>09-SETEMBRO</v>
      </c>
    </row>
    <row r="698" spans="1:16" x14ac:dyDescent="0.3">
      <c r="A698" s="1" t="s">
        <v>3421</v>
      </c>
      <c r="B698" s="1">
        <v>20925</v>
      </c>
      <c r="C698" s="1" t="s">
        <v>1039</v>
      </c>
      <c r="D698" s="3">
        <v>44809</v>
      </c>
      <c r="E698" s="2">
        <v>20507.759999999998</v>
      </c>
      <c r="F698" s="7" t="s">
        <v>3411</v>
      </c>
      <c r="G698" s="7" t="s">
        <v>3412</v>
      </c>
      <c r="H698" s="1">
        <v>49</v>
      </c>
      <c r="I698" s="1" t="s">
        <v>166</v>
      </c>
      <c r="J698" s="4">
        <v>44831</v>
      </c>
      <c r="K698" s="4">
        <v>44831</v>
      </c>
      <c r="L698" s="2">
        <v>20507.759999999998</v>
      </c>
      <c r="M698" s="1" t="s">
        <v>1040</v>
      </c>
      <c r="N698" s="1" t="s">
        <v>1041</v>
      </c>
      <c r="O698" s="1" t="str">
        <f>_xlfn.IFNA(VLOOKUP(Tabela_Contas_Pagas[[#This Row],[Contrato]],ContratosOrigem[],3,FALSE),"")</f>
        <v>Inexigibilidade de licitação 05/2022</v>
      </c>
      <c r="P698" s="10" t="str">
        <f>TEXT(Tabela_Contas_Pagas[[#This Row],[Data de Liquidação]],"MM")&amp;"-"&amp;UPPER(TEXT(Tabela_Contas_Pagas[[#This Row],[Data de Liquidação]],"MMMM"))</f>
        <v>09-SETEMBRO</v>
      </c>
    </row>
    <row r="699" spans="1:16" x14ac:dyDescent="0.3">
      <c r="A699" s="1" t="s">
        <v>3421</v>
      </c>
      <c r="B699" s="1">
        <v>20924</v>
      </c>
      <c r="C699" s="1" t="s">
        <v>1003</v>
      </c>
      <c r="D699" s="3">
        <v>44802</v>
      </c>
      <c r="E699" s="2">
        <v>72</v>
      </c>
      <c r="F699" s="8" t="s">
        <v>3411</v>
      </c>
      <c r="G699" s="1" t="s">
        <v>3412</v>
      </c>
      <c r="H699" s="1">
        <v>31</v>
      </c>
      <c r="I699" s="1" t="s">
        <v>36</v>
      </c>
      <c r="J699" s="4">
        <v>44831</v>
      </c>
      <c r="K699" s="4">
        <v>44832</v>
      </c>
      <c r="L699" s="2">
        <v>72</v>
      </c>
      <c r="M699" s="1" t="s">
        <v>37</v>
      </c>
      <c r="N699" s="1" t="s">
        <v>38</v>
      </c>
      <c r="O699" s="1" t="str">
        <f>_xlfn.IFNA(VLOOKUP(Tabela_Contas_Pagas[[#This Row],[Contrato]],ContratosOrigem[],3,FALSE),"")</f>
        <v>Convênio</v>
      </c>
      <c r="P699" s="10" t="str">
        <f>TEXT(Tabela_Contas_Pagas[[#This Row],[Data de Liquidação]],"MM")&amp;"-"&amp;UPPER(TEXT(Tabela_Contas_Pagas[[#This Row],[Data de Liquidação]],"MMMM"))</f>
        <v>09-SETEMBRO</v>
      </c>
    </row>
    <row r="700" spans="1:16" hidden="1" x14ac:dyDescent="0.3">
      <c r="A700" s="1" t="s">
        <v>3421</v>
      </c>
      <c r="B700" s="1">
        <v>20683</v>
      </c>
      <c r="C700" s="1" t="s">
        <v>484</v>
      </c>
      <c r="D700" s="3">
        <v>44648</v>
      </c>
      <c r="E700" s="2">
        <v>16820</v>
      </c>
      <c r="F700" s="7" t="s">
        <v>3411</v>
      </c>
      <c r="G700" s="7" t="s">
        <v>3412</v>
      </c>
      <c r="H700" s="1">
        <v>3463</v>
      </c>
      <c r="I700" s="1" t="s">
        <v>1932</v>
      </c>
      <c r="J700" s="4">
        <v>44658</v>
      </c>
      <c r="K700" s="4">
        <v>44658</v>
      </c>
      <c r="L700" s="2">
        <v>16820</v>
      </c>
      <c r="M700" s="1" t="s">
        <v>3407</v>
      </c>
      <c r="N700" s="1" t="str">
        <f>Tabela_Contas_Pagas[[#This Row],[Nome do Fornecedor]]</f>
        <v>RENATA QUARESMA CAMPOS E SILVA CARNEIRO 02100403516</v>
      </c>
      <c r="O700" s="1" t="s">
        <v>3408</v>
      </c>
      <c r="P700" s="10" t="str">
        <f>TEXT(Tabela_Contas_Pagas[[#This Row],[Data de Liquidação]],"MM")&amp;"-"&amp;UPPER(TEXT(Tabela_Contas_Pagas[[#This Row],[Data de Liquidação]],"MMMM"))</f>
        <v>04-ABRIL</v>
      </c>
    </row>
    <row r="701" spans="1:16" x14ac:dyDescent="0.3">
      <c r="A701" s="1" t="s">
        <v>3421</v>
      </c>
      <c r="B701" s="1">
        <v>20922</v>
      </c>
      <c r="C701" s="1" t="s">
        <v>992</v>
      </c>
      <c r="D701" s="3">
        <v>44796</v>
      </c>
      <c r="E701" s="2">
        <v>124705.14</v>
      </c>
      <c r="F701" s="7" t="s">
        <v>3411</v>
      </c>
      <c r="G701" s="9" t="s">
        <v>3412</v>
      </c>
      <c r="H701" s="1">
        <v>3626</v>
      </c>
      <c r="I701" s="1" t="s">
        <v>811</v>
      </c>
      <c r="J701" s="4">
        <v>44826</v>
      </c>
      <c r="K701" s="4">
        <v>44827</v>
      </c>
      <c r="L701" s="2">
        <v>124705.14</v>
      </c>
      <c r="M701" s="1" t="s">
        <v>812</v>
      </c>
      <c r="N701" s="1" t="s">
        <v>813</v>
      </c>
      <c r="O701" s="1" t="str">
        <f>_xlfn.IFNA(VLOOKUP(Tabela_Contas_Pagas[[#This Row],[Contrato]],ContratosOrigem[],3,FALSE),"")</f>
        <v>Pregão 02/2022</v>
      </c>
      <c r="P701" s="10" t="str">
        <f>TEXT(Tabela_Contas_Pagas[[#This Row],[Data de Liquidação]],"MM")&amp;"-"&amp;UPPER(TEXT(Tabela_Contas_Pagas[[#This Row],[Data de Liquidação]],"MMMM"))</f>
        <v>09-SETEMBRO</v>
      </c>
    </row>
    <row r="702" spans="1:16" hidden="1" x14ac:dyDescent="0.3">
      <c r="A702" s="1" t="s">
        <v>3421</v>
      </c>
      <c r="B702" s="1">
        <v>20682</v>
      </c>
      <c r="C702" s="1" t="s">
        <v>1922</v>
      </c>
      <c r="D702" s="3">
        <v>44649</v>
      </c>
      <c r="E702" s="2">
        <v>966</v>
      </c>
      <c r="F702" s="7" t="s">
        <v>3411</v>
      </c>
      <c r="G702" s="7" t="s">
        <v>3412</v>
      </c>
      <c r="H702" s="1">
        <v>56</v>
      </c>
      <c r="I702" s="1" t="s">
        <v>1839</v>
      </c>
      <c r="J702" s="4">
        <v>44658</v>
      </c>
      <c r="K702" s="4">
        <v>44658</v>
      </c>
      <c r="L702" s="2">
        <v>966</v>
      </c>
      <c r="M702" s="1" t="s">
        <v>3407</v>
      </c>
      <c r="N702" s="1" t="str">
        <f>Tabela_Contas_Pagas[[#This Row],[Nome do Fornecedor]]</f>
        <v>MARIA DO CARMO COSTA NARCISO</v>
      </c>
      <c r="O702" s="1" t="s">
        <v>3408</v>
      </c>
      <c r="P702" s="10" t="str">
        <f>TEXT(Tabela_Contas_Pagas[[#This Row],[Data de Liquidação]],"MM")&amp;"-"&amp;UPPER(TEXT(Tabela_Contas_Pagas[[#This Row],[Data de Liquidação]],"MMMM"))</f>
        <v>04-ABRIL</v>
      </c>
    </row>
    <row r="703" spans="1:16" x14ac:dyDescent="0.3">
      <c r="A703" s="1" t="s">
        <v>3422</v>
      </c>
      <c r="B703" s="1">
        <v>20918</v>
      </c>
      <c r="C703" s="1" t="s">
        <v>991</v>
      </c>
      <c r="D703" s="3">
        <v>44796</v>
      </c>
      <c r="E703" s="2">
        <v>915.84</v>
      </c>
      <c r="F703" s="8" t="s">
        <v>3411</v>
      </c>
      <c r="G703" s="1" t="s">
        <v>3412</v>
      </c>
      <c r="H703" s="1">
        <v>28</v>
      </c>
      <c r="I703" s="1" t="s">
        <v>23</v>
      </c>
      <c r="J703" s="4">
        <v>44826</v>
      </c>
      <c r="K703" s="4">
        <v>44826</v>
      </c>
      <c r="L703" s="2">
        <v>915.84</v>
      </c>
      <c r="M703" s="1" t="s">
        <v>24</v>
      </c>
      <c r="N703" s="1" t="s">
        <v>25</v>
      </c>
      <c r="O703" s="1" t="str">
        <f>_xlfn.IFNA(VLOOKUP(Tabela_Contas_Pagas[[#This Row],[Contrato]],ContratosOrigem[],3,FALSE),"")</f>
        <v>Inexigibilidade de licitação 03/2018</v>
      </c>
      <c r="P703" s="10" t="str">
        <f>TEXT(Tabela_Contas_Pagas[[#This Row],[Data de Liquidação]],"MM")&amp;"-"&amp;UPPER(TEXT(Tabela_Contas_Pagas[[#This Row],[Data de Liquidação]],"MMMM"))</f>
        <v>09-SETEMBRO</v>
      </c>
    </row>
    <row r="704" spans="1:16" x14ac:dyDescent="0.3">
      <c r="A704" s="1" t="s">
        <v>3422</v>
      </c>
      <c r="B704" s="1">
        <v>20918</v>
      </c>
      <c r="C704" s="1" t="s">
        <v>602</v>
      </c>
      <c r="D704" s="3">
        <v>44818</v>
      </c>
      <c r="E704" s="2">
        <v>2219.1999999999998</v>
      </c>
      <c r="F704" s="8" t="s">
        <v>3411</v>
      </c>
      <c r="G704" s="8" t="s">
        <v>3412</v>
      </c>
      <c r="H704" s="1">
        <v>1667</v>
      </c>
      <c r="I704" s="1" t="s">
        <v>603</v>
      </c>
      <c r="J704" s="4">
        <v>44829</v>
      </c>
      <c r="K704" s="4">
        <v>44826</v>
      </c>
      <c r="L704" s="2">
        <v>2219.1999999999998</v>
      </c>
      <c r="M704" s="1" t="s">
        <v>748</v>
      </c>
      <c r="N704" s="1" t="s">
        <v>749</v>
      </c>
      <c r="O704" s="1" t="str">
        <f>_xlfn.IFNA(VLOOKUP(Tabela_Contas_Pagas[[#This Row],[Contrato]],ContratosOrigem[],3,FALSE),"")</f>
        <v>Dispensa 02/2022</v>
      </c>
      <c r="P704" s="10" t="str">
        <f>TEXT(Tabela_Contas_Pagas[[#This Row],[Data de Liquidação]],"MM")&amp;"-"&amp;UPPER(TEXT(Tabela_Contas_Pagas[[#This Row],[Data de Liquidação]],"MMMM"))</f>
        <v>09-SETEMBRO</v>
      </c>
    </row>
    <row r="705" spans="1:16" x14ac:dyDescent="0.3">
      <c r="A705" s="1" t="s">
        <v>3422</v>
      </c>
      <c r="B705" s="1">
        <v>20918</v>
      </c>
      <c r="C705" s="1" t="s">
        <v>983</v>
      </c>
      <c r="D705" s="3">
        <v>44789</v>
      </c>
      <c r="E705" s="2">
        <v>76611.289999999994</v>
      </c>
      <c r="F705" s="8" t="s">
        <v>3411</v>
      </c>
      <c r="G705" s="1" t="s">
        <v>3412</v>
      </c>
      <c r="H705" s="1">
        <v>2916</v>
      </c>
      <c r="I705" s="1" t="s">
        <v>51</v>
      </c>
      <c r="J705" s="4">
        <v>44830</v>
      </c>
      <c r="K705" s="4">
        <v>44826</v>
      </c>
      <c r="L705" s="2">
        <v>76611.289999999994</v>
      </c>
      <c r="M705" s="1" t="s">
        <v>52</v>
      </c>
      <c r="N705" s="1" t="s">
        <v>53</v>
      </c>
      <c r="O705" s="1" t="str">
        <f>_xlfn.IFNA(VLOOKUP(Tabela_Contas_Pagas[[#This Row],[Contrato]],ContratosOrigem[],3,FALSE),"")</f>
        <v>Pregão 26/18</v>
      </c>
      <c r="P705" s="10" t="str">
        <f>TEXT(Tabela_Contas_Pagas[[#This Row],[Data de Liquidação]],"MM")&amp;"-"&amp;UPPER(TEXT(Tabela_Contas_Pagas[[#This Row],[Data de Liquidação]],"MMMM"))</f>
        <v>09-SETEMBRO</v>
      </c>
    </row>
    <row r="706" spans="1:16" x14ac:dyDescent="0.3">
      <c r="A706" s="1" t="s">
        <v>3422</v>
      </c>
      <c r="B706" s="1">
        <v>20918</v>
      </c>
      <c r="C706" s="1" t="s">
        <v>984</v>
      </c>
      <c r="D706" s="3">
        <v>44789</v>
      </c>
      <c r="E706" s="2">
        <v>4396.28</v>
      </c>
      <c r="F706" s="7" t="s">
        <v>3411</v>
      </c>
      <c r="G706" s="7" t="s">
        <v>3412</v>
      </c>
      <c r="H706" s="1">
        <v>2916</v>
      </c>
      <c r="I706" s="1" t="s">
        <v>51</v>
      </c>
      <c r="J706" s="4">
        <v>44830</v>
      </c>
      <c r="K706" s="4">
        <v>44826</v>
      </c>
      <c r="L706" s="2">
        <v>4396.28</v>
      </c>
      <c r="M706" s="1" t="s">
        <v>52</v>
      </c>
      <c r="N706" s="1" t="s">
        <v>53</v>
      </c>
      <c r="O706" s="1" t="str">
        <f>_xlfn.IFNA(VLOOKUP(Tabela_Contas_Pagas[[#This Row],[Contrato]],ContratosOrigem[],3,FALSE),"")</f>
        <v>Pregão 26/18</v>
      </c>
      <c r="P706" s="10" t="str">
        <f>TEXT(Tabela_Contas_Pagas[[#This Row],[Data de Liquidação]],"MM")&amp;"-"&amp;UPPER(TEXT(Tabela_Contas_Pagas[[#This Row],[Data de Liquidação]],"MMMM"))</f>
        <v>09-SETEMBRO</v>
      </c>
    </row>
    <row r="707" spans="1:16" x14ac:dyDescent="0.3">
      <c r="A707" s="1" t="s">
        <v>3422</v>
      </c>
      <c r="B707" s="1">
        <v>20918</v>
      </c>
      <c r="C707" s="1" t="s">
        <v>994</v>
      </c>
      <c r="D707" s="3">
        <v>44798</v>
      </c>
      <c r="E707" s="2">
        <v>388.8</v>
      </c>
      <c r="F707" s="8" t="s">
        <v>3411</v>
      </c>
      <c r="G707" s="1" t="s">
        <v>3412</v>
      </c>
      <c r="H707" s="1">
        <v>28</v>
      </c>
      <c r="I707" s="1" t="s">
        <v>23</v>
      </c>
      <c r="J707" s="4">
        <v>44830</v>
      </c>
      <c r="K707" s="4">
        <v>44826</v>
      </c>
      <c r="L707" s="2">
        <v>388.8</v>
      </c>
      <c r="M707" s="1" t="s">
        <v>24</v>
      </c>
      <c r="N707" s="1" t="s">
        <v>25</v>
      </c>
      <c r="O707" s="1" t="str">
        <f>_xlfn.IFNA(VLOOKUP(Tabela_Contas_Pagas[[#This Row],[Contrato]],ContratosOrigem[],3,FALSE),"")</f>
        <v>Inexigibilidade de licitação 03/2018</v>
      </c>
      <c r="P707" s="10" t="str">
        <f>TEXT(Tabela_Contas_Pagas[[#This Row],[Data de Liquidação]],"MM")&amp;"-"&amp;UPPER(TEXT(Tabela_Contas_Pagas[[#This Row],[Data de Liquidação]],"MMMM"))</f>
        <v>09-SETEMBRO</v>
      </c>
    </row>
    <row r="708" spans="1:16" x14ac:dyDescent="0.3">
      <c r="A708" s="1" t="s">
        <v>3422</v>
      </c>
      <c r="B708" s="1">
        <v>20917</v>
      </c>
      <c r="C708" s="1" t="s">
        <v>1038</v>
      </c>
      <c r="D708" s="3">
        <v>44809</v>
      </c>
      <c r="E708" s="2">
        <v>10514.69</v>
      </c>
      <c r="F708" s="7" t="s">
        <v>3411</v>
      </c>
      <c r="G708" s="7" t="s">
        <v>3412</v>
      </c>
      <c r="H708" s="1">
        <v>3481</v>
      </c>
      <c r="I708" s="1" t="s">
        <v>278</v>
      </c>
      <c r="J708" s="4">
        <v>44826</v>
      </c>
      <c r="K708" s="4">
        <v>44827</v>
      </c>
      <c r="L708" s="2">
        <v>10514.69</v>
      </c>
      <c r="M708" s="1" t="s">
        <v>276</v>
      </c>
      <c r="N708" s="1" t="s">
        <v>277</v>
      </c>
      <c r="O708" s="1" t="str">
        <f>_xlfn.IFNA(VLOOKUP(Tabela_Contas_Pagas[[#This Row],[Contrato]],ContratosOrigem[],3,FALSE),"")</f>
        <v>Dispensa 07/2021</v>
      </c>
      <c r="P708" s="10" t="str">
        <f>TEXT(Tabela_Contas_Pagas[[#This Row],[Data de Liquidação]],"MM")&amp;"-"&amp;UPPER(TEXT(Tabela_Contas_Pagas[[#This Row],[Data de Liquidação]],"MMMM"))</f>
        <v>09-SETEMBRO</v>
      </c>
    </row>
    <row r="709" spans="1:16" x14ac:dyDescent="0.3">
      <c r="A709" s="1" t="s">
        <v>3422</v>
      </c>
      <c r="B709" s="1">
        <v>20916</v>
      </c>
      <c r="C709" s="1" t="s">
        <v>1074</v>
      </c>
      <c r="D709" s="3">
        <v>44824</v>
      </c>
      <c r="E709" s="2">
        <v>28159.8</v>
      </c>
      <c r="F709" s="7" t="s">
        <v>3411</v>
      </c>
      <c r="G709" s="9" t="s">
        <v>3412</v>
      </c>
      <c r="H709" s="1">
        <v>289</v>
      </c>
      <c r="I709" s="1" t="s">
        <v>101</v>
      </c>
      <c r="J709" s="4">
        <v>44826</v>
      </c>
      <c r="K709" s="4">
        <v>44827</v>
      </c>
      <c r="L709" s="2">
        <v>28159.8</v>
      </c>
      <c r="M709" s="1" t="s">
        <v>1075</v>
      </c>
      <c r="N709" s="1" t="s">
        <v>1076</v>
      </c>
      <c r="O709" s="1" t="str">
        <f>_xlfn.IFNA(VLOOKUP(Tabela_Contas_Pagas[[#This Row],[Contrato]],ContratosOrigem[],3,FALSE),"")</f>
        <v>Pregão 15/2022</v>
      </c>
      <c r="P709" s="10" t="str">
        <f>TEXT(Tabela_Contas_Pagas[[#This Row],[Data de Liquidação]],"MM")&amp;"-"&amp;UPPER(TEXT(Tabela_Contas_Pagas[[#This Row],[Data de Liquidação]],"MMMM"))</f>
        <v>09-SETEMBRO</v>
      </c>
    </row>
    <row r="710" spans="1:16" x14ac:dyDescent="0.3">
      <c r="A710" s="1" t="s">
        <v>3422</v>
      </c>
      <c r="B710" s="1">
        <v>20914</v>
      </c>
      <c r="C710" s="1" t="s">
        <v>1054</v>
      </c>
      <c r="D710" s="3">
        <v>44813</v>
      </c>
      <c r="E710" s="2">
        <v>2413.8000000000002</v>
      </c>
      <c r="F710" s="7" t="s">
        <v>3411</v>
      </c>
      <c r="G710" s="7" t="s">
        <v>3412</v>
      </c>
      <c r="H710" s="1">
        <v>3234</v>
      </c>
      <c r="I710" s="1" t="s">
        <v>181</v>
      </c>
      <c r="J710" s="4">
        <v>44824</v>
      </c>
      <c r="K710" s="4">
        <v>44824</v>
      </c>
      <c r="L710" s="2">
        <v>2413.8000000000002</v>
      </c>
      <c r="M710" s="1" t="s">
        <v>182</v>
      </c>
      <c r="N710" s="1" t="s">
        <v>183</v>
      </c>
      <c r="O710" s="1" t="str">
        <f>_xlfn.IFNA(VLOOKUP(Tabela_Contas_Pagas[[#This Row],[Contrato]],ContratosOrigem[],3,FALSE),"")</f>
        <v>Pregão 19/20</v>
      </c>
      <c r="P710" s="10" t="str">
        <f>TEXT(Tabela_Contas_Pagas[[#This Row],[Data de Liquidação]],"MM")&amp;"-"&amp;UPPER(TEXT(Tabela_Contas_Pagas[[#This Row],[Data de Liquidação]],"MMMM"))</f>
        <v>09-SETEMBRO</v>
      </c>
    </row>
    <row r="711" spans="1:16" x14ac:dyDescent="0.3">
      <c r="A711" s="1" t="s">
        <v>3422</v>
      </c>
      <c r="B711" s="1">
        <v>20912</v>
      </c>
      <c r="C711" s="1" t="s">
        <v>1058</v>
      </c>
      <c r="D711" s="3">
        <v>44817</v>
      </c>
      <c r="E711" s="2">
        <v>4950</v>
      </c>
      <c r="F711" s="7" t="s">
        <v>3411</v>
      </c>
      <c r="G711" s="9" t="s">
        <v>3412</v>
      </c>
      <c r="H711" s="1">
        <v>829</v>
      </c>
      <c r="I711" s="1" t="s">
        <v>205</v>
      </c>
      <c r="J711" s="4">
        <v>44824</v>
      </c>
      <c r="K711" s="4">
        <v>44825</v>
      </c>
      <c r="L711" s="2">
        <v>4950</v>
      </c>
      <c r="M711" s="1" t="s">
        <v>206</v>
      </c>
      <c r="N711" s="1" t="s">
        <v>207</v>
      </c>
      <c r="O711" s="1" t="str">
        <f>_xlfn.IFNA(VLOOKUP(Tabela_Contas_Pagas[[#This Row],[Contrato]],ContratosOrigem[],3,FALSE),"")</f>
        <v>Licitação 02/20</v>
      </c>
      <c r="P711" s="10" t="str">
        <f>TEXT(Tabela_Contas_Pagas[[#This Row],[Data de Liquidação]],"MM")&amp;"-"&amp;UPPER(TEXT(Tabela_Contas_Pagas[[#This Row],[Data de Liquidação]],"MMMM"))</f>
        <v>09-SETEMBRO</v>
      </c>
    </row>
    <row r="712" spans="1:16" x14ac:dyDescent="0.3">
      <c r="A712" s="1" t="s">
        <v>3422</v>
      </c>
      <c r="B712" s="1">
        <v>20912</v>
      </c>
      <c r="C712" s="1" t="s">
        <v>941</v>
      </c>
      <c r="D712" s="3">
        <v>44771</v>
      </c>
      <c r="E712" s="2">
        <v>17286.75</v>
      </c>
      <c r="F712" s="8" t="s">
        <v>3411</v>
      </c>
      <c r="G712" s="8" t="s">
        <v>3412</v>
      </c>
      <c r="H712" s="1">
        <v>137</v>
      </c>
      <c r="I712" s="1" t="s">
        <v>84</v>
      </c>
      <c r="J712" s="4">
        <v>44824</v>
      </c>
      <c r="K712" s="4">
        <v>44825</v>
      </c>
      <c r="L712" s="2">
        <v>17286.75</v>
      </c>
      <c r="M712" s="1" t="s">
        <v>238</v>
      </c>
      <c r="N712" s="1" t="s">
        <v>239</v>
      </c>
      <c r="O712" s="1" t="str">
        <f>_xlfn.IFNA(VLOOKUP(Tabela_Contas_Pagas[[#This Row],[Contrato]],ContratosOrigem[],3,FALSE),"")</f>
        <v>Inexigibilidade de licitação 01/2021</v>
      </c>
      <c r="P712" s="10" t="str">
        <f>TEXT(Tabela_Contas_Pagas[[#This Row],[Data de Liquidação]],"MM")&amp;"-"&amp;UPPER(TEXT(Tabela_Contas_Pagas[[#This Row],[Data de Liquidação]],"MMMM"))</f>
        <v>09-SETEMBRO</v>
      </c>
    </row>
    <row r="713" spans="1:16" x14ac:dyDescent="0.3">
      <c r="A713" s="1" t="s">
        <v>3422</v>
      </c>
      <c r="B713" s="1">
        <v>20912</v>
      </c>
      <c r="C713" s="1" t="s">
        <v>1002</v>
      </c>
      <c r="D713" s="3">
        <v>44802</v>
      </c>
      <c r="E713" s="2">
        <v>17286.75</v>
      </c>
      <c r="F713" s="7" t="s">
        <v>3411</v>
      </c>
      <c r="G713" s="9" t="s">
        <v>3412</v>
      </c>
      <c r="H713" s="1">
        <v>137</v>
      </c>
      <c r="I713" s="1" t="s">
        <v>84</v>
      </c>
      <c r="J713" s="4">
        <v>44824</v>
      </c>
      <c r="K713" s="4">
        <v>44825</v>
      </c>
      <c r="L713" s="2">
        <v>17286.75</v>
      </c>
      <c r="M713" s="1" t="s">
        <v>238</v>
      </c>
      <c r="N713" s="1" t="s">
        <v>239</v>
      </c>
      <c r="O713" s="1" t="str">
        <f>_xlfn.IFNA(VLOOKUP(Tabela_Contas_Pagas[[#This Row],[Contrato]],ContratosOrigem[],3,FALSE),"")</f>
        <v>Inexigibilidade de licitação 01/2021</v>
      </c>
      <c r="P713" s="10" t="str">
        <f>TEXT(Tabela_Contas_Pagas[[#This Row],[Data de Liquidação]],"MM")&amp;"-"&amp;UPPER(TEXT(Tabela_Contas_Pagas[[#This Row],[Data de Liquidação]],"MMMM"))</f>
        <v>09-SETEMBRO</v>
      </c>
    </row>
    <row r="714" spans="1:16" x14ac:dyDescent="0.3">
      <c r="A714" s="1" t="s">
        <v>3422</v>
      </c>
      <c r="B714" s="1">
        <v>20910</v>
      </c>
      <c r="C714" s="1" t="s">
        <v>1047</v>
      </c>
      <c r="D714" s="3">
        <v>44810</v>
      </c>
      <c r="E714" s="2">
        <v>22000</v>
      </c>
      <c r="F714" s="7" t="s">
        <v>3411</v>
      </c>
      <c r="G714" s="7" t="s">
        <v>3412</v>
      </c>
      <c r="H714" s="1">
        <v>3603</v>
      </c>
      <c r="I714" s="1" t="s">
        <v>1048</v>
      </c>
      <c r="J714" s="4">
        <v>44819</v>
      </c>
      <c r="K714" s="4">
        <v>44820</v>
      </c>
      <c r="L714" s="2">
        <v>22000</v>
      </c>
      <c r="M714" s="1" t="s">
        <v>1049</v>
      </c>
      <c r="N714" s="1" t="s">
        <v>1050</v>
      </c>
      <c r="O714" s="1" t="str">
        <f>_xlfn.IFNA(VLOOKUP(Tabela_Contas_Pagas[[#This Row],[Contrato]],ContratosOrigem[],3,FALSE),"")</f>
        <v>Dispensa 03/2022</v>
      </c>
      <c r="P714" s="10" t="str">
        <f>TEXT(Tabela_Contas_Pagas[[#This Row],[Data de Liquidação]],"MM")&amp;"-"&amp;UPPER(TEXT(Tabela_Contas_Pagas[[#This Row],[Data de Liquidação]],"MMMM"))</f>
        <v>09-SETEMBRO</v>
      </c>
    </row>
    <row r="715" spans="1:16" hidden="1" x14ac:dyDescent="0.3">
      <c r="A715" s="1" t="s">
        <v>3422</v>
      </c>
      <c r="B715" s="1">
        <v>20682</v>
      </c>
      <c r="C715" s="1" t="s">
        <v>2352</v>
      </c>
      <c r="D715" s="3">
        <v>44650</v>
      </c>
      <c r="E715" s="2">
        <v>3682.45</v>
      </c>
      <c r="F715" s="8" t="s">
        <v>3411</v>
      </c>
      <c r="G715" s="1" t="s">
        <v>3412</v>
      </c>
      <c r="H715" s="1">
        <v>78</v>
      </c>
      <c r="I715" s="1" t="s">
        <v>185</v>
      </c>
      <c r="J715" s="4">
        <v>44659</v>
      </c>
      <c r="K715" s="4">
        <v>44658</v>
      </c>
      <c r="L715" s="2">
        <v>3682.45</v>
      </c>
      <c r="M715" s="1" t="s">
        <v>3407</v>
      </c>
      <c r="N715" s="1" t="str">
        <f>Tabela_Contas_Pagas[[#This Row],[Nome do Fornecedor]]</f>
        <v>PROPAG TURISMO LTDA</v>
      </c>
      <c r="O715" s="1" t="s">
        <v>3408</v>
      </c>
      <c r="P715" s="10" t="str">
        <f>TEXT(Tabela_Contas_Pagas[[#This Row],[Data de Liquidação]],"MM")&amp;"-"&amp;UPPER(TEXT(Tabela_Contas_Pagas[[#This Row],[Data de Liquidação]],"MMMM"))</f>
        <v>04-ABRIL</v>
      </c>
    </row>
    <row r="716" spans="1:16" x14ac:dyDescent="0.3">
      <c r="A716" s="1" t="s">
        <v>3422</v>
      </c>
      <c r="B716" s="1">
        <v>20910</v>
      </c>
      <c r="C716" s="1" t="s">
        <v>1056</v>
      </c>
      <c r="D716" s="3">
        <v>44816</v>
      </c>
      <c r="E716" s="2">
        <v>16000</v>
      </c>
      <c r="F716" s="7" t="s">
        <v>3411</v>
      </c>
      <c r="G716" s="7" t="s">
        <v>3412</v>
      </c>
      <c r="H716" s="1">
        <v>3672</v>
      </c>
      <c r="I716" s="1" t="s">
        <v>896</v>
      </c>
      <c r="J716" s="4">
        <v>44819</v>
      </c>
      <c r="K716" s="4">
        <v>44820</v>
      </c>
      <c r="L716" s="2">
        <v>16000</v>
      </c>
      <c r="M716" s="1" t="s">
        <v>894</v>
      </c>
      <c r="N716" s="1" t="s">
        <v>895</v>
      </c>
      <c r="O716" s="1" t="str">
        <f>_xlfn.IFNA(VLOOKUP(Tabela_Contas_Pagas[[#This Row],[Contrato]],ContratosOrigem[],3,FALSE),"")</f>
        <v>Pregão 06/2022</v>
      </c>
      <c r="P716" s="10" t="str">
        <f>TEXT(Tabela_Contas_Pagas[[#This Row],[Data de Liquidação]],"MM")&amp;"-"&amp;UPPER(TEXT(Tabela_Contas_Pagas[[#This Row],[Data de Liquidação]],"MMMM"))</f>
        <v>09-SETEMBRO</v>
      </c>
    </row>
    <row r="717" spans="1:16" x14ac:dyDescent="0.3">
      <c r="A717" s="1" t="s">
        <v>3422</v>
      </c>
      <c r="B717" s="1">
        <v>20906</v>
      </c>
      <c r="C717" s="1" t="s">
        <v>1026</v>
      </c>
      <c r="D717" s="3">
        <v>44804</v>
      </c>
      <c r="E717" s="2">
        <v>616</v>
      </c>
      <c r="F717" s="8" t="s">
        <v>3411</v>
      </c>
      <c r="G717" s="1" t="s">
        <v>3412</v>
      </c>
      <c r="H717" s="1">
        <v>1246</v>
      </c>
      <c r="I717" s="1" t="s">
        <v>90</v>
      </c>
      <c r="J717" s="4">
        <v>44819</v>
      </c>
      <c r="K717" s="4">
        <v>44819</v>
      </c>
      <c r="L717" s="2">
        <v>616</v>
      </c>
      <c r="M717" s="1" t="s">
        <v>189</v>
      </c>
      <c r="N717" s="1" t="s">
        <v>190</v>
      </c>
      <c r="O717" s="1" t="str">
        <f>_xlfn.IFNA(VLOOKUP(Tabela_Contas_Pagas[[#This Row],[Contrato]],ContratosOrigem[],3,FALSE),"")</f>
        <v>Dispensa de Licitação</v>
      </c>
      <c r="P717" s="10" t="str">
        <f>TEXT(Tabela_Contas_Pagas[[#This Row],[Data de Liquidação]],"MM")&amp;"-"&amp;UPPER(TEXT(Tabela_Contas_Pagas[[#This Row],[Data de Liquidação]],"MMMM"))</f>
        <v>09-SETEMBRO</v>
      </c>
    </row>
    <row r="718" spans="1:16" hidden="1" x14ac:dyDescent="0.3">
      <c r="A718" s="1" t="s">
        <v>3422</v>
      </c>
      <c r="B718" s="1">
        <v>20684</v>
      </c>
      <c r="C718" s="1" t="s">
        <v>2299</v>
      </c>
      <c r="D718" s="3">
        <v>44630</v>
      </c>
      <c r="E718" s="2">
        <v>395</v>
      </c>
      <c r="F718" s="7" t="s">
        <v>3411</v>
      </c>
      <c r="G718" s="7" t="s">
        <v>3412</v>
      </c>
      <c r="H718" s="1">
        <v>1809</v>
      </c>
      <c r="I718" s="1" t="s">
        <v>2300</v>
      </c>
      <c r="J718" s="4">
        <v>44660</v>
      </c>
      <c r="K718" s="4">
        <v>44658</v>
      </c>
      <c r="L718" s="2">
        <v>395</v>
      </c>
      <c r="M718" s="1" t="s">
        <v>3407</v>
      </c>
      <c r="N718" s="1" t="str">
        <f>Tabela_Contas_Pagas[[#This Row],[Nome do Fornecedor]]</f>
        <v>ELETRICIDADE INDUSTRIAL LTDA</v>
      </c>
      <c r="O718" s="1" t="s">
        <v>3408</v>
      </c>
      <c r="P718" s="10" t="str">
        <f>TEXT(Tabela_Contas_Pagas[[#This Row],[Data de Liquidação]],"MM")&amp;"-"&amp;UPPER(TEXT(Tabela_Contas_Pagas[[#This Row],[Data de Liquidação]],"MMMM"))</f>
        <v>04-ABRIL</v>
      </c>
    </row>
    <row r="719" spans="1:16" hidden="1" x14ac:dyDescent="0.3">
      <c r="A719" s="1" t="s">
        <v>3422</v>
      </c>
      <c r="B719" s="1">
        <v>20684</v>
      </c>
      <c r="C719" s="1" t="s">
        <v>2382</v>
      </c>
      <c r="D719" s="3">
        <v>44652</v>
      </c>
      <c r="E719" s="2">
        <v>203.98</v>
      </c>
      <c r="F719" s="8" t="s">
        <v>3411</v>
      </c>
      <c r="G719" s="1" t="s">
        <v>3412</v>
      </c>
      <c r="H719" s="1">
        <v>2132</v>
      </c>
      <c r="I719" s="1" t="s">
        <v>1826</v>
      </c>
      <c r="J719" s="4">
        <v>44661</v>
      </c>
      <c r="K719" s="4">
        <v>44658</v>
      </c>
      <c r="L719" s="2">
        <v>203.98</v>
      </c>
      <c r="M719" s="1" t="s">
        <v>3407</v>
      </c>
      <c r="N719" s="1" t="str">
        <f>Tabela_Contas_Pagas[[#This Row],[Nome do Fornecedor]]</f>
        <v>CAMARA DE DIRIGENTES LOJISTAS DE ARACAJU</v>
      </c>
      <c r="O719" s="1" t="s">
        <v>3408</v>
      </c>
      <c r="P719" s="10" t="str">
        <f>TEXT(Tabela_Contas_Pagas[[#This Row],[Data de Liquidação]],"MM")&amp;"-"&amp;UPPER(TEXT(Tabela_Contas_Pagas[[#This Row],[Data de Liquidação]],"MMMM"))</f>
        <v>04-ABRIL</v>
      </c>
    </row>
    <row r="720" spans="1:16" x14ac:dyDescent="0.3">
      <c r="A720" s="1" t="s">
        <v>3422</v>
      </c>
      <c r="B720" s="1">
        <v>20904</v>
      </c>
      <c r="C720" s="1" t="s">
        <v>1023</v>
      </c>
      <c r="D720" s="3">
        <v>44804</v>
      </c>
      <c r="E720" s="2">
        <v>25397.53</v>
      </c>
      <c r="F720" s="7" t="s">
        <v>3411</v>
      </c>
      <c r="G720" s="7" t="s">
        <v>3412</v>
      </c>
      <c r="H720" s="1">
        <v>149</v>
      </c>
      <c r="I720" s="1" t="s">
        <v>18</v>
      </c>
      <c r="J720" s="4">
        <v>44817</v>
      </c>
      <c r="K720" s="4">
        <v>44818</v>
      </c>
      <c r="L720" s="2">
        <v>25397.53</v>
      </c>
      <c r="M720" s="1" t="s">
        <v>640</v>
      </c>
      <c r="N720" s="1" t="s">
        <v>641</v>
      </c>
      <c r="O720" s="1" t="str">
        <f>_xlfn.IFNA(VLOOKUP(Tabela_Contas_Pagas[[#This Row],[Contrato]],ContratosOrigem[],3,FALSE),"")</f>
        <v>Licitação 03/2021</v>
      </c>
      <c r="P720" s="10" t="str">
        <f>TEXT(Tabela_Contas_Pagas[[#This Row],[Data de Liquidação]],"MM")&amp;"-"&amp;UPPER(TEXT(Tabela_Contas_Pagas[[#This Row],[Data de Liquidação]],"MMMM"))</f>
        <v>09-SETEMBRO</v>
      </c>
    </row>
    <row r="721" spans="1:16" hidden="1" x14ac:dyDescent="0.3">
      <c r="A721" s="1" t="s">
        <v>3422</v>
      </c>
      <c r="B721" s="1">
        <v>20684</v>
      </c>
      <c r="C721" s="1" t="s">
        <v>2404</v>
      </c>
      <c r="D721" s="3">
        <v>44656</v>
      </c>
      <c r="E721" s="2">
        <v>2527.87</v>
      </c>
      <c r="F721" s="8" t="s">
        <v>3411</v>
      </c>
      <c r="G721" s="1" t="s">
        <v>3412</v>
      </c>
      <c r="H721" s="1">
        <v>62</v>
      </c>
      <c r="I721" s="1" t="s">
        <v>1838</v>
      </c>
      <c r="J721" s="4">
        <v>44661</v>
      </c>
      <c r="K721" s="4">
        <v>44658</v>
      </c>
      <c r="L721" s="2">
        <v>2527.87</v>
      </c>
      <c r="M721" s="1" t="s">
        <v>3407</v>
      </c>
      <c r="N721" s="1" t="str">
        <f>Tabela_Contas_Pagas[[#This Row],[Nome do Fornecedor]]</f>
        <v>UNIMED ARACAJU COOP. TRAB MEDICO</v>
      </c>
      <c r="O721" s="1" t="s">
        <v>3408</v>
      </c>
      <c r="P721" s="10" t="str">
        <f>TEXT(Tabela_Contas_Pagas[[#This Row],[Data de Liquidação]],"MM")&amp;"-"&amp;UPPER(TEXT(Tabela_Contas_Pagas[[#This Row],[Data de Liquidação]],"MMMM"))</f>
        <v>04-ABRIL</v>
      </c>
    </row>
    <row r="722" spans="1:16" hidden="1" x14ac:dyDescent="0.3">
      <c r="A722" s="1" t="s">
        <v>3422</v>
      </c>
      <c r="B722" s="1">
        <v>20684</v>
      </c>
      <c r="C722" s="1" t="s">
        <v>2403</v>
      </c>
      <c r="D722" s="3">
        <v>44656</v>
      </c>
      <c r="E722" s="2">
        <v>990.32</v>
      </c>
      <c r="F722" s="7" t="s">
        <v>3411</v>
      </c>
      <c r="G722" s="7" t="s">
        <v>3412</v>
      </c>
      <c r="H722" s="1">
        <v>62</v>
      </c>
      <c r="I722" s="1" t="s">
        <v>1838</v>
      </c>
      <c r="J722" s="4">
        <v>44661</v>
      </c>
      <c r="K722" s="4">
        <v>44658</v>
      </c>
      <c r="L722" s="2">
        <v>990.32</v>
      </c>
      <c r="M722" s="1" t="s">
        <v>3407</v>
      </c>
      <c r="N722" s="1" t="str">
        <f>Tabela_Contas_Pagas[[#This Row],[Nome do Fornecedor]]</f>
        <v>UNIMED ARACAJU COOP. TRAB MEDICO</v>
      </c>
      <c r="O722" s="1" t="s">
        <v>3408</v>
      </c>
      <c r="P722" s="10" t="str">
        <f>TEXT(Tabela_Contas_Pagas[[#This Row],[Data de Liquidação]],"MM")&amp;"-"&amp;UPPER(TEXT(Tabela_Contas_Pagas[[#This Row],[Data de Liquidação]],"MMMM"))</f>
        <v>04-ABRIL</v>
      </c>
    </row>
    <row r="723" spans="1:16" x14ac:dyDescent="0.3">
      <c r="A723" s="1" t="s">
        <v>3422</v>
      </c>
      <c r="B723" s="1">
        <v>20904</v>
      </c>
      <c r="C723" s="1" t="s">
        <v>1024</v>
      </c>
      <c r="D723" s="3">
        <v>44804</v>
      </c>
      <c r="E723" s="2">
        <v>244814.46</v>
      </c>
      <c r="F723" s="8" t="s">
        <v>3411</v>
      </c>
      <c r="G723" s="1" t="s">
        <v>3412</v>
      </c>
      <c r="H723" s="1">
        <v>3667</v>
      </c>
      <c r="I723" s="1" t="s">
        <v>862</v>
      </c>
      <c r="J723" s="4">
        <v>44817</v>
      </c>
      <c r="K723" s="4">
        <v>44818</v>
      </c>
      <c r="L723" s="2">
        <v>244814.46</v>
      </c>
      <c r="M723" s="1" t="s">
        <v>946</v>
      </c>
      <c r="N723" s="1" t="s">
        <v>947</v>
      </c>
      <c r="O723" s="1" t="str">
        <f>_xlfn.IFNA(VLOOKUP(Tabela_Contas_Pagas[[#This Row],[Contrato]],ContratosOrigem[],3,FALSE),"")</f>
        <v>LI 01/2022</v>
      </c>
      <c r="P723" s="10" t="str">
        <f>TEXT(Tabela_Contas_Pagas[[#This Row],[Data de Liquidação]],"MM")&amp;"-"&amp;UPPER(TEXT(Tabela_Contas_Pagas[[#This Row],[Data de Liquidação]],"MMMM"))</f>
        <v>09-SETEMBRO</v>
      </c>
    </row>
    <row r="724" spans="1:16" x14ac:dyDescent="0.3">
      <c r="A724" s="1" t="s">
        <v>3422</v>
      </c>
      <c r="B724" s="1">
        <v>20904</v>
      </c>
      <c r="C724" s="1" t="s">
        <v>660</v>
      </c>
      <c r="D724" s="3">
        <v>44804</v>
      </c>
      <c r="E724" s="2">
        <v>1770.96</v>
      </c>
      <c r="F724" s="7" t="s">
        <v>3411</v>
      </c>
      <c r="G724" s="7" t="s">
        <v>3412</v>
      </c>
      <c r="H724" s="1">
        <v>149</v>
      </c>
      <c r="I724" s="1" t="s">
        <v>18</v>
      </c>
      <c r="J724" s="4">
        <v>44817</v>
      </c>
      <c r="K724" s="4">
        <v>44818</v>
      </c>
      <c r="L724" s="2">
        <v>1770.96</v>
      </c>
      <c r="M724" s="1" t="s">
        <v>640</v>
      </c>
      <c r="N724" s="1" t="s">
        <v>641</v>
      </c>
      <c r="O724" s="1" t="str">
        <f>_xlfn.IFNA(VLOOKUP(Tabela_Contas_Pagas[[#This Row],[Contrato]],ContratosOrigem[],3,FALSE),"")</f>
        <v>Licitação 03/2021</v>
      </c>
      <c r="P724" s="10" t="str">
        <f>TEXT(Tabela_Contas_Pagas[[#This Row],[Data de Liquidação]],"MM")&amp;"-"&amp;UPPER(TEXT(Tabela_Contas_Pagas[[#This Row],[Data de Liquidação]],"MMMM"))</f>
        <v>09-SETEMBRO</v>
      </c>
    </row>
    <row r="725" spans="1:16" hidden="1" x14ac:dyDescent="0.3">
      <c r="A725" s="1" t="s">
        <v>3422</v>
      </c>
      <c r="B725" s="1">
        <v>20684</v>
      </c>
      <c r="C725" s="1" t="s">
        <v>2410</v>
      </c>
      <c r="D725" s="3">
        <v>44657</v>
      </c>
      <c r="E725" s="2">
        <v>1905.04</v>
      </c>
      <c r="F725" s="8" t="s">
        <v>3411</v>
      </c>
      <c r="G725" s="1" t="s">
        <v>3412</v>
      </c>
      <c r="H725" s="1">
        <v>62</v>
      </c>
      <c r="I725" s="1" t="s">
        <v>1838</v>
      </c>
      <c r="J725" s="4">
        <v>44661</v>
      </c>
      <c r="K725" s="4">
        <v>44658</v>
      </c>
      <c r="L725" s="2">
        <v>1905.04</v>
      </c>
      <c r="M725" s="1" t="s">
        <v>3407</v>
      </c>
      <c r="N725" s="1" t="str">
        <f>Tabela_Contas_Pagas[[#This Row],[Nome do Fornecedor]]</f>
        <v>UNIMED ARACAJU COOP. TRAB MEDICO</v>
      </c>
      <c r="O725" s="1" t="s">
        <v>3408</v>
      </c>
      <c r="P725" s="10" t="str">
        <f>TEXT(Tabela_Contas_Pagas[[#This Row],[Data de Liquidação]],"MM")&amp;"-"&amp;UPPER(TEXT(Tabela_Contas_Pagas[[#This Row],[Data de Liquidação]],"MMMM"))</f>
        <v>04-ABRIL</v>
      </c>
    </row>
    <row r="726" spans="1:16" x14ac:dyDescent="0.3">
      <c r="A726" s="1" t="s">
        <v>3422</v>
      </c>
      <c r="B726" s="1">
        <v>20904</v>
      </c>
      <c r="C726" s="1" t="s">
        <v>1021</v>
      </c>
      <c r="D726" s="3">
        <v>44804</v>
      </c>
      <c r="E726" s="2">
        <v>101.81</v>
      </c>
      <c r="F726" s="8" t="s">
        <v>3411</v>
      </c>
      <c r="G726" s="8" t="s">
        <v>3412</v>
      </c>
      <c r="H726" s="1">
        <v>149</v>
      </c>
      <c r="I726" s="1" t="s">
        <v>18</v>
      </c>
      <c r="J726" s="4">
        <v>44817</v>
      </c>
      <c r="K726" s="4">
        <v>44818</v>
      </c>
      <c r="L726" s="2">
        <v>101.81</v>
      </c>
      <c r="M726" s="1" t="s">
        <v>640</v>
      </c>
      <c r="N726" s="1" t="s">
        <v>641</v>
      </c>
      <c r="O726" s="1" t="str">
        <f>_xlfn.IFNA(VLOOKUP(Tabela_Contas_Pagas[[#This Row],[Contrato]],ContratosOrigem[],3,FALSE),"")</f>
        <v>Licitação 03/2021</v>
      </c>
      <c r="P726" s="10" t="str">
        <f>TEXT(Tabela_Contas_Pagas[[#This Row],[Data de Liquidação]],"MM")&amp;"-"&amp;UPPER(TEXT(Tabela_Contas_Pagas[[#This Row],[Data de Liquidação]],"MMMM"))</f>
        <v>09-SETEMBRO</v>
      </c>
    </row>
    <row r="727" spans="1:16" hidden="1" x14ac:dyDescent="0.3">
      <c r="A727" s="1" t="s">
        <v>3422</v>
      </c>
      <c r="B727" s="1">
        <v>20682</v>
      </c>
      <c r="C727" s="1" t="s">
        <v>2351</v>
      </c>
      <c r="D727" s="3">
        <v>44650</v>
      </c>
      <c r="E727" s="2">
        <v>820.8</v>
      </c>
      <c r="F727" s="8" t="s">
        <v>3411</v>
      </c>
      <c r="G727" s="1" t="s">
        <v>3412</v>
      </c>
      <c r="H727" s="1">
        <v>1161</v>
      </c>
      <c r="I727" s="1" t="s">
        <v>1856</v>
      </c>
      <c r="J727" s="4">
        <v>44661</v>
      </c>
      <c r="K727" s="4">
        <v>44658</v>
      </c>
      <c r="L727" s="2">
        <v>820.8</v>
      </c>
      <c r="M727" s="1" t="s">
        <v>3407</v>
      </c>
      <c r="N727" s="1" t="str">
        <f>Tabela_Contas_Pagas[[#This Row],[Nome do Fornecedor]]</f>
        <v>GONZAGA DISTRIBUIDORA DE ALIMENTOS EIRELE - EPP</v>
      </c>
      <c r="O727" s="1" t="s">
        <v>3408</v>
      </c>
      <c r="P727" s="10" t="str">
        <f>TEXT(Tabela_Contas_Pagas[[#This Row],[Data de Liquidação]],"MM")&amp;"-"&amp;UPPER(TEXT(Tabela_Contas_Pagas[[#This Row],[Data de Liquidação]],"MMMM"))</f>
        <v>04-ABRIL</v>
      </c>
    </row>
    <row r="728" spans="1:16" x14ac:dyDescent="0.3">
      <c r="A728" s="1" t="s">
        <v>3422</v>
      </c>
      <c r="B728" s="1">
        <v>20904</v>
      </c>
      <c r="C728" s="1" t="s">
        <v>1025</v>
      </c>
      <c r="D728" s="3">
        <v>44804</v>
      </c>
      <c r="E728" s="2">
        <v>4095.31</v>
      </c>
      <c r="F728" s="7" t="s">
        <v>3411</v>
      </c>
      <c r="G728" s="7" t="s">
        <v>3412</v>
      </c>
      <c r="H728" s="1">
        <v>149</v>
      </c>
      <c r="I728" s="1" t="s">
        <v>18</v>
      </c>
      <c r="J728" s="4">
        <v>44817</v>
      </c>
      <c r="K728" s="4">
        <v>44818</v>
      </c>
      <c r="L728" s="2">
        <v>4095.31</v>
      </c>
      <c r="M728" s="1" t="s">
        <v>640</v>
      </c>
      <c r="N728" s="1" t="s">
        <v>641</v>
      </c>
      <c r="O728" s="1" t="str">
        <f>_xlfn.IFNA(VLOOKUP(Tabela_Contas_Pagas[[#This Row],[Contrato]],ContratosOrigem[],3,FALSE),"")</f>
        <v>Licitação 03/2021</v>
      </c>
      <c r="P728" s="10" t="str">
        <f>TEXT(Tabela_Contas_Pagas[[#This Row],[Data de Liquidação]],"MM")&amp;"-"&amp;UPPER(TEXT(Tabela_Contas_Pagas[[#This Row],[Data de Liquidação]],"MMMM"))</f>
        <v>09-SETEMBRO</v>
      </c>
    </row>
    <row r="729" spans="1:16" x14ac:dyDescent="0.3">
      <c r="A729" s="1" t="s">
        <v>3422</v>
      </c>
      <c r="B729" s="1">
        <v>20904</v>
      </c>
      <c r="C729" s="1" t="s">
        <v>1022</v>
      </c>
      <c r="D729" s="3">
        <v>44804</v>
      </c>
      <c r="E729" s="2">
        <v>197257.93</v>
      </c>
      <c r="F729" s="8" t="s">
        <v>3411</v>
      </c>
      <c r="G729" s="1" t="s">
        <v>3412</v>
      </c>
      <c r="H729" s="1">
        <v>149</v>
      </c>
      <c r="I729" s="1" t="s">
        <v>18</v>
      </c>
      <c r="J729" s="4">
        <v>44817</v>
      </c>
      <c r="K729" s="4">
        <v>44818</v>
      </c>
      <c r="L729" s="2">
        <v>197257.93</v>
      </c>
      <c r="M729" s="1" t="s">
        <v>640</v>
      </c>
      <c r="N729" s="1" t="s">
        <v>641</v>
      </c>
      <c r="O729" s="1" t="str">
        <f>_xlfn.IFNA(VLOOKUP(Tabela_Contas_Pagas[[#This Row],[Contrato]],ContratosOrigem[],3,FALSE),"")</f>
        <v>Licitação 03/2021</v>
      </c>
      <c r="P729" s="10" t="str">
        <f>TEXT(Tabela_Contas_Pagas[[#This Row],[Data de Liquidação]],"MM")&amp;"-"&amp;UPPER(TEXT(Tabela_Contas_Pagas[[#This Row],[Data de Liquidação]],"MMMM"))</f>
        <v>09-SETEMBRO</v>
      </c>
    </row>
    <row r="730" spans="1:16" x14ac:dyDescent="0.3">
      <c r="A730" s="1" t="s">
        <v>3422</v>
      </c>
      <c r="B730" s="1">
        <v>20898</v>
      </c>
      <c r="C730" s="1" t="s">
        <v>958</v>
      </c>
      <c r="D730" s="3">
        <v>44774</v>
      </c>
      <c r="E730" s="2">
        <v>4841.93</v>
      </c>
      <c r="F730" s="8" t="s">
        <v>3411</v>
      </c>
      <c r="G730" s="8" t="s">
        <v>3412</v>
      </c>
      <c r="H730" s="1">
        <v>3300</v>
      </c>
      <c r="I730" s="1" t="s">
        <v>210</v>
      </c>
      <c r="J730" s="4">
        <v>44812</v>
      </c>
      <c r="K730" s="4">
        <v>44813</v>
      </c>
      <c r="L730" s="2">
        <v>4841.93</v>
      </c>
      <c r="M730" s="1" t="s">
        <v>211</v>
      </c>
      <c r="N730" s="1" t="s">
        <v>212</v>
      </c>
      <c r="O730" s="1" t="str">
        <f>_xlfn.IFNA(VLOOKUP(Tabela_Contas_Pagas[[#This Row],[Contrato]],ContratosOrigem[],3,FALSE),"")</f>
        <v>Pregão 18/20</v>
      </c>
      <c r="P730" s="10" t="str">
        <f>TEXT(Tabela_Contas_Pagas[[#This Row],[Data de Liquidação]],"MM")&amp;"-"&amp;UPPER(TEXT(Tabela_Contas_Pagas[[#This Row],[Data de Liquidação]],"MMMM"))</f>
        <v>09-SETEMBRO</v>
      </c>
    </row>
    <row r="731" spans="1:16" x14ac:dyDescent="0.3">
      <c r="A731" s="1" t="s">
        <v>3422</v>
      </c>
      <c r="B731" s="1">
        <v>20898</v>
      </c>
      <c r="C731" s="1" t="s">
        <v>1035</v>
      </c>
      <c r="D731" s="3">
        <v>44805</v>
      </c>
      <c r="E731" s="2">
        <v>4841.93</v>
      </c>
      <c r="F731" s="7" t="s">
        <v>3411</v>
      </c>
      <c r="G731" s="9" t="s">
        <v>3412</v>
      </c>
      <c r="H731" s="1">
        <v>3300</v>
      </c>
      <c r="I731" s="1" t="s">
        <v>210</v>
      </c>
      <c r="J731" s="4">
        <v>44812</v>
      </c>
      <c r="K731" s="4">
        <v>44813</v>
      </c>
      <c r="L731" s="2">
        <v>4841.93</v>
      </c>
      <c r="M731" s="1" t="s">
        <v>211</v>
      </c>
      <c r="N731" s="1" t="s">
        <v>212</v>
      </c>
      <c r="O731" s="1" t="str">
        <f>_xlfn.IFNA(VLOOKUP(Tabela_Contas_Pagas[[#This Row],[Contrato]],ContratosOrigem[],3,FALSE),"")</f>
        <v>Pregão 18/20</v>
      </c>
      <c r="P731" s="10" t="str">
        <f>TEXT(Tabela_Contas_Pagas[[#This Row],[Data de Liquidação]],"MM")&amp;"-"&amp;UPPER(TEXT(Tabela_Contas_Pagas[[#This Row],[Data de Liquidação]],"MMMM"))</f>
        <v>09-SETEMBRO</v>
      </c>
    </row>
    <row r="732" spans="1:16" hidden="1" x14ac:dyDescent="0.3">
      <c r="A732" s="1" t="s">
        <v>3422</v>
      </c>
      <c r="B732" s="1">
        <v>20684</v>
      </c>
      <c r="C732" s="1" t="s">
        <v>2356</v>
      </c>
      <c r="D732" s="3">
        <v>44651</v>
      </c>
      <c r="E732" s="2">
        <v>4764.0600000000004</v>
      </c>
      <c r="F732" s="7" t="s">
        <v>3411</v>
      </c>
      <c r="G732" s="7" t="s">
        <v>3412</v>
      </c>
      <c r="H732" s="1">
        <v>717</v>
      </c>
      <c r="I732" s="1" t="s">
        <v>1865</v>
      </c>
      <c r="J732" s="4">
        <v>44661</v>
      </c>
      <c r="K732" s="4">
        <v>44658</v>
      </c>
      <c r="L732" s="2">
        <v>4764.0600000000004</v>
      </c>
      <c r="M732" s="1" t="s">
        <v>3407</v>
      </c>
      <c r="N732" s="1" t="str">
        <f>Tabela_Contas_Pagas[[#This Row],[Nome do Fornecedor]]</f>
        <v>PETROLEO BRASILEIRO SA</v>
      </c>
      <c r="O732" s="1" t="s">
        <v>3408</v>
      </c>
      <c r="P732" s="10" t="str">
        <f>TEXT(Tabela_Contas_Pagas[[#This Row],[Data de Liquidação]],"MM")&amp;"-"&amp;UPPER(TEXT(Tabela_Contas_Pagas[[#This Row],[Data de Liquidação]],"MMMM"))</f>
        <v>04-ABRIL</v>
      </c>
    </row>
    <row r="733" spans="1:16" x14ac:dyDescent="0.3">
      <c r="A733" s="1" t="s">
        <v>3422</v>
      </c>
      <c r="B733" s="1">
        <v>20898</v>
      </c>
      <c r="C733" s="1" t="s">
        <v>1001</v>
      </c>
      <c r="D733" s="3">
        <v>44802</v>
      </c>
      <c r="E733" s="2">
        <v>2040.01</v>
      </c>
      <c r="F733" s="8" t="s">
        <v>3411</v>
      </c>
      <c r="G733" s="1" t="s">
        <v>3412</v>
      </c>
      <c r="H733" s="1">
        <v>3212</v>
      </c>
      <c r="I733" s="1" t="s">
        <v>114</v>
      </c>
      <c r="J733" s="4">
        <v>44812</v>
      </c>
      <c r="K733" s="4">
        <v>44813</v>
      </c>
      <c r="L733" s="2">
        <v>2040.01</v>
      </c>
      <c r="M733" s="1" t="s">
        <v>532</v>
      </c>
      <c r="N733" s="1" t="s">
        <v>533</v>
      </c>
      <c r="O733" s="1" t="str">
        <f>_xlfn.IFNA(VLOOKUP(Tabela_Contas_Pagas[[#This Row],[Contrato]],ContratosOrigem[],3,FALSE),"")</f>
        <v>Pregão 33/2021</v>
      </c>
      <c r="P733" s="10" t="str">
        <f>TEXT(Tabela_Contas_Pagas[[#This Row],[Data de Liquidação]],"MM")&amp;"-"&amp;UPPER(TEXT(Tabela_Contas_Pagas[[#This Row],[Data de Liquidação]],"MMMM"))</f>
        <v>09-SETEMBRO</v>
      </c>
    </row>
    <row r="734" spans="1:16" x14ac:dyDescent="0.3">
      <c r="A734" s="1" t="s">
        <v>3422</v>
      </c>
      <c r="B734" s="1">
        <v>20897</v>
      </c>
      <c r="C734" s="1" t="s">
        <v>986</v>
      </c>
      <c r="D734" s="3">
        <v>44790</v>
      </c>
      <c r="E734" s="2">
        <v>700</v>
      </c>
      <c r="F734" s="7" t="s">
        <v>3411</v>
      </c>
      <c r="G734" s="7" t="s">
        <v>3412</v>
      </c>
      <c r="H734" s="1">
        <v>1692</v>
      </c>
      <c r="I734" s="1" t="s">
        <v>150</v>
      </c>
      <c r="J734" s="4">
        <v>44812</v>
      </c>
      <c r="K734" s="4">
        <v>44812</v>
      </c>
      <c r="L734" s="2">
        <v>700</v>
      </c>
      <c r="M734" s="1" t="s">
        <v>170</v>
      </c>
      <c r="N734" s="1" t="s">
        <v>171</v>
      </c>
      <c r="O734" s="1" t="str">
        <f>_xlfn.IFNA(VLOOKUP(Tabela_Contas_Pagas[[#This Row],[Contrato]],ContratosOrigem[],3,FALSE),"")</f>
        <v>Pregão 16/20</v>
      </c>
      <c r="P734" s="10" t="str">
        <f>TEXT(Tabela_Contas_Pagas[[#This Row],[Data de Liquidação]],"MM")&amp;"-"&amp;UPPER(TEXT(Tabela_Contas_Pagas[[#This Row],[Data de Liquidação]],"MMMM"))</f>
        <v>09-SETEMBRO</v>
      </c>
    </row>
    <row r="735" spans="1:16" x14ac:dyDescent="0.3">
      <c r="A735" s="1" t="s">
        <v>3422</v>
      </c>
      <c r="B735" s="1">
        <v>20897</v>
      </c>
      <c r="C735" s="1" t="s">
        <v>985</v>
      </c>
      <c r="D735" s="3">
        <v>44790</v>
      </c>
      <c r="E735" s="2">
        <v>339.5</v>
      </c>
      <c r="F735" s="8" t="s">
        <v>3411</v>
      </c>
      <c r="G735" s="1" t="s">
        <v>3412</v>
      </c>
      <c r="H735" s="1">
        <v>1692</v>
      </c>
      <c r="I735" s="1" t="s">
        <v>150</v>
      </c>
      <c r="J735" s="4">
        <v>44812</v>
      </c>
      <c r="K735" s="4">
        <v>44812</v>
      </c>
      <c r="L735" s="2">
        <v>339.5</v>
      </c>
      <c r="M735" s="1" t="s">
        <v>170</v>
      </c>
      <c r="N735" s="1" t="s">
        <v>171</v>
      </c>
      <c r="O735" s="1" t="str">
        <f>_xlfn.IFNA(VLOOKUP(Tabela_Contas_Pagas[[#This Row],[Contrato]],ContratosOrigem[],3,FALSE),"")</f>
        <v>Pregão 16/20</v>
      </c>
      <c r="P735" s="10" t="str">
        <f>TEXT(Tabela_Contas_Pagas[[#This Row],[Data de Liquidação]],"MM")&amp;"-"&amp;UPPER(TEXT(Tabela_Contas_Pagas[[#This Row],[Data de Liquidação]],"MMMM"))</f>
        <v>09-SETEMBRO</v>
      </c>
    </row>
    <row r="736" spans="1:16" x14ac:dyDescent="0.3">
      <c r="A736" s="1" t="s">
        <v>3422</v>
      </c>
      <c r="B736" s="1">
        <v>20897</v>
      </c>
      <c r="C736" s="1" t="s">
        <v>1020</v>
      </c>
      <c r="D736" s="3">
        <v>44804</v>
      </c>
      <c r="E736" s="2">
        <v>98551.93</v>
      </c>
      <c r="F736" s="7" t="s">
        <v>3411</v>
      </c>
      <c r="G736" s="7" t="s">
        <v>3412</v>
      </c>
      <c r="H736" s="1">
        <v>2527</v>
      </c>
      <c r="I736" s="1" t="s">
        <v>54</v>
      </c>
      <c r="J736" s="4">
        <v>44812</v>
      </c>
      <c r="K736" s="4">
        <v>44812</v>
      </c>
      <c r="L736" s="2">
        <v>98551.93</v>
      </c>
      <c r="M736" s="1" t="s">
        <v>313</v>
      </c>
      <c r="N736" s="1" t="s">
        <v>314</v>
      </c>
      <c r="O736" s="1" t="str">
        <f>_xlfn.IFNA(VLOOKUP(Tabela_Contas_Pagas[[#This Row],[Contrato]],ContratosOrigem[],3,FALSE),"")</f>
        <v>PREGÃO 25/2021</v>
      </c>
      <c r="P736" s="10" t="str">
        <f>TEXT(Tabela_Contas_Pagas[[#This Row],[Data de Liquidação]],"MM")&amp;"-"&amp;UPPER(TEXT(Tabela_Contas_Pagas[[#This Row],[Data de Liquidação]],"MMMM"))</f>
        <v>09-SETEMBRO</v>
      </c>
    </row>
    <row r="737" spans="1:16" x14ac:dyDescent="0.3">
      <c r="A737" s="1" t="s">
        <v>3422</v>
      </c>
      <c r="B737" s="1">
        <v>20897</v>
      </c>
      <c r="C737" s="1" t="s">
        <v>1034</v>
      </c>
      <c r="D737" s="3">
        <v>44805</v>
      </c>
      <c r="E737" s="2">
        <v>372.96</v>
      </c>
      <c r="F737" s="8" t="s">
        <v>3411</v>
      </c>
      <c r="G737" s="1" t="s">
        <v>3412</v>
      </c>
      <c r="H737" s="1">
        <v>2069</v>
      </c>
      <c r="I737" s="1" t="s">
        <v>14</v>
      </c>
      <c r="J737" s="4">
        <v>44814</v>
      </c>
      <c r="K737" s="4">
        <v>44812</v>
      </c>
      <c r="L737" s="2">
        <v>372.96</v>
      </c>
      <c r="M737" s="1" t="s">
        <v>15</v>
      </c>
      <c r="N737" s="1" t="s">
        <v>16</v>
      </c>
      <c r="O737" s="1" t="str">
        <f>_xlfn.IFNA(VLOOKUP(Tabela_Contas_Pagas[[#This Row],[Contrato]],ContratosOrigem[],3,FALSE),"")</f>
        <v>Dispensa 11/17</v>
      </c>
      <c r="P737" s="10" t="str">
        <f>TEXT(Tabela_Contas_Pagas[[#This Row],[Data de Liquidação]],"MM")&amp;"-"&amp;UPPER(TEXT(Tabela_Contas_Pagas[[#This Row],[Data de Liquidação]],"MMMM"))</f>
        <v>09-SETEMBRO</v>
      </c>
    </row>
    <row r="738" spans="1:16" hidden="1" x14ac:dyDescent="0.3">
      <c r="A738" s="1" t="s">
        <v>3422</v>
      </c>
      <c r="B738" s="1">
        <v>20684</v>
      </c>
      <c r="C738" s="1" t="s">
        <v>2303</v>
      </c>
      <c r="D738" s="3">
        <v>44631</v>
      </c>
      <c r="E738" s="2">
        <v>60.21</v>
      </c>
      <c r="F738" s="7" t="s">
        <v>3411</v>
      </c>
      <c r="G738" s="7" t="s">
        <v>3412</v>
      </c>
      <c r="H738" s="1">
        <v>45</v>
      </c>
      <c r="I738" s="1" t="s">
        <v>1891</v>
      </c>
      <c r="J738" s="4">
        <v>44662</v>
      </c>
      <c r="K738" s="4">
        <v>44658</v>
      </c>
      <c r="L738" s="2">
        <v>60.21</v>
      </c>
      <c r="M738" s="1" t="s">
        <v>3407</v>
      </c>
      <c r="N738" s="1" t="str">
        <f>Tabela_Contas_Pagas[[#This Row],[Nome do Fornecedor]]</f>
        <v>ENERGISA SERGIPE DISTRIBUIDORA ENERGIA S.A</v>
      </c>
      <c r="O738" s="1" t="s">
        <v>3408</v>
      </c>
      <c r="P738" s="10" t="str">
        <f>TEXT(Tabela_Contas_Pagas[[#This Row],[Data de Liquidação]],"MM")&amp;"-"&amp;UPPER(TEXT(Tabela_Contas_Pagas[[#This Row],[Data de Liquidação]],"MMMM"))</f>
        <v>04-ABRIL</v>
      </c>
    </row>
    <row r="739" spans="1:16" hidden="1" x14ac:dyDescent="0.3">
      <c r="A739" s="1" t="s">
        <v>3422</v>
      </c>
      <c r="B739" s="1">
        <v>20684</v>
      </c>
      <c r="C739" s="1" t="s">
        <v>2313</v>
      </c>
      <c r="D739" s="3">
        <v>44636</v>
      </c>
      <c r="E739" s="2">
        <v>62.99</v>
      </c>
      <c r="F739" s="8" t="s">
        <v>3411</v>
      </c>
      <c r="G739" s="1" t="s">
        <v>3412</v>
      </c>
      <c r="H739" s="1">
        <v>45</v>
      </c>
      <c r="I739" s="1" t="s">
        <v>1891</v>
      </c>
      <c r="J739" s="4">
        <v>44662</v>
      </c>
      <c r="K739" s="4">
        <v>44658</v>
      </c>
      <c r="L739" s="2">
        <v>62.99</v>
      </c>
      <c r="M739" s="1" t="s">
        <v>3407</v>
      </c>
      <c r="N739" s="1" t="str">
        <f>Tabela_Contas_Pagas[[#This Row],[Nome do Fornecedor]]</f>
        <v>ENERGISA SERGIPE DISTRIBUIDORA ENERGIA S.A</v>
      </c>
      <c r="O739" s="1" t="s">
        <v>3408</v>
      </c>
      <c r="P739" s="10" t="str">
        <f>TEXT(Tabela_Contas_Pagas[[#This Row],[Data de Liquidação]],"MM")&amp;"-"&amp;UPPER(TEXT(Tabela_Contas_Pagas[[#This Row],[Data de Liquidação]],"MMMM"))</f>
        <v>04-ABRIL</v>
      </c>
    </row>
    <row r="740" spans="1:16" x14ac:dyDescent="0.3">
      <c r="A740" s="1" t="s">
        <v>3422</v>
      </c>
      <c r="B740" s="1">
        <v>20897</v>
      </c>
      <c r="C740" s="1" t="s">
        <v>990</v>
      </c>
      <c r="D740" s="3">
        <v>44796</v>
      </c>
      <c r="E740" s="2">
        <v>2219</v>
      </c>
      <c r="F740" s="7" t="s">
        <v>3411</v>
      </c>
      <c r="G740" s="7" t="s">
        <v>3412</v>
      </c>
      <c r="H740" s="1">
        <v>3256</v>
      </c>
      <c r="I740" s="1" t="s">
        <v>161</v>
      </c>
      <c r="J740" s="4">
        <v>44814</v>
      </c>
      <c r="K740" s="4">
        <v>44812</v>
      </c>
      <c r="L740" s="2">
        <v>2219</v>
      </c>
      <c r="M740" s="1" t="s">
        <v>162</v>
      </c>
      <c r="N740" s="1" t="s">
        <v>163</v>
      </c>
      <c r="O740" s="1" t="str">
        <f>_xlfn.IFNA(VLOOKUP(Tabela_Contas_Pagas[[#This Row],[Contrato]],ContratosOrigem[],3,FALSE),"")</f>
        <v>Dispensa 04/20</v>
      </c>
      <c r="P740" s="10" t="str">
        <f>TEXT(Tabela_Contas_Pagas[[#This Row],[Data de Liquidação]],"MM")&amp;"-"&amp;UPPER(TEXT(Tabela_Contas_Pagas[[#This Row],[Data de Liquidação]],"MMMM"))</f>
        <v>09-SETEMBRO</v>
      </c>
    </row>
    <row r="741" spans="1:16" hidden="1" x14ac:dyDescent="0.3">
      <c r="A741" s="1" t="s">
        <v>3422</v>
      </c>
      <c r="B741" s="1">
        <v>20684</v>
      </c>
      <c r="C741" s="1" t="s">
        <v>2347</v>
      </c>
      <c r="D741" s="3">
        <v>44649</v>
      </c>
      <c r="E741" s="2">
        <v>102.41</v>
      </c>
      <c r="F741" s="8" t="s">
        <v>3411</v>
      </c>
      <c r="G741" s="1" t="s">
        <v>3412</v>
      </c>
      <c r="H741" s="1">
        <v>45</v>
      </c>
      <c r="I741" s="1" t="s">
        <v>1891</v>
      </c>
      <c r="J741" s="4">
        <v>44662</v>
      </c>
      <c r="K741" s="4">
        <v>44658</v>
      </c>
      <c r="L741" s="2">
        <v>102.41</v>
      </c>
      <c r="M741" s="1" t="s">
        <v>3407</v>
      </c>
      <c r="N741" s="1" t="str">
        <f>Tabela_Contas_Pagas[[#This Row],[Nome do Fornecedor]]</f>
        <v>ENERGISA SERGIPE DISTRIBUIDORA ENERGIA S.A</v>
      </c>
      <c r="O741" s="1" t="s">
        <v>3408</v>
      </c>
      <c r="P741" s="10" t="str">
        <f>TEXT(Tabela_Contas_Pagas[[#This Row],[Data de Liquidação]],"MM")&amp;"-"&amp;UPPER(TEXT(Tabela_Contas_Pagas[[#This Row],[Data de Liquidação]],"MMMM"))</f>
        <v>04-ABRIL</v>
      </c>
    </row>
    <row r="742" spans="1:16" x14ac:dyDescent="0.3">
      <c r="A742" s="1" t="s">
        <v>3422</v>
      </c>
      <c r="B742" s="1">
        <v>20897</v>
      </c>
      <c r="C742" s="1" t="s">
        <v>999</v>
      </c>
      <c r="D742" s="3">
        <v>44802</v>
      </c>
      <c r="E742" s="2">
        <v>459.07</v>
      </c>
      <c r="F742" s="7" t="s">
        <v>3411</v>
      </c>
      <c r="G742" s="7" t="s">
        <v>3412</v>
      </c>
      <c r="H742" s="1">
        <v>44</v>
      </c>
      <c r="I742" s="1" t="s">
        <v>178</v>
      </c>
      <c r="J742" s="4">
        <v>44814</v>
      </c>
      <c r="K742" s="4">
        <v>44812</v>
      </c>
      <c r="L742" s="2">
        <v>459.07</v>
      </c>
      <c r="M742" s="1" t="s">
        <v>179</v>
      </c>
      <c r="N742" s="1" t="s">
        <v>180</v>
      </c>
      <c r="O742" s="1" t="str">
        <f>_xlfn.IFNA(VLOOKUP(Tabela_Contas_Pagas[[#This Row],[Contrato]],ContratosOrigem[],3,FALSE),"")</f>
        <v>Dispensa 05/20</v>
      </c>
      <c r="P742" s="10" t="str">
        <f>TEXT(Tabela_Contas_Pagas[[#This Row],[Data de Liquidação]],"MM")&amp;"-"&amp;UPPER(TEXT(Tabela_Contas_Pagas[[#This Row],[Data de Liquidação]],"MMMM"))</f>
        <v>09-SETEMBRO</v>
      </c>
    </row>
    <row r="743" spans="1:16" hidden="1" x14ac:dyDescent="0.3">
      <c r="A743" s="1" t="s">
        <v>3422</v>
      </c>
      <c r="B743" s="1">
        <v>20685</v>
      </c>
      <c r="C743" s="1" t="s">
        <v>2365</v>
      </c>
      <c r="D743" s="3">
        <v>44651</v>
      </c>
      <c r="E743" s="2">
        <v>52625.27</v>
      </c>
      <c r="F743" s="8" t="s">
        <v>3411</v>
      </c>
      <c r="G743" s="1" t="s">
        <v>3412</v>
      </c>
      <c r="H743" s="1">
        <v>2199</v>
      </c>
      <c r="I743" s="1" t="s">
        <v>1854</v>
      </c>
      <c r="J743" s="4">
        <v>44662</v>
      </c>
      <c r="K743" s="4">
        <v>44662</v>
      </c>
      <c r="L743" s="2">
        <v>52625.27</v>
      </c>
      <c r="M743" s="1" t="s">
        <v>3407</v>
      </c>
      <c r="N743" s="1" t="str">
        <f>Tabela_Contas_Pagas[[#This Row],[Nome do Fornecedor]]</f>
        <v>PETROLEO BRASILEIRO S.A</v>
      </c>
      <c r="O743" s="1" t="s">
        <v>3408</v>
      </c>
      <c r="P743" s="10" t="str">
        <f>TEXT(Tabela_Contas_Pagas[[#This Row],[Data de Liquidação]],"MM")&amp;"-"&amp;UPPER(TEXT(Tabela_Contas_Pagas[[#This Row],[Data de Liquidação]],"MMMM"))</f>
        <v>04-ABRIL</v>
      </c>
    </row>
    <row r="744" spans="1:16" hidden="1" x14ac:dyDescent="0.3">
      <c r="A744" s="1" t="s">
        <v>3422</v>
      </c>
      <c r="B744" s="1">
        <v>20685</v>
      </c>
      <c r="C744" s="1" t="s">
        <v>2370</v>
      </c>
      <c r="D744" s="3">
        <v>44651</v>
      </c>
      <c r="E744" s="2">
        <v>97023.2</v>
      </c>
      <c r="F744" s="7" t="s">
        <v>3411</v>
      </c>
      <c r="G744" s="7" t="s">
        <v>3412</v>
      </c>
      <c r="H744" s="1">
        <v>2199</v>
      </c>
      <c r="I744" s="1" t="s">
        <v>1854</v>
      </c>
      <c r="J744" s="4">
        <v>44662</v>
      </c>
      <c r="K744" s="4">
        <v>44662</v>
      </c>
      <c r="L744" s="2">
        <v>97023.2</v>
      </c>
      <c r="M744" s="1" t="s">
        <v>3407</v>
      </c>
      <c r="N744" s="1" t="str">
        <f>Tabela_Contas_Pagas[[#This Row],[Nome do Fornecedor]]</f>
        <v>PETROLEO BRASILEIRO S.A</v>
      </c>
      <c r="O744" s="1" t="s">
        <v>3408</v>
      </c>
      <c r="P744" s="10" t="str">
        <f>TEXT(Tabela_Contas_Pagas[[#This Row],[Data de Liquidação]],"MM")&amp;"-"&amp;UPPER(TEXT(Tabela_Contas_Pagas[[#This Row],[Data de Liquidação]],"MMMM"))</f>
        <v>04-ABRIL</v>
      </c>
    </row>
    <row r="745" spans="1:16" hidden="1" x14ac:dyDescent="0.3">
      <c r="A745" s="1" t="s">
        <v>3422</v>
      </c>
      <c r="B745" s="1">
        <v>20685</v>
      </c>
      <c r="C745" s="1" t="s">
        <v>2359</v>
      </c>
      <c r="D745" s="3">
        <v>44651</v>
      </c>
      <c r="E745" s="2">
        <v>41249.56</v>
      </c>
      <c r="F745" s="8" t="s">
        <v>3411</v>
      </c>
      <c r="G745" s="1" t="s">
        <v>3412</v>
      </c>
      <c r="H745" s="1">
        <v>2199</v>
      </c>
      <c r="I745" s="1" t="s">
        <v>1854</v>
      </c>
      <c r="J745" s="4">
        <v>44662</v>
      </c>
      <c r="K745" s="4">
        <v>44662</v>
      </c>
      <c r="L745" s="2">
        <v>41249.56</v>
      </c>
      <c r="M745" s="1" t="s">
        <v>3407</v>
      </c>
      <c r="N745" s="1" t="str">
        <f>Tabela_Contas_Pagas[[#This Row],[Nome do Fornecedor]]</f>
        <v>PETROLEO BRASILEIRO S.A</v>
      </c>
      <c r="O745" s="1" t="s">
        <v>3408</v>
      </c>
      <c r="P745" s="10" t="str">
        <f>TEXT(Tabela_Contas_Pagas[[#This Row],[Data de Liquidação]],"MM")&amp;"-"&amp;UPPER(TEXT(Tabela_Contas_Pagas[[#This Row],[Data de Liquidação]],"MMMM"))</f>
        <v>04-ABRIL</v>
      </c>
    </row>
    <row r="746" spans="1:16" hidden="1" x14ac:dyDescent="0.3">
      <c r="A746" s="1" t="s">
        <v>3422</v>
      </c>
      <c r="B746" s="1">
        <v>20685</v>
      </c>
      <c r="C746" s="1" t="s">
        <v>2376</v>
      </c>
      <c r="D746" s="3">
        <v>44651</v>
      </c>
      <c r="E746" s="2">
        <v>620691.89</v>
      </c>
      <c r="F746" s="7" t="s">
        <v>3411</v>
      </c>
      <c r="G746" s="7" t="s">
        <v>3412</v>
      </c>
      <c r="H746" s="1">
        <v>1758</v>
      </c>
      <c r="I746" s="1" t="s">
        <v>1854</v>
      </c>
      <c r="J746" s="4">
        <v>44662</v>
      </c>
      <c r="K746" s="4">
        <v>44662</v>
      </c>
      <c r="L746" s="2">
        <v>620691.89</v>
      </c>
      <c r="M746" s="1" t="s">
        <v>3407</v>
      </c>
      <c r="N746" s="1" t="str">
        <f>Tabela_Contas_Pagas[[#This Row],[Nome do Fornecedor]]</f>
        <v>PETROLEO BRASILEIRO S.A</v>
      </c>
      <c r="O746" s="1" t="s">
        <v>3408</v>
      </c>
      <c r="P746" s="10" t="str">
        <f>TEXT(Tabela_Contas_Pagas[[#This Row],[Data de Liquidação]],"MM")&amp;"-"&amp;UPPER(TEXT(Tabela_Contas_Pagas[[#This Row],[Data de Liquidação]],"MMMM"))</f>
        <v>04-ABRIL</v>
      </c>
    </row>
    <row r="747" spans="1:16" hidden="1" x14ac:dyDescent="0.3">
      <c r="A747" s="1" t="s">
        <v>3422</v>
      </c>
      <c r="B747" s="1">
        <v>20685</v>
      </c>
      <c r="C747" s="1" t="s">
        <v>2375</v>
      </c>
      <c r="D747" s="3">
        <v>44651</v>
      </c>
      <c r="E747" s="2">
        <v>1019013.94</v>
      </c>
      <c r="F747" s="8" t="s">
        <v>3411</v>
      </c>
      <c r="G747" s="1" t="s">
        <v>3412</v>
      </c>
      <c r="H747" s="1">
        <v>1758</v>
      </c>
      <c r="I747" s="1" t="s">
        <v>1854</v>
      </c>
      <c r="J747" s="4">
        <v>44662</v>
      </c>
      <c r="K747" s="4">
        <v>44662</v>
      </c>
      <c r="L747" s="2">
        <v>1019013.94</v>
      </c>
      <c r="M747" s="1" t="s">
        <v>3407</v>
      </c>
      <c r="N747" s="1" t="str">
        <f>Tabela_Contas_Pagas[[#This Row],[Nome do Fornecedor]]</f>
        <v>PETROLEO BRASILEIRO S.A</v>
      </c>
      <c r="O747" s="1" t="s">
        <v>3408</v>
      </c>
      <c r="P747" s="10" t="str">
        <f>TEXT(Tabela_Contas_Pagas[[#This Row],[Data de Liquidação]],"MM")&amp;"-"&amp;UPPER(TEXT(Tabela_Contas_Pagas[[#This Row],[Data de Liquidação]],"MMMM"))</f>
        <v>04-ABRIL</v>
      </c>
    </row>
    <row r="748" spans="1:16" hidden="1" x14ac:dyDescent="0.3">
      <c r="A748" s="1" t="s">
        <v>3422</v>
      </c>
      <c r="B748" s="1">
        <v>20685</v>
      </c>
      <c r="C748" s="1" t="s">
        <v>2379</v>
      </c>
      <c r="D748" s="3">
        <v>44651</v>
      </c>
      <c r="E748" s="2">
        <v>3182952.79</v>
      </c>
      <c r="F748" s="7" t="s">
        <v>3411</v>
      </c>
      <c r="G748" s="7" t="s">
        <v>3412</v>
      </c>
      <c r="H748" s="1">
        <v>1758</v>
      </c>
      <c r="I748" s="1" t="s">
        <v>1854</v>
      </c>
      <c r="J748" s="4">
        <v>44662</v>
      </c>
      <c r="K748" s="4">
        <v>44662</v>
      </c>
      <c r="L748" s="2">
        <v>3182952.79</v>
      </c>
      <c r="M748" s="1" t="s">
        <v>3407</v>
      </c>
      <c r="N748" s="1" t="str">
        <f>Tabela_Contas_Pagas[[#This Row],[Nome do Fornecedor]]</f>
        <v>PETROLEO BRASILEIRO S.A</v>
      </c>
      <c r="O748" s="1" t="s">
        <v>3408</v>
      </c>
      <c r="P748" s="10" t="str">
        <f>TEXT(Tabela_Contas_Pagas[[#This Row],[Data de Liquidação]],"MM")&amp;"-"&amp;UPPER(TEXT(Tabela_Contas_Pagas[[#This Row],[Data de Liquidação]],"MMMM"))</f>
        <v>04-ABRIL</v>
      </c>
    </row>
    <row r="749" spans="1:16" hidden="1" x14ac:dyDescent="0.3">
      <c r="A749" s="1" t="s">
        <v>3422</v>
      </c>
      <c r="B749" s="1">
        <v>20685</v>
      </c>
      <c r="C749" s="1" t="s">
        <v>2367</v>
      </c>
      <c r="D749" s="3">
        <v>44651</v>
      </c>
      <c r="E749" s="2">
        <v>2382777.17</v>
      </c>
      <c r="F749" s="8" t="s">
        <v>3411</v>
      </c>
      <c r="G749" s="1" t="s">
        <v>3412</v>
      </c>
      <c r="H749" s="1">
        <v>1758</v>
      </c>
      <c r="I749" s="1" t="s">
        <v>1854</v>
      </c>
      <c r="J749" s="4">
        <v>44662</v>
      </c>
      <c r="K749" s="4">
        <v>44662</v>
      </c>
      <c r="L749" s="2">
        <v>2382777.17</v>
      </c>
      <c r="M749" s="1" t="s">
        <v>3407</v>
      </c>
      <c r="N749" s="1" t="str">
        <f>Tabela_Contas_Pagas[[#This Row],[Nome do Fornecedor]]</f>
        <v>PETROLEO BRASILEIRO S.A</v>
      </c>
      <c r="O749" s="1" t="s">
        <v>3408</v>
      </c>
      <c r="P749" s="10" t="str">
        <f>TEXT(Tabela_Contas_Pagas[[#This Row],[Data de Liquidação]],"MM")&amp;"-"&amp;UPPER(TEXT(Tabela_Contas_Pagas[[#This Row],[Data de Liquidação]],"MMMM"))</f>
        <v>04-ABRIL</v>
      </c>
    </row>
    <row r="750" spans="1:16" hidden="1" x14ac:dyDescent="0.3">
      <c r="A750" s="1" t="s">
        <v>3422</v>
      </c>
      <c r="B750" s="1">
        <v>20685</v>
      </c>
      <c r="C750" s="1" t="s">
        <v>2366</v>
      </c>
      <c r="D750" s="3">
        <v>44651</v>
      </c>
      <c r="E750" s="2">
        <v>38537.82</v>
      </c>
      <c r="F750" s="7" t="s">
        <v>3411</v>
      </c>
      <c r="G750" s="7" t="s">
        <v>3412</v>
      </c>
      <c r="H750" s="1">
        <v>1728</v>
      </c>
      <c r="I750" s="1" t="s">
        <v>1854</v>
      </c>
      <c r="J750" s="4">
        <v>44662</v>
      </c>
      <c r="K750" s="4">
        <v>44662</v>
      </c>
      <c r="L750" s="2">
        <v>38537.82</v>
      </c>
      <c r="M750" s="1" t="s">
        <v>3407</v>
      </c>
      <c r="N750" s="1" t="str">
        <f>Tabela_Contas_Pagas[[#This Row],[Nome do Fornecedor]]</f>
        <v>PETROLEO BRASILEIRO S.A</v>
      </c>
      <c r="O750" s="1" t="s">
        <v>3408</v>
      </c>
      <c r="P750" s="10" t="str">
        <f>TEXT(Tabela_Contas_Pagas[[#This Row],[Data de Liquidação]],"MM")&amp;"-"&amp;UPPER(TEXT(Tabela_Contas_Pagas[[#This Row],[Data de Liquidação]],"MMMM"))</f>
        <v>04-ABRIL</v>
      </c>
    </row>
    <row r="751" spans="1:16" hidden="1" x14ac:dyDescent="0.3">
      <c r="A751" s="1" t="s">
        <v>3422</v>
      </c>
      <c r="B751" s="1">
        <v>20685</v>
      </c>
      <c r="C751" s="1" t="s">
        <v>2377</v>
      </c>
      <c r="D751" s="3">
        <v>44651</v>
      </c>
      <c r="E751" s="2">
        <v>156153.13</v>
      </c>
      <c r="F751" s="8" t="s">
        <v>3411</v>
      </c>
      <c r="G751" s="1" t="s">
        <v>3412</v>
      </c>
      <c r="H751" s="1">
        <v>1728</v>
      </c>
      <c r="I751" s="1" t="s">
        <v>1854</v>
      </c>
      <c r="J751" s="4">
        <v>44662</v>
      </c>
      <c r="K751" s="4">
        <v>44662</v>
      </c>
      <c r="L751" s="2">
        <v>156153.13</v>
      </c>
      <c r="M751" s="1" t="s">
        <v>3407</v>
      </c>
      <c r="N751" s="1" t="str">
        <f>Tabela_Contas_Pagas[[#This Row],[Nome do Fornecedor]]</f>
        <v>PETROLEO BRASILEIRO S.A</v>
      </c>
      <c r="O751" s="1" t="s">
        <v>3408</v>
      </c>
      <c r="P751" s="10" t="str">
        <f>TEXT(Tabela_Contas_Pagas[[#This Row],[Data de Liquidação]],"MM")&amp;"-"&amp;UPPER(TEXT(Tabela_Contas_Pagas[[#This Row],[Data de Liquidação]],"MMMM"))</f>
        <v>04-ABRIL</v>
      </c>
    </row>
    <row r="752" spans="1:16" hidden="1" x14ac:dyDescent="0.3">
      <c r="A752" s="1" t="s">
        <v>3422</v>
      </c>
      <c r="B752" s="1">
        <v>20685</v>
      </c>
      <c r="C752" s="1" t="s">
        <v>2357</v>
      </c>
      <c r="D752" s="3">
        <v>44651</v>
      </c>
      <c r="E752" s="2">
        <v>16745.7</v>
      </c>
      <c r="F752" s="7" t="s">
        <v>3411</v>
      </c>
      <c r="G752" s="7" t="s">
        <v>3412</v>
      </c>
      <c r="H752" s="1">
        <v>1728</v>
      </c>
      <c r="I752" s="1" t="s">
        <v>1854</v>
      </c>
      <c r="J752" s="4">
        <v>44662</v>
      </c>
      <c r="K752" s="4">
        <v>44662</v>
      </c>
      <c r="L752" s="2">
        <v>16745.7</v>
      </c>
      <c r="M752" s="1" t="s">
        <v>3407</v>
      </c>
      <c r="N752" s="1" t="str">
        <f>Tabela_Contas_Pagas[[#This Row],[Nome do Fornecedor]]</f>
        <v>PETROLEO BRASILEIRO S.A</v>
      </c>
      <c r="O752" s="1" t="s">
        <v>3408</v>
      </c>
      <c r="P752" s="10" t="str">
        <f>TEXT(Tabela_Contas_Pagas[[#This Row],[Data de Liquidação]],"MM")&amp;"-"&amp;UPPER(TEXT(Tabela_Contas_Pagas[[#This Row],[Data de Liquidação]],"MMMM"))</f>
        <v>04-ABRIL</v>
      </c>
    </row>
    <row r="753" spans="1:16" hidden="1" x14ac:dyDescent="0.3">
      <c r="A753" s="1" t="s">
        <v>3422</v>
      </c>
      <c r="B753" s="1">
        <v>20685</v>
      </c>
      <c r="C753" s="1" t="s">
        <v>2360</v>
      </c>
      <c r="D753" s="3">
        <v>44651</v>
      </c>
      <c r="E753" s="2">
        <v>238358.26</v>
      </c>
      <c r="F753" s="8" t="s">
        <v>3411</v>
      </c>
      <c r="G753" s="1" t="s">
        <v>3412</v>
      </c>
      <c r="H753" s="1">
        <v>1728</v>
      </c>
      <c r="I753" s="1" t="s">
        <v>1854</v>
      </c>
      <c r="J753" s="4">
        <v>44662</v>
      </c>
      <c r="K753" s="4">
        <v>44662</v>
      </c>
      <c r="L753" s="2">
        <v>238358.26</v>
      </c>
      <c r="M753" s="1" t="s">
        <v>3407</v>
      </c>
      <c r="N753" s="1" t="str">
        <f>Tabela_Contas_Pagas[[#This Row],[Nome do Fornecedor]]</f>
        <v>PETROLEO BRASILEIRO S.A</v>
      </c>
      <c r="O753" s="1" t="s">
        <v>3408</v>
      </c>
      <c r="P753" s="10" t="str">
        <f>TEXT(Tabela_Contas_Pagas[[#This Row],[Data de Liquidação]],"MM")&amp;"-"&amp;UPPER(TEXT(Tabela_Contas_Pagas[[#This Row],[Data de Liquidação]],"MMMM"))</f>
        <v>04-ABRIL</v>
      </c>
    </row>
    <row r="754" spans="1:16" hidden="1" x14ac:dyDescent="0.3">
      <c r="A754" s="1" t="s">
        <v>3422</v>
      </c>
      <c r="B754" s="1">
        <v>20685</v>
      </c>
      <c r="C754" s="1" t="s">
        <v>2371</v>
      </c>
      <c r="D754" s="3">
        <v>44651</v>
      </c>
      <c r="E754" s="2">
        <v>204046.93</v>
      </c>
      <c r="F754" s="7" t="s">
        <v>3411</v>
      </c>
      <c r="G754" s="7" t="s">
        <v>3412</v>
      </c>
      <c r="H754" s="1">
        <v>1728</v>
      </c>
      <c r="I754" s="1" t="s">
        <v>1854</v>
      </c>
      <c r="J754" s="4">
        <v>44662</v>
      </c>
      <c r="K754" s="4">
        <v>44662</v>
      </c>
      <c r="L754" s="2">
        <v>204046.93</v>
      </c>
      <c r="M754" s="1" t="s">
        <v>3407</v>
      </c>
      <c r="N754" s="1" t="str">
        <f>Tabela_Contas_Pagas[[#This Row],[Nome do Fornecedor]]</f>
        <v>PETROLEO BRASILEIRO S.A</v>
      </c>
      <c r="O754" s="1" t="s">
        <v>3408</v>
      </c>
      <c r="P754" s="10" t="str">
        <f>TEXT(Tabela_Contas_Pagas[[#This Row],[Data de Liquidação]],"MM")&amp;"-"&amp;UPPER(TEXT(Tabela_Contas_Pagas[[#This Row],[Data de Liquidação]],"MMMM"))</f>
        <v>04-ABRIL</v>
      </c>
    </row>
    <row r="755" spans="1:16" hidden="1" x14ac:dyDescent="0.3">
      <c r="A755" s="1" t="s">
        <v>3422</v>
      </c>
      <c r="B755" s="1">
        <v>20685</v>
      </c>
      <c r="C755" s="1" t="s">
        <v>2372</v>
      </c>
      <c r="D755" s="3">
        <v>44651</v>
      </c>
      <c r="E755" s="2">
        <v>148813.87</v>
      </c>
      <c r="F755" s="8" t="s">
        <v>3411</v>
      </c>
      <c r="G755" s="1" t="s">
        <v>3412</v>
      </c>
      <c r="H755" s="1">
        <v>292</v>
      </c>
      <c r="I755" s="1" t="s">
        <v>1854</v>
      </c>
      <c r="J755" s="4">
        <v>44662</v>
      </c>
      <c r="K755" s="4">
        <v>44662</v>
      </c>
      <c r="L755" s="2">
        <v>148813.87</v>
      </c>
      <c r="M755" s="1" t="s">
        <v>3407</v>
      </c>
      <c r="N755" s="1" t="str">
        <f>Tabela_Contas_Pagas[[#This Row],[Nome do Fornecedor]]</f>
        <v>PETROLEO BRASILEIRO S.A</v>
      </c>
      <c r="O755" s="1" t="s">
        <v>3408</v>
      </c>
      <c r="P755" s="10" t="str">
        <f>TEXT(Tabela_Contas_Pagas[[#This Row],[Data de Liquidação]],"MM")&amp;"-"&amp;UPPER(TEXT(Tabela_Contas_Pagas[[#This Row],[Data de Liquidação]],"MMMM"))</f>
        <v>04-ABRIL</v>
      </c>
    </row>
    <row r="756" spans="1:16" hidden="1" x14ac:dyDescent="0.3">
      <c r="A756" s="1" t="s">
        <v>3422</v>
      </c>
      <c r="B756" s="1">
        <v>20685</v>
      </c>
      <c r="C756" s="1" t="s">
        <v>2368</v>
      </c>
      <c r="D756" s="3">
        <v>44651</v>
      </c>
      <c r="E756" s="2">
        <v>97813.27</v>
      </c>
      <c r="F756" s="7" t="s">
        <v>3411</v>
      </c>
      <c r="G756" s="7" t="s">
        <v>3412</v>
      </c>
      <c r="H756" s="1">
        <v>292</v>
      </c>
      <c r="I756" s="1" t="s">
        <v>1854</v>
      </c>
      <c r="J756" s="4">
        <v>44662</v>
      </c>
      <c r="K756" s="4">
        <v>44662</v>
      </c>
      <c r="L756" s="2">
        <v>97813.27</v>
      </c>
      <c r="M756" s="1" t="s">
        <v>3407</v>
      </c>
      <c r="N756" s="1" t="str">
        <f>Tabela_Contas_Pagas[[#This Row],[Nome do Fornecedor]]</f>
        <v>PETROLEO BRASILEIRO S.A</v>
      </c>
      <c r="O756" s="1" t="s">
        <v>3408</v>
      </c>
      <c r="P756" s="10" t="str">
        <f>TEXT(Tabela_Contas_Pagas[[#This Row],[Data de Liquidação]],"MM")&amp;"-"&amp;UPPER(TEXT(Tabela_Contas_Pagas[[#This Row],[Data de Liquidação]],"MMMM"))</f>
        <v>04-ABRIL</v>
      </c>
    </row>
    <row r="757" spans="1:16" hidden="1" x14ac:dyDescent="0.3">
      <c r="A757" s="1" t="s">
        <v>3422</v>
      </c>
      <c r="B757" s="1">
        <v>20685</v>
      </c>
      <c r="C757" s="1" t="s">
        <v>2361</v>
      </c>
      <c r="D757" s="3">
        <v>44651</v>
      </c>
      <c r="E757" s="2">
        <v>394829.14</v>
      </c>
      <c r="F757" s="8" t="s">
        <v>3411</v>
      </c>
      <c r="G757" s="1" t="s">
        <v>3412</v>
      </c>
      <c r="H757" s="1">
        <v>292</v>
      </c>
      <c r="I757" s="1" t="s">
        <v>1854</v>
      </c>
      <c r="J757" s="4">
        <v>44662</v>
      </c>
      <c r="K757" s="4">
        <v>44662</v>
      </c>
      <c r="L757" s="2">
        <v>394829.14</v>
      </c>
      <c r="M757" s="1" t="s">
        <v>3407</v>
      </c>
      <c r="N757" s="1" t="str">
        <f>Tabela_Contas_Pagas[[#This Row],[Nome do Fornecedor]]</f>
        <v>PETROLEO BRASILEIRO S.A</v>
      </c>
      <c r="O757" s="1" t="s">
        <v>3408</v>
      </c>
      <c r="P757" s="10" t="str">
        <f>TEXT(Tabela_Contas_Pagas[[#This Row],[Data de Liquidação]],"MM")&amp;"-"&amp;UPPER(TEXT(Tabela_Contas_Pagas[[#This Row],[Data de Liquidação]],"MMMM"))</f>
        <v>04-ABRIL</v>
      </c>
    </row>
    <row r="758" spans="1:16" hidden="1" x14ac:dyDescent="0.3">
      <c r="A758" s="1" t="s">
        <v>3422</v>
      </c>
      <c r="B758" s="1">
        <v>20685</v>
      </c>
      <c r="C758" s="1" t="s">
        <v>2363</v>
      </c>
      <c r="D758" s="3">
        <v>44651</v>
      </c>
      <c r="E758" s="2">
        <v>943738.23</v>
      </c>
      <c r="F758" s="7" t="s">
        <v>3411</v>
      </c>
      <c r="G758" s="7" t="s">
        <v>3412</v>
      </c>
      <c r="H758" s="1">
        <v>292</v>
      </c>
      <c r="I758" s="1" t="s">
        <v>1854</v>
      </c>
      <c r="J758" s="4">
        <v>44662</v>
      </c>
      <c r="K758" s="4">
        <v>44662</v>
      </c>
      <c r="L758" s="2">
        <v>943738.23</v>
      </c>
      <c r="M758" s="1" t="s">
        <v>3407</v>
      </c>
      <c r="N758" s="1" t="str">
        <f>Tabela_Contas_Pagas[[#This Row],[Nome do Fornecedor]]</f>
        <v>PETROLEO BRASILEIRO S.A</v>
      </c>
      <c r="O758" s="1" t="s">
        <v>3408</v>
      </c>
      <c r="P758" s="10" t="str">
        <f>TEXT(Tabela_Contas_Pagas[[#This Row],[Data de Liquidação]],"MM")&amp;"-"&amp;UPPER(TEXT(Tabela_Contas_Pagas[[#This Row],[Data de Liquidação]],"MMMM"))</f>
        <v>04-ABRIL</v>
      </c>
    </row>
    <row r="759" spans="1:16" hidden="1" x14ac:dyDescent="0.3">
      <c r="A759" s="1" t="s">
        <v>3422</v>
      </c>
      <c r="B759" s="1">
        <v>20685</v>
      </c>
      <c r="C759" s="1" t="s">
        <v>2373</v>
      </c>
      <c r="D759" s="3">
        <v>44651</v>
      </c>
      <c r="E759" s="2">
        <v>4208905.0199999996</v>
      </c>
      <c r="F759" s="8" t="s">
        <v>3411</v>
      </c>
      <c r="G759" s="1" t="s">
        <v>3412</v>
      </c>
      <c r="H759" s="1">
        <v>292</v>
      </c>
      <c r="I759" s="1" t="s">
        <v>1854</v>
      </c>
      <c r="J759" s="4">
        <v>44662</v>
      </c>
      <c r="K759" s="4">
        <v>44662</v>
      </c>
      <c r="L759" s="2">
        <v>4208905.0199999996</v>
      </c>
      <c r="M759" s="1" t="s">
        <v>3407</v>
      </c>
      <c r="N759" s="1" t="str">
        <f>Tabela_Contas_Pagas[[#This Row],[Nome do Fornecedor]]</f>
        <v>PETROLEO BRASILEIRO S.A</v>
      </c>
      <c r="O759" s="1" t="s">
        <v>3408</v>
      </c>
      <c r="P759" s="10" t="str">
        <f>TEXT(Tabela_Contas_Pagas[[#This Row],[Data de Liquidação]],"MM")&amp;"-"&amp;UPPER(TEXT(Tabela_Contas_Pagas[[#This Row],[Data de Liquidação]],"MMMM"))</f>
        <v>04-ABRIL</v>
      </c>
    </row>
    <row r="760" spans="1:16" hidden="1" x14ac:dyDescent="0.3">
      <c r="A760" s="1" t="s">
        <v>3422</v>
      </c>
      <c r="B760" s="1">
        <v>20685</v>
      </c>
      <c r="C760" s="1" t="s">
        <v>2364</v>
      </c>
      <c r="D760" s="3">
        <v>44651</v>
      </c>
      <c r="E760" s="2">
        <v>1977977.21</v>
      </c>
      <c r="F760" s="7" t="s">
        <v>3411</v>
      </c>
      <c r="G760" s="7" t="s">
        <v>3412</v>
      </c>
      <c r="H760" s="1">
        <v>292</v>
      </c>
      <c r="I760" s="1" t="s">
        <v>1854</v>
      </c>
      <c r="J760" s="4">
        <v>44662</v>
      </c>
      <c r="K760" s="4">
        <v>44662</v>
      </c>
      <c r="L760" s="2">
        <v>1977977.21</v>
      </c>
      <c r="M760" s="1" t="s">
        <v>3407</v>
      </c>
      <c r="N760" s="1" t="str">
        <f>Tabela_Contas_Pagas[[#This Row],[Nome do Fornecedor]]</f>
        <v>PETROLEO BRASILEIRO S.A</v>
      </c>
      <c r="O760" s="1" t="s">
        <v>3408</v>
      </c>
      <c r="P760" s="10" t="str">
        <f>TEXT(Tabela_Contas_Pagas[[#This Row],[Data de Liquidação]],"MM")&amp;"-"&amp;UPPER(TEXT(Tabela_Contas_Pagas[[#This Row],[Data de Liquidação]],"MMMM"))</f>
        <v>04-ABRIL</v>
      </c>
    </row>
    <row r="761" spans="1:16" hidden="1" x14ac:dyDescent="0.3">
      <c r="A761" s="1" t="s">
        <v>3422</v>
      </c>
      <c r="B761" s="1">
        <v>20685</v>
      </c>
      <c r="C761" s="1" t="s">
        <v>2374</v>
      </c>
      <c r="D761" s="3">
        <v>44651</v>
      </c>
      <c r="E761" s="2">
        <v>4496056.99</v>
      </c>
      <c r="F761" s="8" t="s">
        <v>3411</v>
      </c>
      <c r="G761" s="1" t="s">
        <v>3412</v>
      </c>
      <c r="H761" s="1">
        <v>292</v>
      </c>
      <c r="I761" s="1" t="s">
        <v>1854</v>
      </c>
      <c r="J761" s="4">
        <v>44662</v>
      </c>
      <c r="K761" s="4">
        <v>44662</v>
      </c>
      <c r="L761" s="2">
        <v>4496056.99</v>
      </c>
      <c r="M761" s="1" t="s">
        <v>3407</v>
      </c>
      <c r="N761" s="1" t="str">
        <f>Tabela_Contas_Pagas[[#This Row],[Nome do Fornecedor]]</f>
        <v>PETROLEO BRASILEIRO S.A</v>
      </c>
      <c r="O761" s="1" t="s">
        <v>3408</v>
      </c>
      <c r="P761" s="10" t="str">
        <f>TEXT(Tabela_Contas_Pagas[[#This Row],[Data de Liquidação]],"MM")&amp;"-"&amp;UPPER(TEXT(Tabela_Contas_Pagas[[#This Row],[Data de Liquidação]],"MMMM"))</f>
        <v>04-ABRIL</v>
      </c>
    </row>
    <row r="762" spans="1:16" hidden="1" x14ac:dyDescent="0.3">
      <c r="A762" s="1" t="s">
        <v>3422</v>
      </c>
      <c r="B762" s="1">
        <v>20685</v>
      </c>
      <c r="C762" s="1" t="s">
        <v>2358</v>
      </c>
      <c r="D762" s="3">
        <v>44651</v>
      </c>
      <c r="E762" s="2">
        <v>237285.98</v>
      </c>
      <c r="F762" s="7" t="s">
        <v>3411</v>
      </c>
      <c r="G762" s="7" t="s">
        <v>3412</v>
      </c>
      <c r="H762" s="1">
        <v>292</v>
      </c>
      <c r="I762" s="1" t="s">
        <v>1854</v>
      </c>
      <c r="J762" s="4">
        <v>44662</v>
      </c>
      <c r="K762" s="4">
        <v>44662</v>
      </c>
      <c r="L762" s="2">
        <v>237285.98</v>
      </c>
      <c r="M762" s="1" t="s">
        <v>3407</v>
      </c>
      <c r="N762" s="1" t="str">
        <f>Tabela_Contas_Pagas[[#This Row],[Nome do Fornecedor]]</f>
        <v>PETROLEO BRASILEIRO S.A</v>
      </c>
      <c r="O762" s="1" t="s">
        <v>3408</v>
      </c>
      <c r="P762" s="10" t="str">
        <f>TEXT(Tabela_Contas_Pagas[[#This Row],[Data de Liquidação]],"MM")&amp;"-"&amp;UPPER(TEXT(Tabela_Contas_Pagas[[#This Row],[Data de Liquidação]],"MMMM"))</f>
        <v>04-ABRIL</v>
      </c>
    </row>
    <row r="763" spans="1:16" hidden="1" x14ac:dyDescent="0.3">
      <c r="A763" s="1" t="s">
        <v>3422</v>
      </c>
      <c r="B763" s="1">
        <v>20685</v>
      </c>
      <c r="C763" s="1" t="s">
        <v>2369</v>
      </c>
      <c r="D763" s="3">
        <v>44651</v>
      </c>
      <c r="E763" s="2">
        <v>196696.63</v>
      </c>
      <c r="F763" s="8" t="s">
        <v>3411</v>
      </c>
      <c r="G763" s="1" t="s">
        <v>3412</v>
      </c>
      <c r="H763" s="1">
        <v>368</v>
      </c>
      <c r="I763" s="1" t="s">
        <v>1853</v>
      </c>
      <c r="J763" s="4">
        <v>44662</v>
      </c>
      <c r="K763" s="4">
        <v>44662</v>
      </c>
      <c r="L763" s="2">
        <v>196696.63</v>
      </c>
      <c r="M763" s="1" t="s">
        <v>3407</v>
      </c>
      <c r="N763" s="1" t="str">
        <f>Tabela_Contas_Pagas[[#This Row],[Nome do Fornecedor]]</f>
        <v>PETROLEO BRASILEIRO S.A.</v>
      </c>
      <c r="O763" s="1" t="s">
        <v>3408</v>
      </c>
      <c r="P763" s="10" t="str">
        <f>TEXT(Tabela_Contas_Pagas[[#This Row],[Data de Liquidação]],"MM")&amp;"-"&amp;UPPER(TEXT(Tabela_Contas_Pagas[[#This Row],[Data de Liquidação]],"MMMM"))</f>
        <v>04-ABRIL</v>
      </c>
    </row>
    <row r="764" spans="1:16" hidden="1" x14ac:dyDescent="0.3">
      <c r="A764" s="1" t="s">
        <v>3422</v>
      </c>
      <c r="B764" s="1">
        <v>20685</v>
      </c>
      <c r="C764" s="1" t="s">
        <v>2380</v>
      </c>
      <c r="D764" s="3">
        <v>44651</v>
      </c>
      <c r="E764" s="2">
        <v>543223.31999999995</v>
      </c>
      <c r="F764" s="7" t="s">
        <v>3411</v>
      </c>
      <c r="G764" s="7" t="s">
        <v>3412</v>
      </c>
      <c r="H764" s="1">
        <v>368</v>
      </c>
      <c r="I764" s="1" t="s">
        <v>1853</v>
      </c>
      <c r="J764" s="4">
        <v>44662</v>
      </c>
      <c r="K764" s="4">
        <v>44662</v>
      </c>
      <c r="L764" s="2">
        <v>543223.31999999995</v>
      </c>
      <c r="M764" s="1" t="s">
        <v>3407</v>
      </c>
      <c r="N764" s="1" t="str">
        <f>Tabela_Contas_Pagas[[#This Row],[Nome do Fornecedor]]</f>
        <v>PETROLEO BRASILEIRO S.A.</v>
      </c>
      <c r="O764" s="1" t="s">
        <v>3408</v>
      </c>
      <c r="P764" s="10" t="str">
        <f>TEXT(Tabela_Contas_Pagas[[#This Row],[Data de Liquidação]],"MM")&amp;"-"&amp;UPPER(TEXT(Tabela_Contas_Pagas[[#This Row],[Data de Liquidação]],"MMMM"))</f>
        <v>04-ABRIL</v>
      </c>
    </row>
    <row r="765" spans="1:16" hidden="1" x14ac:dyDescent="0.3">
      <c r="A765" s="1" t="s">
        <v>3422</v>
      </c>
      <c r="B765" s="1">
        <v>20685</v>
      </c>
      <c r="C765" s="1" t="s">
        <v>2378</v>
      </c>
      <c r="D765" s="3">
        <v>44651</v>
      </c>
      <c r="E765" s="2">
        <v>1041476.41</v>
      </c>
      <c r="F765" s="8" t="s">
        <v>3411</v>
      </c>
      <c r="G765" s="1" t="s">
        <v>3412</v>
      </c>
      <c r="H765" s="1">
        <v>368</v>
      </c>
      <c r="I765" s="1" t="s">
        <v>1853</v>
      </c>
      <c r="J765" s="4">
        <v>44662</v>
      </c>
      <c r="K765" s="4">
        <v>44662</v>
      </c>
      <c r="L765" s="2">
        <v>1041476.41</v>
      </c>
      <c r="M765" s="1" t="s">
        <v>3407</v>
      </c>
      <c r="N765" s="1" t="str">
        <f>Tabela_Contas_Pagas[[#This Row],[Nome do Fornecedor]]</f>
        <v>PETROLEO BRASILEIRO S.A.</v>
      </c>
      <c r="O765" s="1" t="s">
        <v>3408</v>
      </c>
      <c r="P765" s="10" t="str">
        <f>TEXT(Tabela_Contas_Pagas[[#This Row],[Data de Liquidação]],"MM")&amp;"-"&amp;UPPER(TEXT(Tabela_Contas_Pagas[[#This Row],[Data de Liquidação]],"MMMM"))</f>
        <v>04-ABRIL</v>
      </c>
    </row>
    <row r="766" spans="1:16" hidden="1" x14ac:dyDescent="0.3">
      <c r="A766" s="1" t="s">
        <v>3422</v>
      </c>
      <c r="B766" s="1">
        <v>20685</v>
      </c>
      <c r="C766" s="1" t="s">
        <v>2362</v>
      </c>
      <c r="D766" s="3">
        <v>44651</v>
      </c>
      <c r="E766" s="2">
        <v>953602.61</v>
      </c>
      <c r="F766" s="7" t="s">
        <v>3411</v>
      </c>
      <c r="G766" s="7" t="s">
        <v>3412</v>
      </c>
      <c r="H766" s="1">
        <v>368</v>
      </c>
      <c r="I766" s="1" t="s">
        <v>1853</v>
      </c>
      <c r="J766" s="4">
        <v>44662</v>
      </c>
      <c r="K766" s="4">
        <v>44662</v>
      </c>
      <c r="L766" s="2">
        <v>953602.61</v>
      </c>
      <c r="M766" s="1" t="s">
        <v>3407</v>
      </c>
      <c r="N766" s="1" t="str">
        <f>Tabela_Contas_Pagas[[#This Row],[Nome do Fornecedor]]</f>
        <v>PETROLEO BRASILEIRO S.A.</v>
      </c>
      <c r="O766" s="1" t="s">
        <v>3408</v>
      </c>
      <c r="P766" s="10" t="str">
        <f>TEXT(Tabela_Contas_Pagas[[#This Row],[Data de Liquidação]],"MM")&amp;"-"&amp;UPPER(TEXT(Tabela_Contas_Pagas[[#This Row],[Data de Liquidação]],"MMMM"))</f>
        <v>04-ABRIL</v>
      </c>
    </row>
    <row r="767" spans="1:16" x14ac:dyDescent="0.3">
      <c r="A767" s="1" t="s">
        <v>3422</v>
      </c>
      <c r="B767" s="1">
        <v>20897</v>
      </c>
      <c r="C767" s="1" t="s">
        <v>1000</v>
      </c>
      <c r="D767" s="3">
        <v>44802</v>
      </c>
      <c r="E767" s="2">
        <v>459.07</v>
      </c>
      <c r="F767" s="8" t="s">
        <v>3411</v>
      </c>
      <c r="G767" s="1" t="s">
        <v>3412</v>
      </c>
      <c r="H767" s="1">
        <v>44</v>
      </c>
      <c r="I767" s="1" t="s">
        <v>178</v>
      </c>
      <c r="J767" s="4">
        <v>44814</v>
      </c>
      <c r="K767" s="4">
        <v>44812</v>
      </c>
      <c r="L767" s="2">
        <v>459.07</v>
      </c>
      <c r="M767" s="1" t="s">
        <v>179</v>
      </c>
      <c r="N767" s="1" t="s">
        <v>180</v>
      </c>
      <c r="O767" s="1" t="str">
        <f>_xlfn.IFNA(VLOOKUP(Tabela_Contas_Pagas[[#This Row],[Contrato]],ContratosOrigem[],3,FALSE),"")</f>
        <v>Dispensa 05/20</v>
      </c>
      <c r="P767" s="10" t="str">
        <f>TEXT(Tabela_Contas_Pagas[[#This Row],[Data de Liquidação]],"MM")&amp;"-"&amp;UPPER(TEXT(Tabela_Contas_Pagas[[#This Row],[Data de Liquidação]],"MMMM"))</f>
        <v>09-SETEMBRO</v>
      </c>
    </row>
    <row r="768" spans="1:16" x14ac:dyDescent="0.3">
      <c r="A768" s="1" t="s">
        <v>3422</v>
      </c>
      <c r="B768" s="1">
        <v>20897</v>
      </c>
      <c r="C768" s="1" t="s">
        <v>1008</v>
      </c>
      <c r="D768" s="3">
        <v>44803</v>
      </c>
      <c r="E768" s="2">
        <v>1633.44</v>
      </c>
      <c r="F768" s="7" t="s">
        <v>3411</v>
      </c>
      <c r="G768" s="7" t="s">
        <v>3412</v>
      </c>
      <c r="H768" s="1">
        <v>58</v>
      </c>
      <c r="I768" s="1" t="s">
        <v>77</v>
      </c>
      <c r="J768" s="4">
        <v>44814</v>
      </c>
      <c r="K768" s="4">
        <v>44812</v>
      </c>
      <c r="L768" s="2">
        <v>1633.44</v>
      </c>
      <c r="M768" s="1" t="s">
        <v>78</v>
      </c>
      <c r="N768" s="1" t="s">
        <v>79</v>
      </c>
      <c r="O768" s="1" t="str">
        <f>_xlfn.IFNA(VLOOKUP(Tabela_Contas_Pagas[[#This Row],[Contrato]],ContratosOrigem[],3,FALSE),"")</f>
        <v>Pregão 14/19</v>
      </c>
      <c r="P768" s="10" t="str">
        <f>TEXT(Tabela_Contas_Pagas[[#This Row],[Data de Liquidação]],"MM")&amp;"-"&amp;UPPER(TEXT(Tabela_Contas_Pagas[[#This Row],[Data de Liquidação]],"MMMM"))</f>
        <v>09-SETEMBRO</v>
      </c>
    </row>
    <row r="769" spans="1:16" x14ac:dyDescent="0.3">
      <c r="A769" s="1" t="s">
        <v>3422</v>
      </c>
      <c r="B769" s="1">
        <v>20897</v>
      </c>
      <c r="C769" s="1" t="s">
        <v>1007</v>
      </c>
      <c r="D769" s="3">
        <v>44803</v>
      </c>
      <c r="E769" s="2">
        <v>24075.88</v>
      </c>
      <c r="F769" s="8" t="s">
        <v>3411</v>
      </c>
      <c r="G769" s="1" t="s">
        <v>3412</v>
      </c>
      <c r="H769" s="1">
        <v>58</v>
      </c>
      <c r="I769" s="1" t="s">
        <v>77</v>
      </c>
      <c r="J769" s="4">
        <v>44814</v>
      </c>
      <c r="K769" s="4">
        <v>44812</v>
      </c>
      <c r="L769" s="2">
        <v>24075.88</v>
      </c>
      <c r="M769" s="1" t="s">
        <v>78</v>
      </c>
      <c r="N769" s="1" t="s">
        <v>79</v>
      </c>
      <c r="O769" s="1" t="str">
        <f>_xlfn.IFNA(VLOOKUP(Tabela_Contas_Pagas[[#This Row],[Contrato]],ContratosOrigem[],3,FALSE),"")</f>
        <v>Pregão 14/19</v>
      </c>
      <c r="P769" s="10" t="str">
        <f>TEXT(Tabela_Contas_Pagas[[#This Row],[Data de Liquidação]],"MM")&amp;"-"&amp;UPPER(TEXT(Tabela_Contas_Pagas[[#This Row],[Data de Liquidação]],"MMMM"))</f>
        <v>09-SETEMBRO</v>
      </c>
    </row>
    <row r="770" spans="1:16" x14ac:dyDescent="0.3">
      <c r="A770" s="1" t="s">
        <v>3422</v>
      </c>
      <c r="B770" s="1">
        <v>20897</v>
      </c>
      <c r="C770" s="1" t="s">
        <v>1009</v>
      </c>
      <c r="D770" s="3">
        <v>44803</v>
      </c>
      <c r="E770" s="2">
        <v>240</v>
      </c>
      <c r="F770" s="7" t="s">
        <v>3411</v>
      </c>
      <c r="G770" s="7" t="s">
        <v>3412</v>
      </c>
      <c r="H770" s="1">
        <v>44</v>
      </c>
      <c r="I770" s="1" t="s">
        <v>178</v>
      </c>
      <c r="J770" s="4">
        <v>44814</v>
      </c>
      <c r="K770" s="4">
        <v>44812</v>
      </c>
      <c r="L770" s="2">
        <v>240</v>
      </c>
      <c r="M770" s="1" t="s">
        <v>179</v>
      </c>
      <c r="N770" s="1" t="s">
        <v>180</v>
      </c>
      <c r="O770" s="1" t="str">
        <f>_xlfn.IFNA(VLOOKUP(Tabela_Contas_Pagas[[#This Row],[Contrato]],ContratosOrigem[],3,FALSE),"")</f>
        <v>Dispensa 05/20</v>
      </c>
      <c r="P770" s="10" t="str">
        <f>TEXT(Tabela_Contas_Pagas[[#This Row],[Data de Liquidação]],"MM")&amp;"-"&amp;UPPER(TEXT(Tabela_Contas_Pagas[[#This Row],[Data de Liquidação]],"MMMM"))</f>
        <v>09-SETEMBRO</v>
      </c>
    </row>
    <row r="771" spans="1:16" hidden="1" x14ac:dyDescent="0.3">
      <c r="A771" s="1" t="s">
        <v>3422</v>
      </c>
      <c r="B771" s="1">
        <v>20689</v>
      </c>
      <c r="C771" s="1" t="s">
        <v>2412</v>
      </c>
      <c r="D771" s="3">
        <v>44658</v>
      </c>
      <c r="E771" s="2">
        <v>178.41</v>
      </c>
      <c r="F771" s="8" t="s">
        <v>3411</v>
      </c>
      <c r="G771" s="1" t="s">
        <v>3412</v>
      </c>
      <c r="H771" s="1">
        <v>606</v>
      </c>
      <c r="I771" s="1" t="s">
        <v>1915</v>
      </c>
      <c r="J771" s="4">
        <v>44663</v>
      </c>
      <c r="K771" s="4">
        <v>44663</v>
      </c>
      <c r="L771" s="2">
        <v>178.41</v>
      </c>
      <c r="M771" s="1" t="s">
        <v>3407</v>
      </c>
      <c r="N771" s="1" t="str">
        <f>Tabela_Contas_Pagas[[#This Row],[Nome do Fornecedor]]</f>
        <v>RAFAELA SOUZA NOVA</v>
      </c>
      <c r="O771" s="1" t="s">
        <v>3408</v>
      </c>
      <c r="P771" s="10" t="str">
        <f>TEXT(Tabela_Contas_Pagas[[#This Row],[Data de Liquidação]],"MM")&amp;"-"&amp;UPPER(TEXT(Tabela_Contas_Pagas[[#This Row],[Data de Liquidação]],"MMMM"))</f>
        <v>04-ABRIL</v>
      </c>
    </row>
    <row r="772" spans="1:16" hidden="1" x14ac:dyDescent="0.3">
      <c r="A772" s="1" t="s">
        <v>3422</v>
      </c>
      <c r="B772" s="1">
        <v>20689</v>
      </c>
      <c r="C772" s="1" t="s">
        <v>2413</v>
      </c>
      <c r="D772" s="3">
        <v>44658</v>
      </c>
      <c r="E772" s="2">
        <v>224.99</v>
      </c>
      <c r="F772" s="7" t="s">
        <v>3411</v>
      </c>
      <c r="G772" s="7" t="s">
        <v>3412</v>
      </c>
      <c r="H772" s="1">
        <v>2740</v>
      </c>
      <c r="I772" s="1" t="s">
        <v>1867</v>
      </c>
      <c r="J772" s="4">
        <v>44663</v>
      </c>
      <c r="K772" s="4">
        <v>44663</v>
      </c>
      <c r="L772" s="2">
        <v>224.99</v>
      </c>
      <c r="M772" s="1" t="s">
        <v>3407</v>
      </c>
      <c r="N772" s="1" t="str">
        <f>Tabela_Contas_Pagas[[#This Row],[Nome do Fornecedor]]</f>
        <v>BRAYANT GONCALVES DO NASCIMENTO</v>
      </c>
      <c r="O772" s="1" t="s">
        <v>3408</v>
      </c>
      <c r="P772" s="10" t="str">
        <f>TEXT(Tabela_Contas_Pagas[[#This Row],[Data de Liquidação]],"MM")&amp;"-"&amp;UPPER(TEXT(Tabela_Contas_Pagas[[#This Row],[Data de Liquidação]],"MMMM"))</f>
        <v>04-ABRIL</v>
      </c>
    </row>
    <row r="773" spans="1:16" hidden="1" x14ac:dyDescent="0.3">
      <c r="A773" s="1" t="s">
        <v>3422</v>
      </c>
      <c r="B773" s="1">
        <v>20689</v>
      </c>
      <c r="C773" s="1" t="s">
        <v>2414</v>
      </c>
      <c r="D773" s="3">
        <v>44658</v>
      </c>
      <c r="E773" s="2">
        <v>139.9</v>
      </c>
      <c r="F773" s="8" t="s">
        <v>3411</v>
      </c>
      <c r="G773" s="1" t="s">
        <v>3412</v>
      </c>
      <c r="H773" s="1">
        <v>962</v>
      </c>
      <c r="I773" s="1" t="s">
        <v>1846</v>
      </c>
      <c r="J773" s="4">
        <v>44663</v>
      </c>
      <c r="K773" s="4">
        <v>44663</v>
      </c>
      <c r="L773" s="2">
        <v>139.9</v>
      </c>
      <c r="M773" s="1" t="s">
        <v>3407</v>
      </c>
      <c r="N773" s="1" t="str">
        <f>Tabela_Contas_Pagas[[#This Row],[Nome do Fornecedor]]</f>
        <v>JAILSON XAVIER DA SILVA</v>
      </c>
      <c r="O773" s="1" t="s">
        <v>3408</v>
      </c>
      <c r="P773" s="10" t="str">
        <f>TEXT(Tabela_Contas_Pagas[[#This Row],[Data de Liquidação]],"MM")&amp;"-"&amp;UPPER(TEXT(Tabela_Contas_Pagas[[#This Row],[Data de Liquidação]],"MMMM"))</f>
        <v>04-ABRIL</v>
      </c>
    </row>
    <row r="774" spans="1:16" hidden="1" x14ac:dyDescent="0.3">
      <c r="A774" s="1" t="s">
        <v>3422</v>
      </c>
      <c r="B774" s="1">
        <v>20689</v>
      </c>
      <c r="C774" s="1" t="s">
        <v>2415</v>
      </c>
      <c r="D774" s="3">
        <v>44658</v>
      </c>
      <c r="E774" s="2">
        <v>105</v>
      </c>
      <c r="F774" s="7" t="s">
        <v>3411</v>
      </c>
      <c r="G774" s="7" t="s">
        <v>3412</v>
      </c>
      <c r="H774" s="1">
        <v>2628</v>
      </c>
      <c r="I774" s="1" t="s">
        <v>1835</v>
      </c>
      <c r="J774" s="4">
        <v>44663</v>
      </c>
      <c r="K774" s="4">
        <v>44663</v>
      </c>
      <c r="L774" s="2">
        <v>105</v>
      </c>
      <c r="M774" s="1" t="s">
        <v>3407</v>
      </c>
      <c r="N774" s="1" t="str">
        <f>Tabela_Contas_Pagas[[#This Row],[Nome do Fornecedor]]</f>
        <v>ALINE MARIA GOIS DA PAIXÃO SANTOS</v>
      </c>
      <c r="O774" s="1" t="s">
        <v>3408</v>
      </c>
      <c r="P774" s="10" t="str">
        <f>TEXT(Tabela_Contas_Pagas[[#This Row],[Data de Liquidação]],"MM")&amp;"-"&amp;UPPER(TEXT(Tabela_Contas_Pagas[[#This Row],[Data de Liquidação]],"MMMM"))</f>
        <v>04-ABRIL</v>
      </c>
    </row>
    <row r="775" spans="1:16" hidden="1" x14ac:dyDescent="0.3">
      <c r="A775" s="1" t="s">
        <v>3422</v>
      </c>
      <c r="B775" s="1">
        <v>20690</v>
      </c>
      <c r="C775" s="1" t="s">
        <v>696</v>
      </c>
      <c r="D775" s="3">
        <v>44658</v>
      </c>
      <c r="E775" s="2">
        <v>3784.36</v>
      </c>
      <c r="F775" s="8" t="s">
        <v>3411</v>
      </c>
      <c r="G775" s="1" t="s">
        <v>3412</v>
      </c>
      <c r="H775" s="1">
        <v>2411</v>
      </c>
      <c r="I775" s="1" t="s">
        <v>82</v>
      </c>
      <c r="J775" s="4">
        <v>44663</v>
      </c>
      <c r="K775" s="4">
        <v>44663</v>
      </c>
      <c r="L775" s="2">
        <v>3784.36</v>
      </c>
      <c r="M775" s="1" t="s">
        <v>3407</v>
      </c>
      <c r="N775" s="1" t="str">
        <f>Tabela_Contas_Pagas[[#This Row],[Nome do Fornecedor]]</f>
        <v>LABORAR RECURSOS HUMANOS LTDA - EPP</v>
      </c>
      <c r="O775" s="1" t="s">
        <v>3408</v>
      </c>
      <c r="P775" s="10" t="str">
        <f>TEXT(Tabela_Contas_Pagas[[#This Row],[Data de Liquidação]],"MM")&amp;"-"&amp;UPPER(TEXT(Tabela_Contas_Pagas[[#This Row],[Data de Liquidação]],"MMMM"))</f>
        <v>04-ABRIL</v>
      </c>
    </row>
    <row r="776" spans="1:16" hidden="1" x14ac:dyDescent="0.3">
      <c r="A776" s="1" t="s">
        <v>3422</v>
      </c>
      <c r="B776" s="1">
        <v>20690</v>
      </c>
      <c r="C776" s="1" t="s">
        <v>2416</v>
      </c>
      <c r="D776" s="3">
        <v>44658</v>
      </c>
      <c r="E776" s="2">
        <v>178.41</v>
      </c>
      <c r="F776" s="7" t="s">
        <v>3411</v>
      </c>
      <c r="G776" s="7" t="s">
        <v>3412</v>
      </c>
      <c r="H776" s="1">
        <v>82</v>
      </c>
      <c r="I776" s="1" t="s">
        <v>1923</v>
      </c>
      <c r="J776" s="4">
        <v>44663</v>
      </c>
      <c r="K776" s="4">
        <v>44663</v>
      </c>
      <c r="L776" s="2">
        <v>178.41</v>
      </c>
      <c r="M776" s="1" t="s">
        <v>3407</v>
      </c>
      <c r="N776" s="1" t="str">
        <f>Tabela_Contas_Pagas[[#This Row],[Nome do Fornecedor]]</f>
        <v>FABIO DOS SANTOS RAMOS</v>
      </c>
      <c r="O776" s="1" t="s">
        <v>3408</v>
      </c>
      <c r="P776" s="10" t="str">
        <f>TEXT(Tabela_Contas_Pagas[[#This Row],[Data de Liquidação]],"MM")&amp;"-"&amp;UPPER(TEXT(Tabela_Contas_Pagas[[#This Row],[Data de Liquidação]],"MMMM"))</f>
        <v>04-ABRIL</v>
      </c>
    </row>
    <row r="777" spans="1:16" hidden="1" x14ac:dyDescent="0.3">
      <c r="A777" s="1" t="s">
        <v>3422</v>
      </c>
      <c r="B777" s="1">
        <v>20689</v>
      </c>
      <c r="C777" s="1" t="s">
        <v>2420</v>
      </c>
      <c r="D777" s="3">
        <v>44659</v>
      </c>
      <c r="E777" s="2">
        <v>183.2</v>
      </c>
      <c r="F777" s="8" t="s">
        <v>3411</v>
      </c>
      <c r="G777" s="1" t="s">
        <v>3412</v>
      </c>
      <c r="H777" s="1">
        <v>870</v>
      </c>
      <c r="I777" s="1" t="s">
        <v>1859</v>
      </c>
      <c r="J777" s="4">
        <v>44663</v>
      </c>
      <c r="K777" s="4">
        <v>44663</v>
      </c>
      <c r="L777" s="2">
        <v>183.2</v>
      </c>
      <c r="M777" s="1" t="s">
        <v>3407</v>
      </c>
      <c r="N777" s="1" t="str">
        <f>Tabela_Contas_Pagas[[#This Row],[Nome do Fornecedor]]</f>
        <v>LUIZ EDUARDO CANTANHEDE NERI</v>
      </c>
      <c r="O777" s="1" t="s">
        <v>3408</v>
      </c>
      <c r="P777" s="10" t="str">
        <f>TEXT(Tabela_Contas_Pagas[[#This Row],[Data de Liquidação]],"MM")&amp;"-"&amp;UPPER(TEXT(Tabela_Contas_Pagas[[#This Row],[Data de Liquidação]],"MMMM"))</f>
        <v>04-ABRIL</v>
      </c>
    </row>
    <row r="778" spans="1:16" hidden="1" x14ac:dyDescent="0.3">
      <c r="A778" s="1" t="s">
        <v>3422</v>
      </c>
      <c r="B778" s="1">
        <v>20689</v>
      </c>
      <c r="C778" s="1" t="s">
        <v>2422</v>
      </c>
      <c r="D778" s="3">
        <v>44659</v>
      </c>
      <c r="E778" s="2">
        <v>439.35</v>
      </c>
      <c r="F778" s="7" t="s">
        <v>3411</v>
      </c>
      <c r="G778" s="7" t="s">
        <v>3412</v>
      </c>
      <c r="H778" s="1">
        <v>961</v>
      </c>
      <c r="I778" s="1" t="s">
        <v>1920</v>
      </c>
      <c r="J778" s="4">
        <v>44663</v>
      </c>
      <c r="K778" s="4">
        <v>44663</v>
      </c>
      <c r="L778" s="2">
        <v>439.35</v>
      </c>
      <c r="M778" s="1" t="s">
        <v>3407</v>
      </c>
      <c r="N778" s="1" t="str">
        <f>Tabela_Contas_Pagas[[#This Row],[Nome do Fornecedor]]</f>
        <v>ALEXANDRE AMADO FRANCA</v>
      </c>
      <c r="O778" s="1" t="s">
        <v>3408</v>
      </c>
      <c r="P778" s="10" t="str">
        <f>TEXT(Tabela_Contas_Pagas[[#This Row],[Data de Liquidação]],"MM")&amp;"-"&amp;UPPER(TEXT(Tabela_Contas_Pagas[[#This Row],[Data de Liquidação]],"MMMM"))</f>
        <v>04-ABRIL</v>
      </c>
    </row>
    <row r="779" spans="1:16" hidden="1" x14ac:dyDescent="0.3">
      <c r="A779" s="1" t="s">
        <v>3422</v>
      </c>
      <c r="B779" s="1">
        <v>20689</v>
      </c>
      <c r="C779" s="1" t="s">
        <v>2421</v>
      </c>
      <c r="D779" s="3">
        <v>44659</v>
      </c>
      <c r="E779" s="2">
        <v>102</v>
      </c>
      <c r="F779" s="8" t="s">
        <v>3411</v>
      </c>
      <c r="G779" s="1" t="s">
        <v>3412</v>
      </c>
      <c r="H779" s="1">
        <v>870</v>
      </c>
      <c r="I779" s="1" t="s">
        <v>1859</v>
      </c>
      <c r="J779" s="4">
        <v>44663</v>
      </c>
      <c r="K779" s="4">
        <v>44663</v>
      </c>
      <c r="L779" s="2">
        <v>102</v>
      </c>
      <c r="M779" s="1" t="s">
        <v>3407</v>
      </c>
      <c r="N779" s="1" t="str">
        <f>Tabela_Contas_Pagas[[#This Row],[Nome do Fornecedor]]</f>
        <v>LUIZ EDUARDO CANTANHEDE NERI</v>
      </c>
      <c r="O779" s="1" t="s">
        <v>3408</v>
      </c>
      <c r="P779" s="10" t="str">
        <f>TEXT(Tabela_Contas_Pagas[[#This Row],[Data de Liquidação]],"MM")&amp;"-"&amp;UPPER(TEXT(Tabela_Contas_Pagas[[#This Row],[Data de Liquidação]],"MMMM"))</f>
        <v>04-ABRIL</v>
      </c>
    </row>
    <row r="780" spans="1:16" hidden="1" x14ac:dyDescent="0.3">
      <c r="A780" s="1" t="s">
        <v>3422</v>
      </c>
      <c r="B780" s="1">
        <v>20690</v>
      </c>
      <c r="C780" s="1" t="s">
        <v>2426</v>
      </c>
      <c r="D780" s="3">
        <v>44659</v>
      </c>
      <c r="E780" s="2">
        <v>160.30000000000001</v>
      </c>
      <c r="F780" s="7" t="s">
        <v>3411</v>
      </c>
      <c r="G780" s="7" t="s">
        <v>3412</v>
      </c>
      <c r="H780" s="1">
        <v>1498</v>
      </c>
      <c r="I780" s="1" t="s">
        <v>1868</v>
      </c>
      <c r="J780" s="4">
        <v>44663</v>
      </c>
      <c r="K780" s="4">
        <v>44663</v>
      </c>
      <c r="L780" s="2">
        <v>160.30000000000001</v>
      </c>
      <c r="M780" s="1" t="s">
        <v>3407</v>
      </c>
      <c r="N780" s="1" t="str">
        <f>Tabela_Contas_Pagas[[#This Row],[Nome do Fornecedor]]</f>
        <v>ADRIANA DINIZ FIGUEIREDO BARROS</v>
      </c>
      <c r="O780" s="1" t="s">
        <v>3408</v>
      </c>
      <c r="P780" s="10" t="str">
        <f>TEXT(Tabela_Contas_Pagas[[#This Row],[Data de Liquidação]],"MM")&amp;"-"&amp;UPPER(TEXT(Tabela_Contas_Pagas[[#This Row],[Data de Liquidação]],"MMMM"))</f>
        <v>04-ABRIL</v>
      </c>
    </row>
    <row r="781" spans="1:16" hidden="1" x14ac:dyDescent="0.3">
      <c r="A781" s="1" t="s">
        <v>3422</v>
      </c>
      <c r="B781" s="1">
        <v>20690</v>
      </c>
      <c r="C781" s="1" t="s">
        <v>2425</v>
      </c>
      <c r="D781" s="3">
        <v>44659</v>
      </c>
      <c r="E781" s="2">
        <v>439.35</v>
      </c>
      <c r="F781" s="8" t="s">
        <v>3411</v>
      </c>
      <c r="G781" s="1" t="s">
        <v>3412</v>
      </c>
      <c r="H781" s="1">
        <v>1693</v>
      </c>
      <c r="I781" s="1" t="s">
        <v>1837</v>
      </c>
      <c r="J781" s="4">
        <v>44663</v>
      </c>
      <c r="K781" s="4">
        <v>44663</v>
      </c>
      <c r="L781" s="2">
        <v>439.35</v>
      </c>
      <c r="M781" s="1" t="s">
        <v>3407</v>
      </c>
      <c r="N781" s="1" t="str">
        <f>Tabela_Contas_Pagas[[#This Row],[Nome do Fornecedor]]</f>
        <v>JOSY DE JESUS SANTOS SOUZA</v>
      </c>
      <c r="O781" s="1" t="s">
        <v>3408</v>
      </c>
      <c r="P781" s="10" t="str">
        <f>TEXT(Tabela_Contas_Pagas[[#This Row],[Data de Liquidação]],"MM")&amp;"-"&amp;UPPER(TEXT(Tabela_Contas_Pagas[[#This Row],[Data de Liquidação]],"MMMM"))</f>
        <v>04-ABRIL</v>
      </c>
    </row>
    <row r="782" spans="1:16" hidden="1" x14ac:dyDescent="0.3">
      <c r="A782" s="1" t="s">
        <v>3423</v>
      </c>
      <c r="B782" s="1">
        <v>20690</v>
      </c>
      <c r="C782" s="1" t="s">
        <v>2423</v>
      </c>
      <c r="D782" s="3">
        <v>44659</v>
      </c>
      <c r="E782" s="2">
        <v>6654.98</v>
      </c>
      <c r="F782" s="7" t="s">
        <v>3411</v>
      </c>
      <c r="G782" s="7" t="s">
        <v>3412</v>
      </c>
      <c r="H782" s="1">
        <v>3634</v>
      </c>
      <c r="I782" s="1" t="s">
        <v>2424</v>
      </c>
      <c r="J782" s="4">
        <v>44663</v>
      </c>
      <c r="K782" s="4">
        <v>44663</v>
      </c>
      <c r="L782" s="2">
        <v>6654.98</v>
      </c>
      <c r="M782" s="1" t="s">
        <v>3407</v>
      </c>
      <c r="N782" s="1" t="str">
        <f>Tabela_Contas_Pagas[[#This Row],[Nome do Fornecedor]]</f>
        <v>CONDOMINIO PRAIAS DO MÉXICO</v>
      </c>
      <c r="O782" s="1" t="s">
        <v>3408</v>
      </c>
      <c r="P782" s="10" t="str">
        <f>TEXT(Tabela_Contas_Pagas[[#This Row],[Data de Liquidação]],"MM")&amp;"-"&amp;UPPER(TEXT(Tabela_Contas_Pagas[[#This Row],[Data de Liquidação]],"MMMM"))</f>
        <v>04-ABRIL</v>
      </c>
    </row>
    <row r="783" spans="1:16" hidden="1" x14ac:dyDescent="0.3">
      <c r="A783" s="1" t="s">
        <v>3423</v>
      </c>
      <c r="B783" s="1">
        <v>20689</v>
      </c>
      <c r="C783" s="1" t="s">
        <v>2431</v>
      </c>
      <c r="D783" s="3">
        <v>44662</v>
      </c>
      <c r="E783" s="2">
        <v>439.35</v>
      </c>
      <c r="F783" s="8" t="s">
        <v>3411</v>
      </c>
      <c r="G783" s="1" t="s">
        <v>3412</v>
      </c>
      <c r="H783" s="1">
        <v>3597</v>
      </c>
      <c r="I783" s="1" t="s">
        <v>2093</v>
      </c>
      <c r="J783" s="4">
        <v>44663</v>
      </c>
      <c r="K783" s="4">
        <v>44663</v>
      </c>
      <c r="L783" s="2">
        <v>439.35</v>
      </c>
      <c r="M783" s="1" t="s">
        <v>3407</v>
      </c>
      <c r="N783" s="1" t="str">
        <f>Tabela_Contas_Pagas[[#This Row],[Nome do Fornecedor]]</f>
        <v>MARIVALDO LUIZ DE CARVALHO</v>
      </c>
      <c r="O783" s="1" t="s">
        <v>3408</v>
      </c>
      <c r="P783" s="10" t="str">
        <f>TEXT(Tabela_Contas_Pagas[[#This Row],[Data de Liquidação]],"MM")&amp;"-"&amp;UPPER(TEXT(Tabela_Contas_Pagas[[#This Row],[Data de Liquidação]],"MMMM"))</f>
        <v>04-ABRIL</v>
      </c>
    </row>
    <row r="784" spans="1:16" hidden="1" x14ac:dyDescent="0.3">
      <c r="A784" s="1" t="s">
        <v>3423</v>
      </c>
      <c r="B784" s="1">
        <v>20690</v>
      </c>
      <c r="C784" s="1" t="s">
        <v>2432</v>
      </c>
      <c r="D784" s="3">
        <v>44662</v>
      </c>
      <c r="E784" s="2">
        <v>83.3</v>
      </c>
      <c r="F784" s="7" t="s">
        <v>3411</v>
      </c>
      <c r="G784" s="7" t="s">
        <v>3412</v>
      </c>
      <c r="H784" s="1">
        <v>3380</v>
      </c>
      <c r="I784" s="1" t="s">
        <v>1908</v>
      </c>
      <c r="J784" s="4">
        <v>44663</v>
      </c>
      <c r="K784" s="4">
        <v>44663</v>
      </c>
      <c r="L784" s="2">
        <v>83.3</v>
      </c>
      <c r="M784" s="1" t="s">
        <v>3407</v>
      </c>
      <c r="N784" s="1" t="str">
        <f>Tabela_Contas_Pagas[[#This Row],[Nome do Fornecedor]]</f>
        <v>JEORGELIS MARTINS DE MATOS</v>
      </c>
      <c r="O784" s="1" t="s">
        <v>3408</v>
      </c>
      <c r="P784" s="10" t="str">
        <f>TEXT(Tabela_Contas_Pagas[[#This Row],[Data de Liquidação]],"MM")&amp;"-"&amp;UPPER(TEXT(Tabela_Contas_Pagas[[#This Row],[Data de Liquidação]],"MMMM"))</f>
        <v>04-ABRIL</v>
      </c>
    </row>
    <row r="785" spans="1:16" hidden="1" x14ac:dyDescent="0.3">
      <c r="A785" s="1" t="s">
        <v>3423</v>
      </c>
      <c r="B785" s="1">
        <v>20689</v>
      </c>
      <c r="C785" s="1" t="s">
        <v>2312</v>
      </c>
      <c r="D785" s="3">
        <v>44635</v>
      </c>
      <c r="E785" s="2">
        <v>7508.34</v>
      </c>
      <c r="F785" s="8" t="s">
        <v>3411</v>
      </c>
      <c r="G785" s="1" t="s">
        <v>3412</v>
      </c>
      <c r="H785" s="1">
        <v>3212</v>
      </c>
      <c r="I785" s="1" t="s">
        <v>114</v>
      </c>
      <c r="J785" s="4">
        <v>44663</v>
      </c>
      <c r="K785" s="4">
        <v>44663</v>
      </c>
      <c r="L785" s="2">
        <v>7508.34</v>
      </c>
      <c r="M785" s="1" t="s">
        <v>3407</v>
      </c>
      <c r="N785" s="1" t="str">
        <f>Tabela_Contas_Pagas[[#This Row],[Nome do Fornecedor]]</f>
        <v>WHITE MARTINS GASES INDUSTRIAIS NE LTDA</v>
      </c>
      <c r="O785" s="1" t="s">
        <v>3408</v>
      </c>
      <c r="P785" s="10" t="str">
        <f>TEXT(Tabela_Contas_Pagas[[#This Row],[Data de Liquidação]],"MM")&amp;"-"&amp;UPPER(TEXT(Tabela_Contas_Pagas[[#This Row],[Data de Liquidação]],"MMMM"))</f>
        <v>04-ABRIL</v>
      </c>
    </row>
    <row r="786" spans="1:16" x14ac:dyDescent="0.3">
      <c r="A786" s="1" t="s">
        <v>3423</v>
      </c>
      <c r="B786" s="1">
        <v>20896</v>
      </c>
      <c r="C786" s="1" t="s">
        <v>957</v>
      </c>
      <c r="D786" s="3">
        <v>44774</v>
      </c>
      <c r="E786" s="2">
        <v>1235</v>
      </c>
      <c r="F786" s="7" t="s">
        <v>3411</v>
      </c>
      <c r="G786" s="7" t="s">
        <v>3412</v>
      </c>
      <c r="H786" s="1">
        <v>1848</v>
      </c>
      <c r="I786" s="1" t="s">
        <v>27</v>
      </c>
      <c r="J786" s="4">
        <v>44812</v>
      </c>
      <c r="K786" s="4">
        <v>44813</v>
      </c>
      <c r="L786" s="2">
        <v>1235</v>
      </c>
      <c r="M786" s="1" t="s">
        <v>28</v>
      </c>
      <c r="N786" s="1" t="s">
        <v>29</v>
      </c>
      <c r="O786" s="1" t="str">
        <f>_xlfn.IFNA(VLOOKUP(Tabela_Contas_Pagas[[#This Row],[Contrato]],ContratosOrigem[],3,FALSE),"")</f>
        <v>Dispensa 05/18</v>
      </c>
      <c r="P786" s="10" t="str">
        <f>TEXT(Tabela_Contas_Pagas[[#This Row],[Data de Liquidação]],"MM")&amp;"-"&amp;UPPER(TEXT(Tabela_Contas_Pagas[[#This Row],[Data de Liquidação]],"MMMM"))</f>
        <v>09-SETEMBRO</v>
      </c>
    </row>
    <row r="787" spans="1:16" x14ac:dyDescent="0.3">
      <c r="A787" s="1" t="s">
        <v>3423</v>
      </c>
      <c r="B787" s="1">
        <v>20896</v>
      </c>
      <c r="C787" s="1" t="s">
        <v>1046</v>
      </c>
      <c r="D787" s="3">
        <v>44810</v>
      </c>
      <c r="E787" s="2">
        <v>481.32</v>
      </c>
      <c r="F787" s="8" t="s">
        <v>3411</v>
      </c>
      <c r="G787" s="1" t="s">
        <v>3412</v>
      </c>
      <c r="H787" s="1">
        <v>829</v>
      </c>
      <c r="I787" s="1" t="s">
        <v>205</v>
      </c>
      <c r="J787" s="4">
        <v>44812</v>
      </c>
      <c r="K787" s="4">
        <v>44813</v>
      </c>
      <c r="L787" s="2">
        <v>481.32</v>
      </c>
      <c r="M787" s="1" t="s">
        <v>206</v>
      </c>
      <c r="N787" s="1" t="s">
        <v>207</v>
      </c>
      <c r="O787" s="1" t="str">
        <f>_xlfn.IFNA(VLOOKUP(Tabela_Contas_Pagas[[#This Row],[Contrato]],ContratosOrigem[],3,FALSE),"")</f>
        <v>Licitação 02/20</v>
      </c>
      <c r="P787" s="10" t="str">
        <f>TEXT(Tabela_Contas_Pagas[[#This Row],[Data de Liquidação]],"MM")&amp;"-"&amp;UPPER(TEXT(Tabela_Contas_Pagas[[#This Row],[Data de Liquidação]],"MMMM"))</f>
        <v>09-SETEMBRO</v>
      </c>
    </row>
    <row r="788" spans="1:16" x14ac:dyDescent="0.3">
      <c r="A788" s="1" t="s">
        <v>3423</v>
      </c>
      <c r="B788" s="1">
        <v>20896</v>
      </c>
      <c r="C788" s="1" t="s">
        <v>976</v>
      </c>
      <c r="D788" s="3">
        <v>44782</v>
      </c>
      <c r="E788" s="2">
        <v>5898.96</v>
      </c>
      <c r="F788" s="8" t="s">
        <v>3411</v>
      </c>
      <c r="G788" s="8" t="s">
        <v>3412</v>
      </c>
      <c r="H788" s="1">
        <v>3062</v>
      </c>
      <c r="I788" s="1" t="s">
        <v>43</v>
      </c>
      <c r="J788" s="4">
        <v>44812</v>
      </c>
      <c r="K788" s="4">
        <v>44813</v>
      </c>
      <c r="L788" s="2">
        <v>5898.96</v>
      </c>
      <c r="M788" s="1" t="s">
        <v>44</v>
      </c>
      <c r="N788" s="1" t="s">
        <v>45</v>
      </c>
      <c r="O788" s="1" t="str">
        <f>_xlfn.IFNA(VLOOKUP(Tabela_Contas_Pagas[[#This Row],[Contrato]],ContratosOrigem[],3,FALSE),"")</f>
        <v>Pregão 09/19</v>
      </c>
      <c r="P788" s="10" t="str">
        <f>TEXT(Tabela_Contas_Pagas[[#This Row],[Data de Liquidação]],"MM")&amp;"-"&amp;UPPER(TEXT(Tabela_Contas_Pagas[[#This Row],[Data de Liquidação]],"MMMM"))</f>
        <v>09-SETEMBRO</v>
      </c>
    </row>
    <row r="789" spans="1:16" x14ac:dyDescent="0.3">
      <c r="A789" s="1" t="s">
        <v>3423</v>
      </c>
      <c r="B789" s="1">
        <v>20896</v>
      </c>
      <c r="C789" s="1" t="s">
        <v>998</v>
      </c>
      <c r="D789" s="3">
        <v>44802</v>
      </c>
      <c r="E789" s="2">
        <v>1254.5</v>
      </c>
      <c r="F789" s="7" t="s">
        <v>3411</v>
      </c>
      <c r="G789" s="9" t="s">
        <v>3412</v>
      </c>
      <c r="H789" s="1">
        <v>1127</v>
      </c>
      <c r="I789" s="1" t="s">
        <v>48</v>
      </c>
      <c r="J789" s="4">
        <v>44812</v>
      </c>
      <c r="K789" s="4">
        <v>44813</v>
      </c>
      <c r="L789" s="2">
        <v>1254.5</v>
      </c>
      <c r="M789" s="1" t="s">
        <v>75</v>
      </c>
      <c r="N789" s="1" t="s">
        <v>76</v>
      </c>
      <c r="O789" s="1" t="str">
        <f>_xlfn.IFNA(VLOOKUP(Tabela_Contas_Pagas[[#This Row],[Contrato]],ContratosOrigem[],3,FALSE),"")</f>
        <v>Dispensa de Licitação</v>
      </c>
      <c r="P789" s="10" t="str">
        <f>TEXT(Tabela_Contas_Pagas[[#This Row],[Data de Liquidação]],"MM")&amp;"-"&amp;UPPER(TEXT(Tabela_Contas_Pagas[[#This Row],[Data de Liquidação]],"MMMM"))</f>
        <v>09-SETEMBRO</v>
      </c>
    </row>
    <row r="790" spans="1:16" x14ac:dyDescent="0.3">
      <c r="A790" s="1" t="s">
        <v>3423</v>
      </c>
      <c r="B790" s="1">
        <v>20896</v>
      </c>
      <c r="C790" s="1" t="s">
        <v>1018</v>
      </c>
      <c r="D790" s="3">
        <v>44804</v>
      </c>
      <c r="E790" s="2">
        <v>983.25</v>
      </c>
      <c r="F790" s="7" t="s">
        <v>3411</v>
      </c>
      <c r="G790" s="7" t="s">
        <v>3412</v>
      </c>
      <c r="H790" s="1">
        <v>338</v>
      </c>
      <c r="I790" s="1" t="s">
        <v>30</v>
      </c>
      <c r="J790" s="4">
        <v>44812</v>
      </c>
      <c r="K790" s="4">
        <v>44813</v>
      </c>
      <c r="L790" s="2">
        <v>983.25</v>
      </c>
      <c r="M790" s="1" t="s">
        <v>219</v>
      </c>
      <c r="N790" s="1" t="s">
        <v>220</v>
      </c>
      <c r="O790" s="1" t="str">
        <f>_xlfn.IFNA(VLOOKUP(Tabela_Contas_Pagas[[#This Row],[Contrato]],ContratosOrigem[],3,FALSE),"")</f>
        <v>Pregão 21/20</v>
      </c>
      <c r="P790" s="10" t="str">
        <f>TEXT(Tabela_Contas_Pagas[[#This Row],[Data de Liquidação]],"MM")&amp;"-"&amp;UPPER(TEXT(Tabela_Contas_Pagas[[#This Row],[Data de Liquidação]],"MMMM"))</f>
        <v>09-SETEMBRO</v>
      </c>
    </row>
    <row r="791" spans="1:16" x14ac:dyDescent="0.3">
      <c r="A791" s="1" t="s">
        <v>3423</v>
      </c>
      <c r="B791" s="1">
        <v>20896</v>
      </c>
      <c r="C791" s="1" t="s">
        <v>1017</v>
      </c>
      <c r="D791" s="3">
        <v>44804</v>
      </c>
      <c r="E791" s="2">
        <v>1700.5</v>
      </c>
      <c r="F791" s="8" t="s">
        <v>3411</v>
      </c>
      <c r="G791" s="1" t="s">
        <v>3412</v>
      </c>
      <c r="H791" s="1">
        <v>338</v>
      </c>
      <c r="I791" s="1" t="s">
        <v>30</v>
      </c>
      <c r="J791" s="4">
        <v>44812</v>
      </c>
      <c r="K791" s="4">
        <v>44813</v>
      </c>
      <c r="L791" s="2">
        <v>1700.5</v>
      </c>
      <c r="M791" s="1" t="s">
        <v>10</v>
      </c>
      <c r="N791" s="1" t="s">
        <v>11</v>
      </c>
      <c r="O791" s="1" t="str">
        <f>_xlfn.IFNA(VLOOKUP(Tabela_Contas_Pagas[[#This Row],[Contrato]],ContratosOrigem[],3,FALSE),"")</f>
        <v>Dispensa 12/2021</v>
      </c>
      <c r="P791" s="10" t="str">
        <f>TEXT(Tabela_Contas_Pagas[[#This Row],[Data de Liquidação]],"MM")&amp;"-"&amp;UPPER(TEXT(Tabela_Contas_Pagas[[#This Row],[Data de Liquidação]],"MMMM"))</f>
        <v>09-SETEMBRO</v>
      </c>
    </row>
    <row r="792" spans="1:16" x14ac:dyDescent="0.3">
      <c r="A792" s="1" t="s">
        <v>3423</v>
      </c>
      <c r="B792" s="1">
        <v>20896</v>
      </c>
      <c r="C792" s="1" t="s">
        <v>1010</v>
      </c>
      <c r="D792" s="3">
        <v>44804</v>
      </c>
      <c r="E792" s="2">
        <v>17740.419999999998</v>
      </c>
      <c r="F792" s="7" t="s">
        <v>3411</v>
      </c>
      <c r="G792" s="7" t="s">
        <v>3412</v>
      </c>
      <c r="H792" s="1">
        <v>3062</v>
      </c>
      <c r="I792" s="1" t="s">
        <v>43</v>
      </c>
      <c r="J792" s="4">
        <v>44812</v>
      </c>
      <c r="K792" s="4">
        <v>44813</v>
      </c>
      <c r="L792" s="2">
        <v>17740.419999999998</v>
      </c>
      <c r="M792" s="1" t="s">
        <v>44</v>
      </c>
      <c r="N792" s="1" t="s">
        <v>45</v>
      </c>
      <c r="O792" s="1" t="str">
        <f>_xlfn.IFNA(VLOOKUP(Tabela_Contas_Pagas[[#This Row],[Contrato]],ContratosOrigem[],3,FALSE),"")</f>
        <v>Pregão 09/19</v>
      </c>
      <c r="P792" s="10" t="str">
        <f>TEXT(Tabela_Contas_Pagas[[#This Row],[Data de Liquidação]],"MM")&amp;"-"&amp;UPPER(TEXT(Tabela_Contas_Pagas[[#This Row],[Data de Liquidação]],"MMMM"))</f>
        <v>09-SETEMBRO</v>
      </c>
    </row>
    <row r="793" spans="1:16" x14ac:dyDescent="0.3">
      <c r="A793" s="1" t="s">
        <v>3423</v>
      </c>
      <c r="B793" s="1">
        <v>20896</v>
      </c>
      <c r="C793" s="1" t="s">
        <v>1019</v>
      </c>
      <c r="D793" s="3">
        <v>44804</v>
      </c>
      <c r="E793" s="2">
        <v>26709.49</v>
      </c>
      <c r="F793" s="8" t="s">
        <v>3411</v>
      </c>
      <c r="G793" s="1" t="s">
        <v>3412</v>
      </c>
      <c r="H793" s="1">
        <v>2211</v>
      </c>
      <c r="I793" s="1" t="s">
        <v>88</v>
      </c>
      <c r="J793" s="4">
        <v>44812</v>
      </c>
      <c r="K793" s="4">
        <v>44813</v>
      </c>
      <c r="L793" s="2">
        <v>26709.49</v>
      </c>
      <c r="M793" s="1" t="s">
        <v>156</v>
      </c>
      <c r="N793" s="1" t="s">
        <v>157</v>
      </c>
      <c r="O793" s="1" t="str">
        <f>_xlfn.IFNA(VLOOKUP(Tabela_Contas_Pagas[[#This Row],[Contrato]],ContratosOrigem[],3,FALSE),"")</f>
        <v>Pregão 01/2020</v>
      </c>
      <c r="P793" s="10" t="str">
        <f>TEXT(Tabela_Contas_Pagas[[#This Row],[Data de Liquidação]],"MM")&amp;"-"&amp;UPPER(TEXT(Tabela_Contas_Pagas[[#This Row],[Data de Liquidação]],"MMMM"))</f>
        <v>09-SETEMBRO</v>
      </c>
    </row>
    <row r="794" spans="1:16" x14ac:dyDescent="0.3">
      <c r="A794" s="1" t="s">
        <v>3423</v>
      </c>
      <c r="B794" s="1">
        <v>20896</v>
      </c>
      <c r="C794" s="1" t="s">
        <v>1005</v>
      </c>
      <c r="D794" s="3">
        <v>44803</v>
      </c>
      <c r="E794" s="2">
        <v>42344.41</v>
      </c>
      <c r="F794" s="7" t="s">
        <v>3411</v>
      </c>
      <c r="G794" s="7" t="s">
        <v>3412</v>
      </c>
      <c r="H794" s="1">
        <v>2411</v>
      </c>
      <c r="I794" s="1" t="s">
        <v>82</v>
      </c>
      <c r="J794" s="4">
        <v>44813</v>
      </c>
      <c r="K794" s="4">
        <v>44813</v>
      </c>
      <c r="L794" s="2">
        <v>42344.41</v>
      </c>
      <c r="M794" s="1" t="s">
        <v>260</v>
      </c>
      <c r="N794" s="1" t="s">
        <v>261</v>
      </c>
      <c r="O794" s="1" t="str">
        <f>_xlfn.IFNA(VLOOKUP(Tabela_Contas_Pagas[[#This Row],[Contrato]],ContratosOrigem[],3,FALSE),"")</f>
        <v>PREGÃO 04/2021</v>
      </c>
      <c r="P794" s="10" t="str">
        <f>TEXT(Tabela_Contas_Pagas[[#This Row],[Data de Liquidação]],"MM")&amp;"-"&amp;UPPER(TEXT(Tabela_Contas_Pagas[[#This Row],[Data de Liquidação]],"MMMM"))</f>
        <v>09-SETEMBRO</v>
      </c>
    </row>
    <row r="795" spans="1:16" x14ac:dyDescent="0.3">
      <c r="A795" s="1" t="s">
        <v>3423</v>
      </c>
      <c r="B795" s="1">
        <v>20896</v>
      </c>
      <c r="C795" s="1" t="s">
        <v>1006</v>
      </c>
      <c r="D795" s="3">
        <v>44803</v>
      </c>
      <c r="E795" s="2">
        <v>6384.93</v>
      </c>
      <c r="F795" s="8" t="s">
        <v>3411</v>
      </c>
      <c r="G795" s="1" t="s">
        <v>3412</v>
      </c>
      <c r="H795" s="1">
        <v>2411</v>
      </c>
      <c r="I795" s="1" t="s">
        <v>82</v>
      </c>
      <c r="J795" s="4">
        <v>44813</v>
      </c>
      <c r="K795" s="4">
        <v>44813</v>
      </c>
      <c r="L795" s="2">
        <v>6384.93</v>
      </c>
      <c r="M795" s="1" t="s">
        <v>260</v>
      </c>
      <c r="N795" s="1" t="s">
        <v>261</v>
      </c>
      <c r="O795" s="1" t="str">
        <f>_xlfn.IFNA(VLOOKUP(Tabela_Contas_Pagas[[#This Row],[Contrato]],ContratosOrigem[],3,FALSE),"")</f>
        <v>PREGÃO 04/2021</v>
      </c>
      <c r="P795" s="10" t="str">
        <f>TEXT(Tabela_Contas_Pagas[[#This Row],[Data de Liquidação]],"MM")&amp;"-"&amp;UPPER(TEXT(Tabela_Contas_Pagas[[#This Row],[Data de Liquidação]],"MMMM"))</f>
        <v>09-SETEMBRO</v>
      </c>
    </row>
    <row r="796" spans="1:16" x14ac:dyDescent="0.3">
      <c r="A796" s="1" t="s">
        <v>3423</v>
      </c>
      <c r="B796" s="1">
        <v>20896</v>
      </c>
      <c r="C796" s="1" t="s">
        <v>623</v>
      </c>
      <c r="D796" s="3">
        <v>44804</v>
      </c>
      <c r="E796" s="2">
        <v>949.83</v>
      </c>
      <c r="F796" s="8" t="s">
        <v>3411</v>
      </c>
      <c r="G796" s="8" t="s">
        <v>3412</v>
      </c>
      <c r="H796" s="1">
        <v>1925</v>
      </c>
      <c r="I796" s="1" t="s">
        <v>87</v>
      </c>
      <c r="J796" s="4">
        <v>44814</v>
      </c>
      <c r="K796" s="4">
        <v>44813</v>
      </c>
      <c r="L796" s="2">
        <v>905.22</v>
      </c>
      <c r="M796" s="1" t="s">
        <v>144</v>
      </c>
      <c r="N796" s="1" t="s">
        <v>145</v>
      </c>
      <c r="O796" s="1" t="str">
        <f>_xlfn.IFNA(VLOOKUP(Tabela_Contas_Pagas[[#This Row],[Contrato]],ContratosOrigem[],3,FALSE),"")</f>
        <v>Pregão 05/2020</v>
      </c>
      <c r="P796" s="10" t="str">
        <f>TEXT(Tabela_Contas_Pagas[[#This Row],[Data de Liquidação]],"MM")&amp;"-"&amp;UPPER(TEXT(Tabela_Contas_Pagas[[#This Row],[Data de Liquidação]],"MMMM"))</f>
        <v>09-SETEMBRO</v>
      </c>
    </row>
    <row r="797" spans="1:16" x14ac:dyDescent="0.3">
      <c r="A797" s="1" t="s">
        <v>3423</v>
      </c>
      <c r="B797" s="1">
        <v>20895</v>
      </c>
      <c r="C797" s="1" t="s">
        <v>1033</v>
      </c>
      <c r="D797" s="3">
        <v>44805</v>
      </c>
      <c r="E797" s="2">
        <v>4135.5</v>
      </c>
      <c r="F797" s="7" t="s">
        <v>3411</v>
      </c>
      <c r="G797" s="9" t="s">
        <v>3412</v>
      </c>
      <c r="H797" s="1">
        <v>3299</v>
      </c>
      <c r="I797" s="1" t="s">
        <v>193</v>
      </c>
      <c r="J797" s="4">
        <v>44812</v>
      </c>
      <c r="K797" s="4">
        <v>44813</v>
      </c>
      <c r="L797" s="2">
        <v>4135.5</v>
      </c>
      <c r="M797" s="1" t="s">
        <v>194</v>
      </c>
      <c r="N797" s="1" t="s">
        <v>195</v>
      </c>
      <c r="O797" s="1" t="str">
        <f>_xlfn.IFNA(VLOOKUP(Tabela_Contas_Pagas[[#This Row],[Contrato]],ContratosOrigem[],3,FALSE),"")</f>
        <v>Dispensa 07/20</v>
      </c>
      <c r="P797" s="10" t="str">
        <f>TEXT(Tabela_Contas_Pagas[[#This Row],[Data de Liquidação]],"MM")&amp;"-"&amp;UPPER(TEXT(Tabela_Contas_Pagas[[#This Row],[Data de Liquidação]],"MMMM"))</f>
        <v>09-SETEMBRO</v>
      </c>
    </row>
    <row r="798" spans="1:16" x14ac:dyDescent="0.3">
      <c r="A798" s="1" t="s">
        <v>3423</v>
      </c>
      <c r="B798" s="1">
        <v>20895</v>
      </c>
      <c r="C798" s="1" t="s">
        <v>997</v>
      </c>
      <c r="D798" s="3">
        <v>44802</v>
      </c>
      <c r="E798" s="2">
        <v>5511.47</v>
      </c>
      <c r="F798" s="8" t="s">
        <v>3411</v>
      </c>
      <c r="G798" s="8" t="s">
        <v>3412</v>
      </c>
      <c r="H798" s="1">
        <v>1777</v>
      </c>
      <c r="I798" s="1" t="s">
        <v>97</v>
      </c>
      <c r="J798" s="4">
        <v>44812</v>
      </c>
      <c r="K798" s="4">
        <v>44813</v>
      </c>
      <c r="L798" s="2">
        <v>5511.47</v>
      </c>
      <c r="M798" s="1" t="s">
        <v>274</v>
      </c>
      <c r="N798" s="1" t="s">
        <v>275</v>
      </c>
      <c r="O798" s="1" t="str">
        <f>_xlfn.IFNA(VLOOKUP(Tabela_Contas_Pagas[[#This Row],[Contrato]],ContratosOrigem[],3,FALSE),"")</f>
        <v>PREGÃO 17/2021</v>
      </c>
      <c r="P798" s="10" t="str">
        <f>TEXT(Tabela_Contas_Pagas[[#This Row],[Data de Liquidação]],"MM")&amp;"-"&amp;UPPER(TEXT(Tabela_Contas_Pagas[[#This Row],[Data de Liquidação]],"MMMM"))</f>
        <v>09-SETEMBRO</v>
      </c>
    </row>
    <row r="799" spans="1:16" x14ac:dyDescent="0.3">
      <c r="A799" s="1" t="s">
        <v>3423</v>
      </c>
      <c r="B799" s="1">
        <v>20895</v>
      </c>
      <c r="C799" s="1" t="s">
        <v>1016</v>
      </c>
      <c r="D799" s="3">
        <v>44804</v>
      </c>
      <c r="E799" s="2">
        <v>4794.55</v>
      </c>
      <c r="F799" s="7" t="s">
        <v>3411</v>
      </c>
      <c r="G799" s="9" t="s">
        <v>3412</v>
      </c>
      <c r="H799" s="1">
        <v>2839</v>
      </c>
      <c r="I799" s="1" t="s">
        <v>22</v>
      </c>
      <c r="J799" s="4">
        <v>44812</v>
      </c>
      <c r="K799" s="4">
        <v>44813</v>
      </c>
      <c r="L799" s="2">
        <v>4794.55</v>
      </c>
      <c r="M799" s="1" t="s">
        <v>269</v>
      </c>
      <c r="N799" s="1" t="s">
        <v>270</v>
      </c>
      <c r="O799" s="1" t="str">
        <f>_xlfn.IFNA(VLOOKUP(Tabela_Contas_Pagas[[#This Row],[Contrato]],ContratosOrigem[],3,FALSE),"")</f>
        <v>PREGÃO 11/2021</v>
      </c>
      <c r="P799" s="10" t="str">
        <f>TEXT(Tabela_Contas_Pagas[[#This Row],[Data de Liquidação]],"MM")&amp;"-"&amp;UPPER(TEXT(Tabela_Contas_Pagas[[#This Row],[Data de Liquidação]],"MMMM"))</f>
        <v>09-SETEMBRO</v>
      </c>
    </row>
    <row r="800" spans="1:16" x14ac:dyDescent="0.3">
      <c r="A800" s="1" t="s">
        <v>3423</v>
      </c>
      <c r="B800" s="1">
        <v>20895</v>
      </c>
      <c r="C800" s="1" t="s">
        <v>694</v>
      </c>
      <c r="D800" s="3">
        <v>44804</v>
      </c>
      <c r="E800" s="2">
        <v>479.46</v>
      </c>
      <c r="F800" s="8" t="s">
        <v>3411</v>
      </c>
      <c r="G800" s="8" t="s">
        <v>3412</v>
      </c>
      <c r="H800" s="1">
        <v>2839</v>
      </c>
      <c r="I800" s="1" t="s">
        <v>22</v>
      </c>
      <c r="J800" s="4">
        <v>44812</v>
      </c>
      <c r="K800" s="4">
        <v>44813</v>
      </c>
      <c r="L800" s="2">
        <v>479.46</v>
      </c>
      <c r="M800" s="1" t="s">
        <v>269</v>
      </c>
      <c r="N800" s="1" t="s">
        <v>270</v>
      </c>
      <c r="O800" s="1" t="str">
        <f>_xlfn.IFNA(VLOOKUP(Tabela_Contas_Pagas[[#This Row],[Contrato]],ContratosOrigem[],3,FALSE),"")</f>
        <v>PREGÃO 11/2021</v>
      </c>
      <c r="P800" s="10" t="str">
        <f>TEXT(Tabela_Contas_Pagas[[#This Row],[Data de Liquidação]],"MM")&amp;"-"&amp;UPPER(TEXT(Tabela_Contas_Pagas[[#This Row],[Data de Liquidação]],"MMMM"))</f>
        <v>09-SETEMBRO</v>
      </c>
    </row>
    <row r="801" spans="1:16" x14ac:dyDescent="0.3">
      <c r="A801" s="1" t="s">
        <v>3423</v>
      </c>
      <c r="B801" s="1">
        <v>20895</v>
      </c>
      <c r="C801" s="1" t="s">
        <v>786</v>
      </c>
      <c r="D801" s="3">
        <v>44804</v>
      </c>
      <c r="E801" s="2">
        <v>5274.01</v>
      </c>
      <c r="F801" s="7" t="s">
        <v>3411</v>
      </c>
      <c r="G801" s="9" t="s">
        <v>3412</v>
      </c>
      <c r="H801" s="1">
        <v>2839</v>
      </c>
      <c r="I801" s="1" t="s">
        <v>22</v>
      </c>
      <c r="J801" s="4">
        <v>44812</v>
      </c>
      <c r="K801" s="4">
        <v>44813</v>
      </c>
      <c r="L801" s="2">
        <v>5274.01</v>
      </c>
      <c r="M801" s="1" t="s">
        <v>269</v>
      </c>
      <c r="N801" s="1" t="s">
        <v>270</v>
      </c>
      <c r="O801" s="1" t="str">
        <f>_xlfn.IFNA(VLOOKUP(Tabela_Contas_Pagas[[#This Row],[Contrato]],ContratosOrigem[],3,FALSE),"")</f>
        <v>PREGÃO 11/2021</v>
      </c>
      <c r="P801" s="10" t="str">
        <f>TEXT(Tabela_Contas_Pagas[[#This Row],[Data de Liquidação]],"MM")&amp;"-"&amp;UPPER(TEXT(Tabela_Contas_Pagas[[#This Row],[Data de Liquidação]],"MMMM"))</f>
        <v>09-SETEMBRO</v>
      </c>
    </row>
    <row r="802" spans="1:16" x14ac:dyDescent="0.3">
      <c r="A802" s="1" t="s">
        <v>3423</v>
      </c>
      <c r="B802" s="1">
        <v>20895</v>
      </c>
      <c r="C802" s="1" t="s">
        <v>573</v>
      </c>
      <c r="D802" s="3">
        <v>44804</v>
      </c>
      <c r="E802" s="2">
        <v>10054.799999999999</v>
      </c>
      <c r="F802" s="8" t="s">
        <v>3411</v>
      </c>
      <c r="G802" s="8" t="s">
        <v>3412</v>
      </c>
      <c r="H802" s="1">
        <v>2839</v>
      </c>
      <c r="I802" s="1" t="s">
        <v>22</v>
      </c>
      <c r="J802" s="4">
        <v>44812</v>
      </c>
      <c r="K802" s="4">
        <v>44813</v>
      </c>
      <c r="L802" s="2">
        <v>10054.799999999999</v>
      </c>
      <c r="M802" s="1" t="s">
        <v>1011</v>
      </c>
      <c r="N802" s="1" t="s">
        <v>1012</v>
      </c>
      <c r="O802" s="1" t="str">
        <f>_xlfn.IFNA(VLOOKUP(Tabela_Contas_Pagas[[#This Row],[Contrato]],ContratosOrigem[],3,FALSE),"")</f>
        <v>Dispensa 11/2022</v>
      </c>
      <c r="P802" s="10" t="str">
        <f>TEXT(Tabela_Contas_Pagas[[#This Row],[Data de Liquidação]],"MM")&amp;"-"&amp;UPPER(TEXT(Tabela_Contas_Pagas[[#This Row],[Data de Liquidação]],"MMMM"))</f>
        <v>09-SETEMBRO</v>
      </c>
    </row>
    <row r="803" spans="1:16" x14ac:dyDescent="0.3">
      <c r="A803" s="1" t="s">
        <v>3423</v>
      </c>
      <c r="B803" s="1">
        <v>20895</v>
      </c>
      <c r="C803" s="1" t="s">
        <v>1015</v>
      </c>
      <c r="D803" s="3">
        <v>44804</v>
      </c>
      <c r="E803" s="2">
        <v>3557.22</v>
      </c>
      <c r="F803" s="7" t="s">
        <v>3411</v>
      </c>
      <c r="G803" s="9" t="s">
        <v>3412</v>
      </c>
      <c r="H803" s="1">
        <v>289</v>
      </c>
      <c r="I803" s="1" t="s">
        <v>101</v>
      </c>
      <c r="J803" s="4">
        <v>44812</v>
      </c>
      <c r="K803" s="4">
        <v>44813</v>
      </c>
      <c r="L803" s="2">
        <v>3557.22</v>
      </c>
      <c r="M803" s="1" t="s">
        <v>146</v>
      </c>
      <c r="N803" s="1" t="s">
        <v>147</v>
      </c>
      <c r="O803" s="1" t="str">
        <f>_xlfn.IFNA(VLOOKUP(Tabela_Contas_Pagas[[#This Row],[Contrato]],ContratosOrigem[],3,FALSE),"")</f>
        <v>Pregão 10/20</v>
      </c>
      <c r="P803" s="10" t="str">
        <f>TEXT(Tabela_Contas_Pagas[[#This Row],[Data de Liquidação]],"MM")&amp;"-"&amp;UPPER(TEXT(Tabela_Contas_Pagas[[#This Row],[Data de Liquidação]],"MMMM"))</f>
        <v>09-SETEMBRO</v>
      </c>
    </row>
    <row r="804" spans="1:16" x14ac:dyDescent="0.3">
      <c r="A804" s="1" t="s">
        <v>3423</v>
      </c>
      <c r="B804" s="1">
        <v>20895</v>
      </c>
      <c r="C804" s="1" t="s">
        <v>827</v>
      </c>
      <c r="D804" s="3">
        <v>44804</v>
      </c>
      <c r="E804" s="2">
        <v>958.91</v>
      </c>
      <c r="F804" s="8" t="s">
        <v>3411</v>
      </c>
      <c r="G804" s="8" t="s">
        <v>3412</v>
      </c>
      <c r="H804" s="1">
        <v>2839</v>
      </c>
      <c r="I804" s="1" t="s">
        <v>22</v>
      </c>
      <c r="J804" s="4">
        <v>44812</v>
      </c>
      <c r="K804" s="4">
        <v>44813</v>
      </c>
      <c r="L804" s="2">
        <v>958.91</v>
      </c>
      <c r="M804" s="1" t="s">
        <v>269</v>
      </c>
      <c r="N804" s="1" t="s">
        <v>270</v>
      </c>
      <c r="O804" s="1" t="str">
        <f>_xlfn.IFNA(VLOOKUP(Tabela_Contas_Pagas[[#This Row],[Contrato]],ContratosOrigem[],3,FALSE),"")</f>
        <v>PREGÃO 11/2021</v>
      </c>
      <c r="P804" s="10" t="str">
        <f>TEXT(Tabela_Contas_Pagas[[#This Row],[Data de Liquidação]],"MM")&amp;"-"&amp;UPPER(TEXT(Tabela_Contas_Pagas[[#This Row],[Data de Liquidação]],"MMMM"))</f>
        <v>09-SETEMBRO</v>
      </c>
    </row>
    <row r="805" spans="1:16" x14ac:dyDescent="0.3">
      <c r="A805" s="1" t="s">
        <v>3423</v>
      </c>
      <c r="B805" s="1">
        <v>20895</v>
      </c>
      <c r="C805" s="1" t="s">
        <v>1013</v>
      </c>
      <c r="D805" s="3">
        <v>44804</v>
      </c>
      <c r="E805" s="2">
        <v>9613.52</v>
      </c>
      <c r="F805" s="7" t="s">
        <v>3411</v>
      </c>
      <c r="G805" s="9" t="s">
        <v>3412</v>
      </c>
      <c r="H805" s="1">
        <v>2839</v>
      </c>
      <c r="I805" s="1" t="s">
        <v>22</v>
      </c>
      <c r="J805" s="4">
        <v>44812</v>
      </c>
      <c r="K805" s="4">
        <v>44813</v>
      </c>
      <c r="L805" s="2">
        <v>9613.52</v>
      </c>
      <c r="M805" s="1" t="s">
        <v>477</v>
      </c>
      <c r="N805" s="1" t="s">
        <v>478</v>
      </c>
      <c r="O805" s="1" t="str">
        <f>_xlfn.IFNA(VLOOKUP(Tabela_Contas_Pagas[[#This Row],[Contrato]],ContratosOrigem[],3,FALSE),"")</f>
        <v>PREGÃO 28/2021</v>
      </c>
      <c r="P805" s="10" t="str">
        <f>TEXT(Tabela_Contas_Pagas[[#This Row],[Data de Liquidação]],"MM")&amp;"-"&amp;UPPER(TEXT(Tabela_Contas_Pagas[[#This Row],[Data de Liquidação]],"MMMM"))</f>
        <v>09-SETEMBRO</v>
      </c>
    </row>
    <row r="806" spans="1:16" x14ac:dyDescent="0.3">
      <c r="A806" s="1" t="s">
        <v>3423</v>
      </c>
      <c r="B806" s="1">
        <v>20895</v>
      </c>
      <c r="C806" s="1" t="s">
        <v>1014</v>
      </c>
      <c r="D806" s="3">
        <v>44804</v>
      </c>
      <c r="E806" s="2">
        <v>421.65</v>
      </c>
      <c r="F806" s="8" t="s">
        <v>3411</v>
      </c>
      <c r="G806" s="8" t="s">
        <v>3412</v>
      </c>
      <c r="H806" s="1">
        <v>2839</v>
      </c>
      <c r="I806" s="1" t="s">
        <v>22</v>
      </c>
      <c r="J806" s="4">
        <v>44812</v>
      </c>
      <c r="K806" s="4">
        <v>44813</v>
      </c>
      <c r="L806" s="2">
        <v>421.65</v>
      </c>
      <c r="M806" s="1" t="s">
        <v>477</v>
      </c>
      <c r="N806" s="1" t="s">
        <v>478</v>
      </c>
      <c r="O806" s="1" t="str">
        <f>_xlfn.IFNA(VLOOKUP(Tabela_Contas_Pagas[[#This Row],[Contrato]],ContratosOrigem[],3,FALSE),"")</f>
        <v>PREGÃO 28/2021</v>
      </c>
      <c r="P806" s="10" t="str">
        <f>TEXT(Tabela_Contas_Pagas[[#This Row],[Data de Liquidação]],"MM")&amp;"-"&amp;UPPER(TEXT(Tabela_Contas_Pagas[[#This Row],[Data de Liquidação]],"MMMM"))</f>
        <v>09-SETEMBRO</v>
      </c>
    </row>
    <row r="807" spans="1:16" hidden="1" x14ac:dyDescent="0.3">
      <c r="A807" s="1" t="s">
        <v>3423</v>
      </c>
      <c r="B807" s="1">
        <v>20698</v>
      </c>
      <c r="C807" s="1" t="s">
        <v>2435</v>
      </c>
      <c r="D807" s="3">
        <v>44662</v>
      </c>
      <c r="E807" s="2">
        <v>287.16000000000003</v>
      </c>
      <c r="F807" s="8" t="s">
        <v>3411</v>
      </c>
      <c r="G807" s="1" t="s">
        <v>3412</v>
      </c>
      <c r="H807" s="1">
        <v>163</v>
      </c>
      <c r="I807" s="1" t="s">
        <v>1861</v>
      </c>
      <c r="J807" s="4">
        <v>44670</v>
      </c>
      <c r="K807" s="4">
        <v>44670</v>
      </c>
      <c r="L807" s="2">
        <v>287.16000000000003</v>
      </c>
      <c r="M807" s="1" t="s">
        <v>3407</v>
      </c>
      <c r="N807" s="1" t="str">
        <f>Tabela_Contas_Pagas[[#This Row],[Nome do Fornecedor]]</f>
        <v>EMPRESA MUNICIPAL DE OBRAS E URBANIZACAO</v>
      </c>
      <c r="O807" s="1" t="s">
        <v>3408</v>
      </c>
      <c r="P807" s="10" t="str">
        <f>TEXT(Tabela_Contas_Pagas[[#This Row],[Data de Liquidação]],"MM")&amp;"-"&amp;UPPER(TEXT(Tabela_Contas_Pagas[[#This Row],[Data de Liquidação]],"MMMM"))</f>
        <v>04-ABRIL</v>
      </c>
    </row>
    <row r="808" spans="1:16" hidden="1" x14ac:dyDescent="0.3">
      <c r="A808" s="1" t="s">
        <v>3423</v>
      </c>
      <c r="B808" s="1">
        <v>20698</v>
      </c>
      <c r="C808" s="1" t="s">
        <v>2433</v>
      </c>
      <c r="D808" s="3">
        <v>44662</v>
      </c>
      <c r="E808" s="2">
        <v>287.16000000000003</v>
      </c>
      <c r="F808" s="7" t="s">
        <v>3411</v>
      </c>
      <c r="G808" s="7" t="s">
        <v>3412</v>
      </c>
      <c r="H808" s="1">
        <v>163</v>
      </c>
      <c r="I808" s="1" t="s">
        <v>1861</v>
      </c>
      <c r="J808" s="4">
        <v>44670</v>
      </c>
      <c r="K808" s="4">
        <v>44670</v>
      </c>
      <c r="L808" s="2">
        <v>287.16000000000003</v>
      </c>
      <c r="M808" s="1" t="s">
        <v>3407</v>
      </c>
      <c r="N808" s="1" t="str">
        <f>Tabela_Contas_Pagas[[#This Row],[Nome do Fornecedor]]</f>
        <v>EMPRESA MUNICIPAL DE OBRAS E URBANIZACAO</v>
      </c>
      <c r="O808" s="1" t="s">
        <v>3408</v>
      </c>
      <c r="P808" s="10" t="str">
        <f>TEXT(Tabela_Contas_Pagas[[#This Row],[Data de Liquidação]],"MM")&amp;"-"&amp;UPPER(TEXT(Tabela_Contas_Pagas[[#This Row],[Data de Liquidação]],"MMMM"))</f>
        <v>04-ABRIL</v>
      </c>
    </row>
    <row r="809" spans="1:16" hidden="1" x14ac:dyDescent="0.3">
      <c r="A809" s="1" t="s">
        <v>3423</v>
      </c>
      <c r="B809" s="1">
        <v>20698</v>
      </c>
      <c r="C809" s="1" t="s">
        <v>2434</v>
      </c>
      <c r="D809" s="3">
        <v>44662</v>
      </c>
      <c r="E809" s="2">
        <v>430.74</v>
      </c>
      <c r="F809" s="8" t="s">
        <v>3411</v>
      </c>
      <c r="G809" s="1" t="s">
        <v>3412</v>
      </c>
      <c r="H809" s="1">
        <v>163</v>
      </c>
      <c r="I809" s="1" t="s">
        <v>1861</v>
      </c>
      <c r="J809" s="4">
        <v>44670</v>
      </c>
      <c r="K809" s="4">
        <v>44670</v>
      </c>
      <c r="L809" s="2">
        <v>430.74</v>
      </c>
      <c r="M809" s="1" t="s">
        <v>3407</v>
      </c>
      <c r="N809" s="1" t="str">
        <f>Tabela_Contas_Pagas[[#This Row],[Nome do Fornecedor]]</f>
        <v>EMPRESA MUNICIPAL DE OBRAS E URBANIZACAO</v>
      </c>
      <c r="O809" s="1" t="s">
        <v>3408</v>
      </c>
      <c r="P809" s="10" t="str">
        <f>TEXT(Tabela_Contas_Pagas[[#This Row],[Data de Liquidação]],"MM")&amp;"-"&amp;UPPER(TEXT(Tabela_Contas_Pagas[[#This Row],[Data de Liquidação]],"MMMM"))</f>
        <v>04-ABRIL</v>
      </c>
    </row>
    <row r="810" spans="1:16" x14ac:dyDescent="0.3">
      <c r="A810" s="1" t="s">
        <v>3423</v>
      </c>
      <c r="B810" s="1">
        <v>20895</v>
      </c>
      <c r="C810" s="1" t="s">
        <v>857</v>
      </c>
      <c r="D810" s="3">
        <v>44804</v>
      </c>
      <c r="E810" s="2">
        <v>1175.32</v>
      </c>
      <c r="F810" s="7" t="s">
        <v>3411</v>
      </c>
      <c r="G810" s="7" t="s">
        <v>3412</v>
      </c>
      <c r="H810" s="1">
        <v>2839</v>
      </c>
      <c r="I810" s="1" t="s">
        <v>22</v>
      </c>
      <c r="J810" s="4">
        <v>44812</v>
      </c>
      <c r="K810" s="4">
        <v>44813</v>
      </c>
      <c r="L810" s="2">
        <v>1175.32</v>
      </c>
      <c r="M810" s="1" t="s">
        <v>477</v>
      </c>
      <c r="N810" s="1" t="s">
        <v>478</v>
      </c>
      <c r="O810" s="1" t="str">
        <f>_xlfn.IFNA(VLOOKUP(Tabela_Contas_Pagas[[#This Row],[Contrato]],ContratosOrigem[],3,FALSE),"")</f>
        <v>PREGÃO 28/2021</v>
      </c>
      <c r="P810" s="10" t="str">
        <f>TEXT(Tabela_Contas_Pagas[[#This Row],[Data de Liquidação]],"MM")&amp;"-"&amp;UPPER(TEXT(Tabela_Contas_Pagas[[#This Row],[Data de Liquidação]],"MMMM"))</f>
        <v>09-SETEMBRO</v>
      </c>
    </row>
    <row r="811" spans="1:16" x14ac:dyDescent="0.3">
      <c r="A811" s="1" t="s">
        <v>3423</v>
      </c>
      <c r="B811" s="1">
        <v>20895</v>
      </c>
      <c r="C811" s="1" t="s">
        <v>590</v>
      </c>
      <c r="D811" s="3">
        <v>44804</v>
      </c>
      <c r="E811" s="2">
        <v>6631.77</v>
      </c>
      <c r="F811" s="8" t="s">
        <v>3411</v>
      </c>
      <c r="G811" s="1" t="s">
        <v>3412</v>
      </c>
      <c r="H811" s="1">
        <v>2839</v>
      </c>
      <c r="I811" s="1" t="s">
        <v>22</v>
      </c>
      <c r="J811" s="4">
        <v>44812</v>
      </c>
      <c r="K811" s="4">
        <v>44813</v>
      </c>
      <c r="L811" s="2">
        <v>6631.77</v>
      </c>
      <c r="M811" s="1" t="s">
        <v>269</v>
      </c>
      <c r="N811" s="1" t="s">
        <v>270</v>
      </c>
      <c r="O811" s="1" t="str">
        <f>_xlfn.IFNA(VLOOKUP(Tabela_Contas_Pagas[[#This Row],[Contrato]],ContratosOrigem[],3,FALSE),"")</f>
        <v>PREGÃO 11/2021</v>
      </c>
      <c r="P811" s="10" t="str">
        <f>TEXT(Tabela_Contas_Pagas[[#This Row],[Data de Liquidação]],"MM")&amp;"-"&amp;UPPER(TEXT(Tabela_Contas_Pagas[[#This Row],[Data de Liquidação]],"MMMM"))</f>
        <v>09-SETEMBRO</v>
      </c>
    </row>
    <row r="812" spans="1:16" hidden="1" x14ac:dyDescent="0.3">
      <c r="A812" s="1" t="s">
        <v>3423</v>
      </c>
      <c r="B812" s="1">
        <v>20699</v>
      </c>
      <c r="C812" s="1" t="s">
        <v>2438</v>
      </c>
      <c r="D812" s="3">
        <v>44663</v>
      </c>
      <c r="E812" s="2">
        <v>133</v>
      </c>
      <c r="F812" s="7" t="s">
        <v>3411</v>
      </c>
      <c r="G812" s="7" t="s">
        <v>3412</v>
      </c>
      <c r="H812" s="1">
        <v>1893</v>
      </c>
      <c r="I812" s="1" t="s">
        <v>1849</v>
      </c>
      <c r="J812" s="4">
        <v>44670</v>
      </c>
      <c r="K812" s="4">
        <v>44670</v>
      </c>
      <c r="L812" s="2">
        <v>133</v>
      </c>
      <c r="M812" s="1" t="s">
        <v>3407</v>
      </c>
      <c r="N812" s="1" t="str">
        <f>Tabela_Contas_Pagas[[#This Row],[Nome do Fornecedor]]</f>
        <v>ROSELANIA ALMEIDA DIAS</v>
      </c>
      <c r="O812" s="1" t="s">
        <v>3408</v>
      </c>
      <c r="P812" s="10" t="str">
        <f>TEXT(Tabela_Contas_Pagas[[#This Row],[Data de Liquidação]],"MM")&amp;"-"&amp;UPPER(TEXT(Tabela_Contas_Pagas[[#This Row],[Data de Liquidação]],"MMMM"))</f>
        <v>04-ABRIL</v>
      </c>
    </row>
    <row r="813" spans="1:16" hidden="1" x14ac:dyDescent="0.3">
      <c r="A813" s="1" t="s">
        <v>3423</v>
      </c>
      <c r="B813" s="1">
        <v>20696</v>
      </c>
      <c r="C813" s="1" t="s">
        <v>2440</v>
      </c>
      <c r="D813" s="3">
        <v>44664</v>
      </c>
      <c r="E813" s="2">
        <v>178.41</v>
      </c>
      <c r="F813" s="8" t="s">
        <v>3411</v>
      </c>
      <c r="G813" s="1" t="s">
        <v>3412</v>
      </c>
      <c r="H813" s="1">
        <v>2695</v>
      </c>
      <c r="I813" s="1" t="s">
        <v>1847</v>
      </c>
      <c r="J813" s="4">
        <v>44670</v>
      </c>
      <c r="K813" s="4">
        <v>44670</v>
      </c>
      <c r="L813" s="2">
        <v>178.41</v>
      </c>
      <c r="M813" s="1" t="s">
        <v>3407</v>
      </c>
      <c r="N813" s="1" t="str">
        <f>Tabela_Contas_Pagas[[#This Row],[Nome do Fornecedor]]</f>
        <v>RODRIGO CUNHA BARROSO</v>
      </c>
      <c r="O813" s="1" t="s">
        <v>3408</v>
      </c>
      <c r="P813" s="10" t="str">
        <f>TEXT(Tabela_Contas_Pagas[[#This Row],[Data de Liquidação]],"MM")&amp;"-"&amp;UPPER(TEXT(Tabela_Contas_Pagas[[#This Row],[Data de Liquidação]],"MMMM"))</f>
        <v>04-ABRIL</v>
      </c>
    </row>
    <row r="814" spans="1:16" hidden="1" x14ac:dyDescent="0.3">
      <c r="A814" s="1" t="s">
        <v>3423</v>
      </c>
      <c r="B814" s="1">
        <v>20698</v>
      </c>
      <c r="C814" s="1" t="s">
        <v>2444</v>
      </c>
      <c r="D814" s="3">
        <v>44664</v>
      </c>
      <c r="E814" s="2">
        <v>387.96</v>
      </c>
      <c r="F814" s="7" t="s">
        <v>3411</v>
      </c>
      <c r="G814" s="7" t="s">
        <v>3412</v>
      </c>
      <c r="H814" s="1">
        <v>2312</v>
      </c>
      <c r="I814" s="1" t="s">
        <v>1882</v>
      </c>
      <c r="J814" s="4">
        <v>44670</v>
      </c>
      <c r="K814" s="4">
        <v>44670</v>
      </c>
      <c r="L814" s="2">
        <v>387.96</v>
      </c>
      <c r="M814" s="1" t="s">
        <v>3407</v>
      </c>
      <c r="N814" s="1" t="str">
        <f>Tabela_Contas_Pagas[[#This Row],[Nome do Fornecedor]]</f>
        <v>SUPERINTENDENCIA MUNICIPAL DE TRANSPORTES E TRANSITO DE ARACAJU</v>
      </c>
      <c r="O814" s="1" t="s">
        <v>3408</v>
      </c>
      <c r="P814" s="10" t="str">
        <f>TEXT(Tabela_Contas_Pagas[[#This Row],[Data de Liquidação]],"MM")&amp;"-"&amp;UPPER(TEXT(Tabela_Contas_Pagas[[#This Row],[Data de Liquidação]],"MMMM"))</f>
        <v>04-ABRIL</v>
      </c>
    </row>
    <row r="815" spans="1:16" hidden="1" x14ac:dyDescent="0.3">
      <c r="A815" s="1" t="s">
        <v>3423</v>
      </c>
      <c r="B815" s="1">
        <v>20698</v>
      </c>
      <c r="C815" s="1" t="s">
        <v>2443</v>
      </c>
      <c r="D815" s="3">
        <v>44664</v>
      </c>
      <c r="E815" s="2">
        <v>387.96</v>
      </c>
      <c r="F815" s="8" t="s">
        <v>3411</v>
      </c>
      <c r="G815" s="1" t="s">
        <v>3412</v>
      </c>
      <c r="H815" s="1">
        <v>2312</v>
      </c>
      <c r="I815" s="1" t="s">
        <v>1882</v>
      </c>
      <c r="J815" s="4">
        <v>44670</v>
      </c>
      <c r="K815" s="4">
        <v>44670</v>
      </c>
      <c r="L815" s="2">
        <v>387.96</v>
      </c>
      <c r="M815" s="1" t="s">
        <v>3407</v>
      </c>
      <c r="N815" s="1" t="str">
        <f>Tabela_Contas_Pagas[[#This Row],[Nome do Fornecedor]]</f>
        <v>SUPERINTENDENCIA MUNICIPAL DE TRANSPORTES E TRANSITO DE ARACAJU</v>
      </c>
      <c r="O815" s="1" t="s">
        <v>3408</v>
      </c>
      <c r="P815" s="10" t="str">
        <f>TEXT(Tabela_Contas_Pagas[[#This Row],[Data de Liquidação]],"MM")&amp;"-"&amp;UPPER(TEXT(Tabela_Contas_Pagas[[#This Row],[Data de Liquidação]],"MMMM"))</f>
        <v>04-ABRIL</v>
      </c>
    </row>
    <row r="816" spans="1:16" hidden="1" x14ac:dyDescent="0.3">
      <c r="A816" s="1" t="s">
        <v>3423</v>
      </c>
      <c r="B816" s="1">
        <v>20698</v>
      </c>
      <c r="C816" s="1" t="s">
        <v>2441</v>
      </c>
      <c r="D816" s="3">
        <v>44664</v>
      </c>
      <c r="E816" s="2">
        <v>387.96</v>
      </c>
      <c r="F816" s="7" t="s">
        <v>3411</v>
      </c>
      <c r="G816" s="7" t="s">
        <v>3412</v>
      </c>
      <c r="H816" s="1">
        <v>2312</v>
      </c>
      <c r="I816" s="1" t="s">
        <v>1882</v>
      </c>
      <c r="J816" s="4">
        <v>44670</v>
      </c>
      <c r="K816" s="4">
        <v>44670</v>
      </c>
      <c r="L816" s="2">
        <v>387.96</v>
      </c>
      <c r="M816" s="1" t="s">
        <v>3407</v>
      </c>
      <c r="N816" s="1" t="str">
        <f>Tabela_Contas_Pagas[[#This Row],[Nome do Fornecedor]]</f>
        <v>SUPERINTENDENCIA MUNICIPAL DE TRANSPORTES E TRANSITO DE ARACAJU</v>
      </c>
      <c r="O816" s="1" t="s">
        <v>3408</v>
      </c>
      <c r="P816" s="10" t="str">
        <f>TEXT(Tabela_Contas_Pagas[[#This Row],[Data de Liquidação]],"MM")&amp;"-"&amp;UPPER(TEXT(Tabela_Contas_Pagas[[#This Row],[Data de Liquidação]],"MMMM"))</f>
        <v>04-ABRIL</v>
      </c>
    </row>
    <row r="817" spans="1:16" hidden="1" x14ac:dyDescent="0.3">
      <c r="A817" s="1" t="s">
        <v>3423</v>
      </c>
      <c r="B817" s="1">
        <v>20698</v>
      </c>
      <c r="C817" s="1" t="s">
        <v>2442</v>
      </c>
      <c r="D817" s="3">
        <v>44664</v>
      </c>
      <c r="E817" s="2">
        <v>429.49</v>
      </c>
      <c r="F817" s="8" t="s">
        <v>3411</v>
      </c>
      <c r="G817" s="1" t="s">
        <v>3412</v>
      </c>
      <c r="H817" s="1">
        <v>2312</v>
      </c>
      <c r="I817" s="1" t="s">
        <v>1882</v>
      </c>
      <c r="J817" s="4">
        <v>44670</v>
      </c>
      <c r="K817" s="4">
        <v>44670</v>
      </c>
      <c r="L817" s="2">
        <v>429.49</v>
      </c>
      <c r="M817" s="1" t="s">
        <v>3407</v>
      </c>
      <c r="N817" s="1" t="str">
        <f>Tabela_Contas_Pagas[[#This Row],[Nome do Fornecedor]]</f>
        <v>SUPERINTENDENCIA MUNICIPAL DE TRANSPORTES E TRANSITO DE ARACAJU</v>
      </c>
      <c r="O817" s="1" t="s">
        <v>3408</v>
      </c>
      <c r="P817" s="10" t="str">
        <f>TEXT(Tabela_Contas_Pagas[[#This Row],[Data de Liquidação]],"MM")&amp;"-"&amp;UPPER(TEXT(Tabela_Contas_Pagas[[#This Row],[Data de Liquidação]],"MMMM"))</f>
        <v>04-ABRIL</v>
      </c>
    </row>
    <row r="818" spans="1:16" hidden="1" x14ac:dyDescent="0.3">
      <c r="A818" s="1" t="s">
        <v>3423</v>
      </c>
      <c r="B818" s="1">
        <v>20699</v>
      </c>
      <c r="C818" s="1" t="s">
        <v>2445</v>
      </c>
      <c r="D818" s="3">
        <v>44664</v>
      </c>
      <c r="E818" s="2">
        <v>4112.82</v>
      </c>
      <c r="F818" s="7" t="s">
        <v>3411</v>
      </c>
      <c r="G818" s="7" t="s">
        <v>3412</v>
      </c>
      <c r="H818" s="1">
        <v>3637</v>
      </c>
      <c r="I818" s="1" t="s">
        <v>1366</v>
      </c>
      <c r="J818" s="4">
        <v>44670</v>
      </c>
      <c r="K818" s="4">
        <v>44670</v>
      </c>
      <c r="L818" s="2">
        <v>4112.82</v>
      </c>
      <c r="M818" s="1" t="s">
        <v>3407</v>
      </c>
      <c r="N818" s="1" t="str">
        <f>Tabela_Contas_Pagas[[#This Row],[Nome do Fornecedor]]</f>
        <v>SAME - LAR DOS IDOSOS NOSSA SENHORA DA CONCEIÇÃO</v>
      </c>
      <c r="O818" s="1" t="s">
        <v>3408</v>
      </c>
      <c r="P818" s="10" t="str">
        <f>TEXT(Tabela_Contas_Pagas[[#This Row],[Data de Liquidação]],"MM")&amp;"-"&amp;UPPER(TEXT(Tabela_Contas_Pagas[[#This Row],[Data de Liquidação]],"MMMM"))</f>
        <v>04-ABRIL</v>
      </c>
    </row>
    <row r="819" spans="1:16" hidden="1" x14ac:dyDescent="0.3">
      <c r="A819" s="1" t="s">
        <v>3423</v>
      </c>
      <c r="B819" s="1">
        <v>20695</v>
      </c>
      <c r="C819" s="1" t="s">
        <v>2451</v>
      </c>
      <c r="D819" s="3">
        <v>44669</v>
      </c>
      <c r="E819" s="2">
        <v>3736718.9</v>
      </c>
      <c r="F819" s="8" t="s">
        <v>3411</v>
      </c>
      <c r="G819" s="1" t="s">
        <v>3412</v>
      </c>
      <c r="H819" s="1">
        <v>3631</v>
      </c>
      <c r="I819" s="1" t="s">
        <v>2340</v>
      </c>
      <c r="J819" s="4">
        <v>44670</v>
      </c>
      <c r="K819" s="4">
        <v>44670</v>
      </c>
      <c r="L819" s="2">
        <v>3736718.9</v>
      </c>
      <c r="M819" s="1" t="s">
        <v>3407</v>
      </c>
      <c r="N819" s="1" t="str">
        <f>Tabela_Contas_Pagas[[#This Row],[Nome do Fornecedor]]</f>
        <v>PROQUIGEL QUIMICA S.A. - FILIAL</v>
      </c>
      <c r="O819" s="1" t="s">
        <v>3408</v>
      </c>
      <c r="P819" s="10" t="str">
        <f>TEXT(Tabela_Contas_Pagas[[#This Row],[Data de Liquidação]],"MM")&amp;"-"&amp;UPPER(TEXT(Tabela_Contas_Pagas[[#This Row],[Data de Liquidação]],"MMMM"))</f>
        <v>04-ABRIL</v>
      </c>
    </row>
    <row r="820" spans="1:16" hidden="1" x14ac:dyDescent="0.3">
      <c r="A820" s="1" t="s">
        <v>3423</v>
      </c>
      <c r="B820" s="1">
        <v>20696</v>
      </c>
      <c r="C820" s="1" t="s">
        <v>2452</v>
      </c>
      <c r="D820" s="3">
        <v>44669</v>
      </c>
      <c r="E820" s="2">
        <v>240</v>
      </c>
      <c r="F820" s="7" t="s">
        <v>3411</v>
      </c>
      <c r="G820" s="7" t="s">
        <v>3412</v>
      </c>
      <c r="H820" s="1">
        <v>2695</v>
      </c>
      <c r="I820" s="1" t="s">
        <v>1847</v>
      </c>
      <c r="J820" s="4">
        <v>44670</v>
      </c>
      <c r="K820" s="4">
        <v>44670</v>
      </c>
      <c r="L820" s="2">
        <v>240</v>
      </c>
      <c r="M820" s="1" t="s">
        <v>3407</v>
      </c>
      <c r="N820" s="1" t="str">
        <f>Tabela_Contas_Pagas[[#This Row],[Nome do Fornecedor]]</f>
        <v>RODRIGO CUNHA BARROSO</v>
      </c>
      <c r="O820" s="1" t="s">
        <v>3408</v>
      </c>
      <c r="P820" s="10" t="str">
        <f>TEXT(Tabela_Contas_Pagas[[#This Row],[Data de Liquidação]],"MM")&amp;"-"&amp;UPPER(TEXT(Tabela_Contas_Pagas[[#This Row],[Data de Liquidação]],"MMMM"))</f>
        <v>04-ABRIL</v>
      </c>
    </row>
    <row r="821" spans="1:16" hidden="1" x14ac:dyDescent="0.3">
      <c r="A821" s="1" t="s">
        <v>3423</v>
      </c>
      <c r="B821" s="1">
        <v>20696</v>
      </c>
      <c r="C821" s="1" t="s">
        <v>2453</v>
      </c>
      <c r="D821" s="3">
        <v>44669</v>
      </c>
      <c r="E821" s="2">
        <v>140</v>
      </c>
      <c r="F821" s="8" t="s">
        <v>3411</v>
      </c>
      <c r="G821" s="1" t="s">
        <v>3412</v>
      </c>
      <c r="H821" s="1">
        <v>687</v>
      </c>
      <c r="I821" s="1" t="s">
        <v>1858</v>
      </c>
      <c r="J821" s="4">
        <v>44670</v>
      </c>
      <c r="K821" s="4">
        <v>44670</v>
      </c>
      <c r="L821" s="2">
        <v>140</v>
      </c>
      <c r="M821" s="1" t="s">
        <v>3407</v>
      </c>
      <c r="N821" s="1" t="str">
        <f>Tabela_Contas_Pagas[[#This Row],[Nome do Fornecedor]]</f>
        <v>FABIANO BARROSO SANTANA</v>
      </c>
      <c r="O821" s="1" t="s">
        <v>3408</v>
      </c>
      <c r="P821" s="10" t="str">
        <f>TEXT(Tabela_Contas_Pagas[[#This Row],[Data de Liquidação]],"MM")&amp;"-"&amp;UPPER(TEXT(Tabela_Contas_Pagas[[#This Row],[Data de Liquidação]],"MMMM"))</f>
        <v>04-ABRIL</v>
      </c>
    </row>
    <row r="822" spans="1:16" hidden="1" x14ac:dyDescent="0.3">
      <c r="A822" s="1" t="s">
        <v>3423</v>
      </c>
      <c r="B822" s="1">
        <v>20698</v>
      </c>
      <c r="C822" s="1" t="s">
        <v>2454</v>
      </c>
      <c r="D822" s="3">
        <v>44669</v>
      </c>
      <c r="E822" s="2">
        <v>88.78</v>
      </c>
      <c r="F822" s="7" t="s">
        <v>3411</v>
      </c>
      <c r="G822" s="7" t="s">
        <v>3412</v>
      </c>
      <c r="H822" s="1">
        <v>103</v>
      </c>
      <c r="I822" s="1" t="s">
        <v>1851</v>
      </c>
      <c r="J822" s="4">
        <v>44670</v>
      </c>
      <c r="K822" s="4">
        <v>44670</v>
      </c>
      <c r="L822" s="2">
        <v>88.78</v>
      </c>
      <c r="M822" s="1" t="s">
        <v>3407</v>
      </c>
      <c r="N822" s="1" t="str">
        <f>Tabela_Contas_Pagas[[#This Row],[Nome do Fornecedor]]</f>
        <v>CONSELHO REGIONAL DE ENGENHARIA, ARQUITETURA E AGRONOMIA</v>
      </c>
      <c r="O822" s="1" t="s">
        <v>3408</v>
      </c>
      <c r="P822" s="10" t="str">
        <f>TEXT(Tabela_Contas_Pagas[[#This Row],[Data de Liquidação]],"MM")&amp;"-"&amp;UPPER(TEXT(Tabela_Contas_Pagas[[#This Row],[Data de Liquidação]],"MMMM"))</f>
        <v>04-ABRIL</v>
      </c>
    </row>
    <row r="823" spans="1:16" hidden="1" x14ac:dyDescent="0.3">
      <c r="A823" s="1" t="s">
        <v>3423</v>
      </c>
      <c r="B823" s="1">
        <v>20696</v>
      </c>
      <c r="C823" s="1" t="s">
        <v>2458</v>
      </c>
      <c r="D823" s="3">
        <v>44670</v>
      </c>
      <c r="E823" s="2">
        <v>4101.2</v>
      </c>
      <c r="F823" s="8" t="s">
        <v>3411</v>
      </c>
      <c r="G823" s="1" t="s">
        <v>3412</v>
      </c>
      <c r="H823" s="1">
        <v>3153</v>
      </c>
      <c r="I823" s="1" t="s">
        <v>1842</v>
      </c>
      <c r="J823" s="4">
        <v>44670</v>
      </c>
      <c r="K823" s="4">
        <v>44670</v>
      </c>
      <c r="L823" s="2">
        <v>4101.2</v>
      </c>
      <c r="M823" s="1" t="s">
        <v>3407</v>
      </c>
      <c r="N823" s="1" t="str">
        <f>Tabela_Contas_Pagas[[#This Row],[Nome do Fornecedor]]</f>
        <v>VALMOR BARBOSA BEZERRA</v>
      </c>
      <c r="O823" s="1" t="s">
        <v>3408</v>
      </c>
      <c r="P823" s="10" t="str">
        <f>TEXT(Tabela_Contas_Pagas[[#This Row],[Data de Liquidação]],"MM")&amp;"-"&amp;UPPER(TEXT(Tabela_Contas_Pagas[[#This Row],[Data de Liquidação]],"MMMM"))</f>
        <v>04-ABRIL</v>
      </c>
    </row>
    <row r="824" spans="1:16" hidden="1" x14ac:dyDescent="0.3">
      <c r="A824" s="1" t="s">
        <v>3423</v>
      </c>
      <c r="B824" s="1">
        <v>20699</v>
      </c>
      <c r="C824" s="1" t="s">
        <v>2327</v>
      </c>
      <c r="D824" s="3">
        <v>44644</v>
      </c>
      <c r="E824" s="2">
        <v>120</v>
      </c>
      <c r="F824" s="7" t="s">
        <v>3411</v>
      </c>
      <c r="G824" s="7" t="s">
        <v>3412</v>
      </c>
      <c r="H824" s="1">
        <v>1177</v>
      </c>
      <c r="I824" s="1" t="s">
        <v>1852</v>
      </c>
      <c r="J824" s="4">
        <v>44670</v>
      </c>
      <c r="K824" s="4">
        <v>44670</v>
      </c>
      <c r="L824" s="2">
        <v>120</v>
      </c>
      <c r="M824" s="1" t="s">
        <v>3407</v>
      </c>
      <c r="N824" s="1" t="str">
        <f>Tabela_Contas_Pagas[[#This Row],[Nome do Fornecedor]]</f>
        <v>DISGAL MULTPRODUTOS COMERCIO E SERVICOS LTDA - EPP</v>
      </c>
      <c r="O824" s="1" t="s">
        <v>3408</v>
      </c>
      <c r="P824" s="10" t="str">
        <f>TEXT(Tabela_Contas_Pagas[[#This Row],[Data de Liquidação]],"MM")&amp;"-"&amp;UPPER(TEXT(Tabela_Contas_Pagas[[#This Row],[Data de Liquidação]],"MMMM"))</f>
        <v>04-ABRIL</v>
      </c>
    </row>
    <row r="825" spans="1:16" x14ac:dyDescent="0.3">
      <c r="A825" s="1" t="s">
        <v>3423</v>
      </c>
      <c r="B825" s="1">
        <v>20895</v>
      </c>
      <c r="C825" s="1" t="s">
        <v>858</v>
      </c>
      <c r="D825" s="3">
        <v>44804</v>
      </c>
      <c r="E825" s="2">
        <v>479.46</v>
      </c>
      <c r="F825" s="7" t="s">
        <v>3411</v>
      </c>
      <c r="G825" s="9" t="s">
        <v>3412</v>
      </c>
      <c r="H825" s="1">
        <v>2839</v>
      </c>
      <c r="I825" s="1" t="s">
        <v>22</v>
      </c>
      <c r="J825" s="4">
        <v>44812</v>
      </c>
      <c r="K825" s="4">
        <v>44813</v>
      </c>
      <c r="L825" s="2">
        <v>479.46</v>
      </c>
      <c r="M825" s="1" t="s">
        <v>269</v>
      </c>
      <c r="N825" s="1" t="s">
        <v>270</v>
      </c>
      <c r="O825" s="1" t="str">
        <f>_xlfn.IFNA(VLOOKUP(Tabela_Contas_Pagas[[#This Row],[Contrato]],ContratosOrigem[],3,FALSE),"")</f>
        <v>PREGÃO 11/2021</v>
      </c>
      <c r="P825" s="10" t="str">
        <f>TEXT(Tabela_Contas_Pagas[[#This Row],[Data de Liquidação]],"MM")&amp;"-"&amp;UPPER(TEXT(Tabela_Contas_Pagas[[#This Row],[Data de Liquidação]],"MMMM"))</f>
        <v>09-SETEMBRO</v>
      </c>
    </row>
    <row r="826" spans="1:16" hidden="1" x14ac:dyDescent="0.3">
      <c r="A826" s="1" t="s">
        <v>3423</v>
      </c>
      <c r="B826" s="1">
        <v>20696</v>
      </c>
      <c r="C826" s="1" t="s">
        <v>1989</v>
      </c>
      <c r="D826" s="3">
        <v>44560</v>
      </c>
      <c r="E826" s="2">
        <v>30034.25</v>
      </c>
      <c r="F826" s="7" t="s">
        <v>3411</v>
      </c>
      <c r="G826" s="7" t="s">
        <v>3412</v>
      </c>
      <c r="H826" s="1">
        <v>2392</v>
      </c>
      <c r="I826" s="1" t="s">
        <v>109</v>
      </c>
      <c r="J826" s="4">
        <v>44670</v>
      </c>
      <c r="K826" s="4">
        <v>44670</v>
      </c>
      <c r="L826" s="2">
        <v>30034.25</v>
      </c>
      <c r="M826" s="1" t="s">
        <v>3407</v>
      </c>
      <c r="N826" s="1" t="str">
        <f>Tabela_Contas_Pagas[[#This Row],[Nome do Fornecedor]]</f>
        <v>CASA VIVA MÓVEIS E DECORAÇÕES LTDA</v>
      </c>
      <c r="O826" s="1" t="s">
        <v>3408</v>
      </c>
      <c r="P826" s="10" t="str">
        <f>TEXT(Tabela_Contas_Pagas[[#This Row],[Data de Liquidação]],"MM")&amp;"-"&amp;UPPER(TEXT(Tabela_Contas_Pagas[[#This Row],[Data de Liquidação]],"MMMM"))</f>
        <v>04-ABRIL</v>
      </c>
    </row>
    <row r="827" spans="1:16" x14ac:dyDescent="0.3">
      <c r="A827" s="1" t="s">
        <v>3423</v>
      </c>
      <c r="B827" s="1">
        <v>20895</v>
      </c>
      <c r="C827" s="1" t="s">
        <v>859</v>
      </c>
      <c r="D827" s="3">
        <v>44804</v>
      </c>
      <c r="E827" s="2">
        <v>958.91</v>
      </c>
      <c r="F827" s="8" t="s">
        <v>3411</v>
      </c>
      <c r="G827" s="1" t="s">
        <v>3412</v>
      </c>
      <c r="H827" s="1">
        <v>2839</v>
      </c>
      <c r="I827" s="1" t="s">
        <v>22</v>
      </c>
      <c r="J827" s="4">
        <v>44812</v>
      </c>
      <c r="K827" s="4">
        <v>44813</v>
      </c>
      <c r="L827" s="2">
        <v>958.91</v>
      </c>
      <c r="M827" s="1" t="s">
        <v>269</v>
      </c>
      <c r="N827" s="1" t="s">
        <v>270</v>
      </c>
      <c r="O827" s="1" t="str">
        <f>_xlfn.IFNA(VLOOKUP(Tabela_Contas_Pagas[[#This Row],[Contrato]],ContratosOrigem[],3,FALSE),"")</f>
        <v>PREGÃO 11/2021</v>
      </c>
      <c r="P827" s="10" t="str">
        <f>TEXT(Tabela_Contas_Pagas[[#This Row],[Data de Liquidação]],"MM")&amp;"-"&amp;UPPER(TEXT(Tabela_Contas_Pagas[[#This Row],[Data de Liquidação]],"MMMM"))</f>
        <v>09-SETEMBRO</v>
      </c>
    </row>
    <row r="828" spans="1:16" x14ac:dyDescent="0.3">
      <c r="A828" s="1" t="s">
        <v>3423</v>
      </c>
      <c r="B828" s="1">
        <v>20895</v>
      </c>
      <c r="C828" s="1" t="s">
        <v>483</v>
      </c>
      <c r="D828" s="3">
        <v>44803</v>
      </c>
      <c r="E828" s="2">
        <v>25505.62</v>
      </c>
      <c r="F828" s="7" t="s">
        <v>3411</v>
      </c>
      <c r="G828" s="7" t="s">
        <v>3412</v>
      </c>
      <c r="H828" s="1">
        <v>1046</v>
      </c>
      <c r="I828" s="1" t="s">
        <v>21</v>
      </c>
      <c r="J828" s="4">
        <v>44813</v>
      </c>
      <c r="K828" s="4">
        <v>44813</v>
      </c>
      <c r="L828" s="2">
        <v>25505.62</v>
      </c>
      <c r="M828" s="1" t="s">
        <v>257</v>
      </c>
      <c r="N828" s="1" t="s">
        <v>258</v>
      </c>
      <c r="O828" s="1" t="str">
        <f>_xlfn.IFNA(VLOOKUP(Tabela_Contas_Pagas[[#This Row],[Contrato]],ContratosOrigem[],3,FALSE),"")</f>
        <v>PREGÃO 06/2021</v>
      </c>
      <c r="P828" s="10" t="str">
        <f>TEXT(Tabela_Contas_Pagas[[#This Row],[Data de Liquidação]],"MM")&amp;"-"&amp;UPPER(TEXT(Tabela_Contas_Pagas[[#This Row],[Data de Liquidação]],"MMMM"))</f>
        <v>09-SETEMBRO</v>
      </c>
    </row>
    <row r="829" spans="1:16" hidden="1" x14ac:dyDescent="0.3">
      <c r="A829" s="1" t="s">
        <v>3423</v>
      </c>
      <c r="B829" s="1">
        <v>20698</v>
      </c>
      <c r="C829" s="1" t="s">
        <v>2308</v>
      </c>
      <c r="D829" s="3">
        <v>44634</v>
      </c>
      <c r="E829" s="2">
        <v>8611.94</v>
      </c>
      <c r="F829" s="8" t="s">
        <v>3411</v>
      </c>
      <c r="G829" s="1" t="s">
        <v>3412</v>
      </c>
      <c r="H829" s="1">
        <v>45</v>
      </c>
      <c r="I829" s="1" t="s">
        <v>1891</v>
      </c>
      <c r="J829" s="4">
        <v>44672</v>
      </c>
      <c r="K829" s="4">
        <v>44670</v>
      </c>
      <c r="L829" s="2">
        <v>8611.94</v>
      </c>
      <c r="M829" s="1" t="s">
        <v>3407</v>
      </c>
      <c r="N829" s="1" t="str">
        <f>Tabela_Contas_Pagas[[#This Row],[Nome do Fornecedor]]</f>
        <v>ENERGISA SERGIPE DISTRIBUIDORA ENERGIA S.A</v>
      </c>
      <c r="O829" s="1" t="s">
        <v>3408</v>
      </c>
      <c r="P829" s="10" t="str">
        <f>TEXT(Tabela_Contas_Pagas[[#This Row],[Data de Liquidação]],"MM")&amp;"-"&amp;UPPER(TEXT(Tabela_Contas_Pagas[[#This Row],[Data de Liquidação]],"MMMM"))</f>
        <v>04-ABRIL</v>
      </c>
    </row>
    <row r="830" spans="1:16" hidden="1" x14ac:dyDescent="0.3">
      <c r="A830" s="1" t="s">
        <v>3423</v>
      </c>
      <c r="B830" s="1">
        <v>20698</v>
      </c>
      <c r="C830" s="1" t="s">
        <v>2392</v>
      </c>
      <c r="D830" s="3">
        <v>44655</v>
      </c>
      <c r="E830" s="2">
        <v>1588.28</v>
      </c>
      <c r="F830" s="7" t="s">
        <v>3411</v>
      </c>
      <c r="G830" s="7" t="s">
        <v>3412</v>
      </c>
      <c r="H830" s="1">
        <v>93</v>
      </c>
      <c r="I830" s="1" t="s">
        <v>1886</v>
      </c>
      <c r="J830" s="4">
        <v>44676</v>
      </c>
      <c r="K830" s="4">
        <v>44670</v>
      </c>
      <c r="L830" s="2">
        <v>1588.28</v>
      </c>
      <c r="M830" s="1" t="s">
        <v>3407</v>
      </c>
      <c r="N830" s="1" t="str">
        <f>Tabela_Contas_Pagas[[#This Row],[Nome do Fornecedor]]</f>
        <v>COMPANHIA DE SANEAMENTO DE SERGIPE</v>
      </c>
      <c r="O830" s="1" t="s">
        <v>3408</v>
      </c>
      <c r="P830" s="10" t="str">
        <f>TEXT(Tabela_Contas_Pagas[[#This Row],[Data de Liquidação]],"MM")&amp;"-"&amp;UPPER(TEXT(Tabela_Contas_Pagas[[#This Row],[Data de Liquidação]],"MMMM"))</f>
        <v>04-ABRIL</v>
      </c>
    </row>
    <row r="831" spans="1:16" hidden="1" x14ac:dyDescent="0.3">
      <c r="A831" s="1" t="s">
        <v>3423</v>
      </c>
      <c r="B831" s="1">
        <v>20698</v>
      </c>
      <c r="C831" s="1" t="s">
        <v>2417</v>
      </c>
      <c r="D831" s="3">
        <v>44658</v>
      </c>
      <c r="E831" s="2">
        <v>382.36</v>
      </c>
      <c r="F831" s="8" t="s">
        <v>3411</v>
      </c>
      <c r="G831" s="1" t="s">
        <v>3412</v>
      </c>
      <c r="H831" s="1">
        <v>2069</v>
      </c>
      <c r="I831" s="1" t="s">
        <v>14</v>
      </c>
      <c r="J831" s="4">
        <v>44676</v>
      </c>
      <c r="K831" s="4">
        <v>44670</v>
      </c>
      <c r="L831" s="2">
        <v>382.36</v>
      </c>
      <c r="M831" s="1" t="s">
        <v>3407</v>
      </c>
      <c r="N831" s="1" t="str">
        <f>Tabela_Contas_Pagas[[#This Row],[Nome do Fornecedor]]</f>
        <v xml:space="preserve">MJA IMUNIZAR SERVICOS LTDA ME </v>
      </c>
      <c r="O831" s="1" t="s">
        <v>3408</v>
      </c>
      <c r="P831" s="10" t="str">
        <f>TEXT(Tabela_Contas_Pagas[[#This Row],[Data de Liquidação]],"MM")&amp;"-"&amp;UPPER(TEXT(Tabela_Contas_Pagas[[#This Row],[Data de Liquidação]],"MMMM"))</f>
        <v>04-ABRIL</v>
      </c>
    </row>
    <row r="832" spans="1:16" x14ac:dyDescent="0.3">
      <c r="A832" s="1" t="s">
        <v>3423</v>
      </c>
      <c r="B832" s="1">
        <v>20895</v>
      </c>
      <c r="C832" s="1" t="s">
        <v>1031</v>
      </c>
      <c r="D832" s="3">
        <v>44805</v>
      </c>
      <c r="E832" s="2">
        <v>7120.88</v>
      </c>
      <c r="F832" s="7" t="s">
        <v>3411</v>
      </c>
      <c r="G832" s="7" t="s">
        <v>3412</v>
      </c>
      <c r="H832" s="1">
        <v>3354</v>
      </c>
      <c r="I832" s="1" t="s">
        <v>221</v>
      </c>
      <c r="J832" s="4">
        <v>44815</v>
      </c>
      <c r="K832" s="4">
        <v>44813</v>
      </c>
      <c r="L832" s="2">
        <v>7120.88</v>
      </c>
      <c r="M832" s="1" t="s">
        <v>222</v>
      </c>
      <c r="N832" s="1" t="s">
        <v>223</v>
      </c>
      <c r="O832" s="1" t="str">
        <f>_xlfn.IFNA(VLOOKUP(Tabela_Contas_Pagas[[#This Row],[Contrato]],ContratosOrigem[],3,FALSE),"")</f>
        <v>Pregão 22/2020</v>
      </c>
      <c r="P832" s="10" t="str">
        <f>TEXT(Tabela_Contas_Pagas[[#This Row],[Data de Liquidação]],"MM")&amp;"-"&amp;UPPER(TEXT(Tabela_Contas_Pagas[[#This Row],[Data de Liquidação]],"MMMM"))</f>
        <v>09-SETEMBRO</v>
      </c>
    </row>
    <row r="833" spans="1:16" x14ac:dyDescent="0.3">
      <c r="A833" s="1" t="s">
        <v>3423</v>
      </c>
      <c r="B833" s="1">
        <v>20895</v>
      </c>
      <c r="C833" s="1" t="s">
        <v>1032</v>
      </c>
      <c r="D833" s="3">
        <v>44805</v>
      </c>
      <c r="E833" s="2">
        <v>3454.13</v>
      </c>
      <c r="F833" s="8" t="s">
        <v>3411</v>
      </c>
      <c r="G833" s="1" t="s">
        <v>3412</v>
      </c>
      <c r="H833" s="1">
        <v>3354</v>
      </c>
      <c r="I833" s="1" t="s">
        <v>221</v>
      </c>
      <c r="J833" s="4">
        <v>44815</v>
      </c>
      <c r="K833" s="4">
        <v>44813</v>
      </c>
      <c r="L833" s="2">
        <v>3454.13</v>
      </c>
      <c r="M833" s="1" t="s">
        <v>222</v>
      </c>
      <c r="N833" s="1" t="s">
        <v>223</v>
      </c>
      <c r="O833" s="1" t="str">
        <f>_xlfn.IFNA(VLOOKUP(Tabela_Contas_Pagas[[#This Row],[Contrato]],ContratosOrigem[],3,FALSE),"")</f>
        <v>Pregão 22/2020</v>
      </c>
      <c r="P833" s="10" t="str">
        <f>TEXT(Tabela_Contas_Pagas[[#This Row],[Data de Liquidação]],"MM")&amp;"-"&amp;UPPER(TEXT(Tabela_Contas_Pagas[[#This Row],[Data de Liquidação]],"MMMM"))</f>
        <v>09-SETEMBRO</v>
      </c>
    </row>
    <row r="834" spans="1:16" x14ac:dyDescent="0.3">
      <c r="A834" s="1" t="s">
        <v>3423</v>
      </c>
      <c r="B834" s="1">
        <v>20892</v>
      </c>
      <c r="C834" s="1" t="s">
        <v>1004</v>
      </c>
      <c r="D834" s="3">
        <v>44803</v>
      </c>
      <c r="E834" s="2">
        <v>13790</v>
      </c>
      <c r="F834" s="8" t="s">
        <v>3411</v>
      </c>
      <c r="G834" s="8" t="s">
        <v>3412</v>
      </c>
      <c r="H834" s="1">
        <v>2484</v>
      </c>
      <c r="I834" s="1" t="s">
        <v>33</v>
      </c>
      <c r="J834" s="4">
        <v>44810</v>
      </c>
      <c r="K834" s="4">
        <v>44811</v>
      </c>
      <c r="L834" s="2">
        <v>13790</v>
      </c>
      <c r="M834" s="1" t="s">
        <v>873</v>
      </c>
      <c r="N834" s="1" t="s">
        <v>874</v>
      </c>
      <c r="O834" s="1" t="str">
        <f>_xlfn.IFNA(VLOOKUP(Tabela_Contas_Pagas[[#This Row],[Contrato]],ContratosOrigem[],3,FALSE),"")</f>
        <v>Inexigibilidade de licitação 02/2022</v>
      </c>
      <c r="P834" s="10" t="str">
        <f>TEXT(Tabela_Contas_Pagas[[#This Row],[Data de Liquidação]],"MM")&amp;"-"&amp;UPPER(TEXT(Tabela_Contas_Pagas[[#This Row],[Data de Liquidação]],"MMMM"))</f>
        <v>09-SETEMBRO</v>
      </c>
    </row>
    <row r="835" spans="1:16" hidden="1" x14ac:dyDescent="0.3">
      <c r="A835" s="1" t="s">
        <v>3423</v>
      </c>
      <c r="B835" s="1">
        <v>20701</v>
      </c>
      <c r="C835" s="1" t="s">
        <v>2463</v>
      </c>
      <c r="D835" s="3">
        <v>44671</v>
      </c>
      <c r="E835" s="2">
        <v>159</v>
      </c>
      <c r="F835" s="8" t="s">
        <v>3411</v>
      </c>
      <c r="G835" s="1" t="s">
        <v>3412</v>
      </c>
      <c r="H835" s="1">
        <v>2584</v>
      </c>
      <c r="I835" s="1" t="s">
        <v>2315</v>
      </c>
      <c r="J835" s="4">
        <v>44677</v>
      </c>
      <c r="K835" s="4">
        <v>44677</v>
      </c>
      <c r="L835" s="2">
        <v>159</v>
      </c>
      <c r="M835" s="1" t="s">
        <v>3407</v>
      </c>
      <c r="N835" s="1" t="str">
        <f>Tabela_Contas_Pagas[[#This Row],[Nome do Fornecedor]]</f>
        <v>THIAGO TAKUMI TAN</v>
      </c>
      <c r="O835" s="1" t="s">
        <v>3408</v>
      </c>
      <c r="P835" s="10" t="str">
        <f>TEXT(Tabela_Contas_Pagas[[#This Row],[Data de Liquidação]],"MM")&amp;"-"&amp;UPPER(TEXT(Tabela_Contas_Pagas[[#This Row],[Data de Liquidação]],"MMMM"))</f>
        <v>04-ABRIL</v>
      </c>
    </row>
    <row r="836" spans="1:16" hidden="1" x14ac:dyDescent="0.3">
      <c r="A836" s="1" t="s">
        <v>3423</v>
      </c>
      <c r="B836" s="1">
        <v>20701</v>
      </c>
      <c r="C836" s="1" t="s">
        <v>2462</v>
      </c>
      <c r="D836" s="3">
        <v>44671</v>
      </c>
      <c r="E836" s="2">
        <v>104.93</v>
      </c>
      <c r="F836" s="7" t="s">
        <v>3411</v>
      </c>
      <c r="G836" s="7" t="s">
        <v>3412</v>
      </c>
      <c r="H836" s="1">
        <v>87</v>
      </c>
      <c r="I836" s="1" t="s">
        <v>1844</v>
      </c>
      <c r="J836" s="4">
        <v>44677</v>
      </c>
      <c r="K836" s="4">
        <v>44677</v>
      </c>
      <c r="L836" s="2">
        <v>104.93</v>
      </c>
      <c r="M836" s="1" t="s">
        <v>3407</v>
      </c>
      <c r="N836" s="1" t="str">
        <f>Tabela_Contas_Pagas[[#This Row],[Nome do Fornecedor]]</f>
        <v>ALBERTO SANTOS FILHO</v>
      </c>
      <c r="O836" s="1" t="s">
        <v>3408</v>
      </c>
      <c r="P836" s="10" t="str">
        <f>TEXT(Tabela_Contas_Pagas[[#This Row],[Data de Liquidação]],"MM")&amp;"-"&amp;UPPER(TEXT(Tabela_Contas_Pagas[[#This Row],[Data de Liquidação]],"MMMM"))</f>
        <v>04-ABRIL</v>
      </c>
    </row>
    <row r="837" spans="1:16" hidden="1" x14ac:dyDescent="0.3">
      <c r="A837" s="1" t="s">
        <v>3423</v>
      </c>
      <c r="B837" s="1">
        <v>20701</v>
      </c>
      <c r="C837" s="1" t="s">
        <v>2464</v>
      </c>
      <c r="D837" s="3">
        <v>44671</v>
      </c>
      <c r="E837" s="2">
        <v>439.35</v>
      </c>
      <c r="F837" s="8" t="s">
        <v>3411</v>
      </c>
      <c r="G837" s="1" t="s">
        <v>3412</v>
      </c>
      <c r="H837" s="1">
        <v>637</v>
      </c>
      <c r="I837" s="1" t="s">
        <v>1934</v>
      </c>
      <c r="J837" s="4">
        <v>44677</v>
      </c>
      <c r="K837" s="4">
        <v>44677</v>
      </c>
      <c r="L837" s="2">
        <v>439.35</v>
      </c>
      <c r="M837" s="1" t="s">
        <v>3407</v>
      </c>
      <c r="N837" s="1" t="str">
        <f>Tabela_Contas_Pagas[[#This Row],[Nome do Fornecedor]]</f>
        <v>MAGNO SANTOS DA SILVA</v>
      </c>
      <c r="O837" s="1" t="s">
        <v>3408</v>
      </c>
      <c r="P837" s="10" t="str">
        <f>TEXT(Tabela_Contas_Pagas[[#This Row],[Data de Liquidação]],"MM")&amp;"-"&amp;UPPER(TEXT(Tabela_Contas_Pagas[[#This Row],[Data de Liquidação]],"MMMM"))</f>
        <v>04-ABRIL</v>
      </c>
    </row>
    <row r="838" spans="1:16" hidden="1" x14ac:dyDescent="0.3">
      <c r="A838" s="1" t="s">
        <v>3423</v>
      </c>
      <c r="B838" s="1">
        <v>20702</v>
      </c>
      <c r="C838" s="1" t="s">
        <v>2465</v>
      </c>
      <c r="D838" s="3">
        <v>44671</v>
      </c>
      <c r="E838" s="2">
        <v>149</v>
      </c>
      <c r="F838" s="7" t="s">
        <v>3411</v>
      </c>
      <c r="G838" s="7" t="s">
        <v>3412</v>
      </c>
      <c r="H838" s="1">
        <v>2758</v>
      </c>
      <c r="I838" s="1" t="s">
        <v>1848</v>
      </c>
      <c r="J838" s="4">
        <v>44677</v>
      </c>
      <c r="K838" s="4">
        <v>44677</v>
      </c>
      <c r="L838" s="2">
        <v>149</v>
      </c>
      <c r="M838" s="1" t="s">
        <v>3407</v>
      </c>
      <c r="N838" s="1" t="str">
        <f>Tabela_Contas_Pagas[[#This Row],[Nome do Fornecedor]]</f>
        <v>LEIDEVANE DE SOUZA MACEDO</v>
      </c>
      <c r="O838" s="1" t="s">
        <v>3408</v>
      </c>
      <c r="P838" s="10" t="str">
        <f>TEXT(Tabela_Contas_Pagas[[#This Row],[Data de Liquidação]],"MM")&amp;"-"&amp;UPPER(TEXT(Tabela_Contas_Pagas[[#This Row],[Data de Liquidação]],"MMMM"))</f>
        <v>04-ABRIL</v>
      </c>
    </row>
    <row r="839" spans="1:16" hidden="1" x14ac:dyDescent="0.3">
      <c r="A839" s="1" t="s">
        <v>3423</v>
      </c>
      <c r="B839" s="1">
        <v>20702</v>
      </c>
      <c r="C839" s="1" t="s">
        <v>2466</v>
      </c>
      <c r="D839" s="3">
        <v>44671</v>
      </c>
      <c r="E839" s="2">
        <v>2000</v>
      </c>
      <c r="F839" s="8" t="s">
        <v>3411</v>
      </c>
      <c r="G839" s="1" t="s">
        <v>3412</v>
      </c>
      <c r="H839" s="1">
        <v>3643</v>
      </c>
      <c r="I839" s="1" t="s">
        <v>2467</v>
      </c>
      <c r="J839" s="4">
        <v>44677</v>
      </c>
      <c r="K839" s="4">
        <v>44677</v>
      </c>
      <c r="L839" s="2">
        <v>2000</v>
      </c>
      <c r="M839" s="1" t="s">
        <v>3407</v>
      </c>
      <c r="N839" s="1" t="str">
        <f>Tabela_Contas_Pagas[[#This Row],[Nome do Fornecedor]]</f>
        <v>LAUTER PRUDENTE REZENDE JUNIOR 98698958591</v>
      </c>
      <c r="O839" s="1" t="s">
        <v>3408</v>
      </c>
      <c r="P839" s="10" t="str">
        <f>TEXT(Tabela_Contas_Pagas[[#This Row],[Data de Liquidação]],"MM")&amp;"-"&amp;UPPER(TEXT(Tabela_Contas_Pagas[[#This Row],[Data de Liquidação]],"MMMM"))</f>
        <v>04-ABRIL</v>
      </c>
    </row>
    <row r="840" spans="1:16" hidden="1" x14ac:dyDescent="0.3">
      <c r="A840" s="1" t="s">
        <v>3423</v>
      </c>
      <c r="B840" s="1">
        <v>20703</v>
      </c>
      <c r="C840" s="1" t="s">
        <v>2470</v>
      </c>
      <c r="D840" s="3">
        <v>44676</v>
      </c>
      <c r="E840" s="2">
        <v>246.9</v>
      </c>
      <c r="F840" s="7" t="s">
        <v>3411</v>
      </c>
      <c r="G840" s="7" t="s">
        <v>3412</v>
      </c>
      <c r="H840" s="1">
        <v>1094</v>
      </c>
      <c r="I840" s="1" t="s">
        <v>1913</v>
      </c>
      <c r="J840" s="4">
        <v>44677</v>
      </c>
      <c r="K840" s="4">
        <v>44677</v>
      </c>
      <c r="L840" s="2">
        <v>246.9</v>
      </c>
      <c r="M840" s="1" t="s">
        <v>3407</v>
      </c>
      <c r="N840" s="1" t="str">
        <f>Tabela_Contas_Pagas[[#This Row],[Nome do Fornecedor]]</f>
        <v>PREFEITURA MUNICIPAL DE NOSSA SENHORA DO SOCORRO</v>
      </c>
      <c r="O840" s="1" t="s">
        <v>3408</v>
      </c>
      <c r="P840" s="10" t="str">
        <f>TEXT(Tabela_Contas_Pagas[[#This Row],[Data de Liquidação]],"MM")&amp;"-"&amp;UPPER(TEXT(Tabela_Contas_Pagas[[#This Row],[Data de Liquidação]],"MMMM"))</f>
        <v>04-ABRIL</v>
      </c>
    </row>
    <row r="841" spans="1:16" hidden="1" x14ac:dyDescent="0.3">
      <c r="A841" s="1" t="s">
        <v>3423</v>
      </c>
      <c r="B841" s="1">
        <v>20701</v>
      </c>
      <c r="C841" s="1" t="s">
        <v>2343</v>
      </c>
      <c r="D841" s="3">
        <v>44648</v>
      </c>
      <c r="E841" s="2">
        <v>689.44</v>
      </c>
      <c r="F841" s="8" t="s">
        <v>3411</v>
      </c>
      <c r="G841" s="1" t="s">
        <v>3412</v>
      </c>
      <c r="H841" s="1">
        <v>2949</v>
      </c>
      <c r="I841" s="1" t="s">
        <v>1938</v>
      </c>
      <c r="J841" s="4">
        <v>44678</v>
      </c>
      <c r="K841" s="4">
        <v>44677</v>
      </c>
      <c r="L841" s="2">
        <v>689.44</v>
      </c>
      <c r="M841" s="1" t="s">
        <v>3407</v>
      </c>
      <c r="N841" s="1" t="str">
        <f>Tabela_Contas_Pagas[[#This Row],[Nome do Fornecedor]]</f>
        <v>FERRAMENTAS GERAIS COMERCIO E IMPORTACAO DE FERRAMENTAS E MAQUINAS</v>
      </c>
      <c r="O841" s="1" t="s">
        <v>3408</v>
      </c>
      <c r="P841" s="10" t="str">
        <f>TEXT(Tabela_Contas_Pagas[[#This Row],[Data de Liquidação]],"MM")&amp;"-"&amp;UPPER(TEXT(Tabela_Contas_Pagas[[#This Row],[Data de Liquidação]],"MMMM"))</f>
        <v>04-ABRIL</v>
      </c>
    </row>
    <row r="842" spans="1:16" hidden="1" x14ac:dyDescent="0.3">
      <c r="A842" s="1" t="s">
        <v>3423</v>
      </c>
      <c r="B842" s="1">
        <v>20705</v>
      </c>
      <c r="C842" s="1" t="s">
        <v>2436</v>
      </c>
      <c r="D842" s="3">
        <v>44662</v>
      </c>
      <c r="E842" s="2">
        <v>439.35</v>
      </c>
      <c r="F842" s="7" t="s">
        <v>3411</v>
      </c>
      <c r="G842" s="7" t="s">
        <v>3412</v>
      </c>
      <c r="H842" s="1">
        <v>216</v>
      </c>
      <c r="I842" s="1" t="s">
        <v>1828</v>
      </c>
      <c r="J842" s="4">
        <v>44679</v>
      </c>
      <c r="K842" s="4">
        <v>44680</v>
      </c>
      <c r="L842" s="2">
        <v>439.35</v>
      </c>
      <c r="M842" s="1" t="s">
        <v>3407</v>
      </c>
      <c r="N842" s="1" t="str">
        <f>Tabela_Contas_Pagas[[#This Row],[Nome do Fornecedor]]</f>
        <v>RICARDO MENDONCA NUNES</v>
      </c>
      <c r="O842" s="1" t="s">
        <v>3408</v>
      </c>
      <c r="P842" s="10" t="str">
        <f>TEXT(Tabela_Contas_Pagas[[#This Row],[Data de Liquidação]],"MM")&amp;"-"&amp;UPPER(TEXT(Tabela_Contas_Pagas[[#This Row],[Data de Liquidação]],"MMMM"))</f>
        <v>04-ABRIL</v>
      </c>
    </row>
    <row r="843" spans="1:16" x14ac:dyDescent="0.3">
      <c r="A843" s="1" t="s">
        <v>3423</v>
      </c>
      <c r="B843" s="1">
        <v>20888</v>
      </c>
      <c r="C843" s="1" t="s">
        <v>963</v>
      </c>
      <c r="D843" s="3">
        <v>44775</v>
      </c>
      <c r="E843" s="2">
        <v>408.78</v>
      </c>
      <c r="F843" s="8" t="s">
        <v>3411</v>
      </c>
      <c r="G843" s="1" t="s">
        <v>3412</v>
      </c>
      <c r="H843" s="1">
        <v>28</v>
      </c>
      <c r="I843" s="1" t="s">
        <v>23</v>
      </c>
      <c r="J843" s="4">
        <v>44805</v>
      </c>
      <c r="K843" s="4">
        <v>44805</v>
      </c>
      <c r="L843" s="2">
        <v>408.78</v>
      </c>
      <c r="M843" s="1" t="s">
        <v>24</v>
      </c>
      <c r="N843" s="1" t="s">
        <v>25</v>
      </c>
      <c r="O843" s="1" t="str">
        <f>_xlfn.IFNA(VLOOKUP(Tabela_Contas_Pagas[[#This Row],[Contrato]],ContratosOrigem[],3,FALSE),"")</f>
        <v>Inexigibilidade de licitação 03/2018</v>
      </c>
      <c r="P843" s="10" t="str">
        <f>TEXT(Tabela_Contas_Pagas[[#This Row],[Data de Liquidação]],"MM")&amp;"-"&amp;UPPER(TEXT(Tabela_Contas_Pagas[[#This Row],[Data de Liquidação]],"MMMM"))</f>
        <v>09-SETEMBRO</v>
      </c>
    </row>
    <row r="844" spans="1:16" hidden="1" x14ac:dyDescent="0.3">
      <c r="A844" s="1" t="s">
        <v>3423</v>
      </c>
      <c r="B844" s="1">
        <v>20707</v>
      </c>
      <c r="C844" s="1" t="s">
        <v>2439</v>
      </c>
      <c r="D844" s="3">
        <v>44663</v>
      </c>
      <c r="E844" s="2">
        <v>1971</v>
      </c>
      <c r="F844" s="7" t="s">
        <v>3411</v>
      </c>
      <c r="G844" s="7" t="s">
        <v>3412</v>
      </c>
      <c r="H844" s="1">
        <v>2869</v>
      </c>
      <c r="I844" s="1" t="s">
        <v>1919</v>
      </c>
      <c r="J844" s="4">
        <v>44679</v>
      </c>
      <c r="K844" s="4">
        <v>44679</v>
      </c>
      <c r="L844" s="2">
        <v>1971</v>
      </c>
      <c r="M844" s="1" t="s">
        <v>3407</v>
      </c>
      <c r="N844" s="1" t="str">
        <f>Tabela_Contas_Pagas[[#This Row],[Nome do Fornecedor]]</f>
        <v>EDITORA BRASIL ENERGIA LTDA</v>
      </c>
      <c r="O844" s="1" t="s">
        <v>3408</v>
      </c>
      <c r="P844" s="10" t="str">
        <f>TEXT(Tabela_Contas_Pagas[[#This Row],[Data de Liquidação]],"MM")&amp;"-"&amp;UPPER(TEXT(Tabela_Contas_Pagas[[#This Row],[Data de Liquidação]],"MMMM"))</f>
        <v>04-ABRIL</v>
      </c>
    </row>
    <row r="845" spans="1:16" x14ac:dyDescent="0.3">
      <c r="A845" s="1" t="s">
        <v>3423</v>
      </c>
      <c r="B845" s="1">
        <v>20888</v>
      </c>
      <c r="C845" s="1" t="s">
        <v>966</v>
      </c>
      <c r="D845" s="3">
        <v>44776</v>
      </c>
      <c r="E845" s="2">
        <v>797.58</v>
      </c>
      <c r="F845" s="8" t="s">
        <v>3411</v>
      </c>
      <c r="G845" s="1" t="s">
        <v>3412</v>
      </c>
      <c r="H845" s="1">
        <v>28</v>
      </c>
      <c r="I845" s="1" t="s">
        <v>23</v>
      </c>
      <c r="J845" s="4">
        <v>44806</v>
      </c>
      <c r="K845" s="4">
        <v>44805</v>
      </c>
      <c r="L845" s="2">
        <v>797.58</v>
      </c>
      <c r="M845" s="1" t="s">
        <v>24</v>
      </c>
      <c r="N845" s="1" t="s">
        <v>25</v>
      </c>
      <c r="O845" s="1" t="str">
        <f>_xlfn.IFNA(VLOOKUP(Tabela_Contas_Pagas[[#This Row],[Contrato]],ContratosOrigem[],3,FALSE),"")</f>
        <v>Inexigibilidade de licitação 03/2018</v>
      </c>
      <c r="P845" s="10" t="str">
        <f>TEXT(Tabela_Contas_Pagas[[#This Row],[Data de Liquidação]],"MM")&amp;"-"&amp;UPPER(TEXT(Tabela_Contas_Pagas[[#This Row],[Data de Liquidação]],"MMMM"))</f>
        <v>09-SETEMBRO</v>
      </c>
    </row>
    <row r="846" spans="1:16" x14ac:dyDescent="0.3">
      <c r="A846" s="1" t="s">
        <v>3423</v>
      </c>
      <c r="B846" s="1">
        <v>20888</v>
      </c>
      <c r="C846" s="1" t="s">
        <v>970</v>
      </c>
      <c r="D846" s="3">
        <v>44777</v>
      </c>
      <c r="E846" s="2">
        <v>2123.8200000000002</v>
      </c>
      <c r="F846" s="7" t="s">
        <v>3411</v>
      </c>
      <c r="G846" s="7" t="s">
        <v>3412</v>
      </c>
      <c r="H846" s="1">
        <v>28</v>
      </c>
      <c r="I846" s="1" t="s">
        <v>23</v>
      </c>
      <c r="J846" s="4">
        <v>44809</v>
      </c>
      <c r="K846" s="4">
        <v>44805</v>
      </c>
      <c r="L846" s="2">
        <v>2123.8200000000002</v>
      </c>
      <c r="M846" s="1" t="s">
        <v>24</v>
      </c>
      <c r="N846" s="1" t="s">
        <v>25</v>
      </c>
      <c r="O846" s="1" t="str">
        <f>_xlfn.IFNA(VLOOKUP(Tabela_Contas_Pagas[[#This Row],[Contrato]],ContratosOrigem[],3,FALSE),"")</f>
        <v>Inexigibilidade de licitação 03/2018</v>
      </c>
      <c r="P846" s="10" t="str">
        <f>TEXT(Tabela_Contas_Pagas[[#This Row],[Data de Liquidação]],"MM")&amp;"-"&amp;UPPER(TEXT(Tabela_Contas_Pagas[[#This Row],[Data de Liquidação]],"MMMM"))</f>
        <v>09-SETEMBRO</v>
      </c>
    </row>
    <row r="847" spans="1:16" hidden="1" x14ac:dyDescent="0.3">
      <c r="A847" s="1" t="s">
        <v>3423</v>
      </c>
      <c r="B847" s="1">
        <v>20706</v>
      </c>
      <c r="C847" s="1" t="s">
        <v>2326</v>
      </c>
      <c r="D847" s="3">
        <v>44643</v>
      </c>
      <c r="E847" s="2">
        <v>35760</v>
      </c>
      <c r="F847" s="8" t="s">
        <v>3411</v>
      </c>
      <c r="G847" s="1" t="s">
        <v>3412</v>
      </c>
      <c r="H847" s="1">
        <v>215</v>
      </c>
      <c r="I847" s="1" t="s">
        <v>110</v>
      </c>
      <c r="J847" s="4">
        <v>44679</v>
      </c>
      <c r="K847" s="4">
        <v>44680</v>
      </c>
      <c r="L847" s="2">
        <v>35760</v>
      </c>
      <c r="M847" s="1" t="s">
        <v>3407</v>
      </c>
      <c r="N847" s="1" t="str">
        <f>Tabela_Contas_Pagas[[#This Row],[Nome do Fornecedor]]</f>
        <v>CLESSE DO BRASIL LTDA</v>
      </c>
      <c r="O847" s="1" t="s">
        <v>3408</v>
      </c>
      <c r="P847" s="10" t="str">
        <f>TEXT(Tabela_Contas_Pagas[[#This Row],[Data de Liquidação]],"MM")&amp;"-"&amp;UPPER(TEXT(Tabela_Contas_Pagas[[#This Row],[Data de Liquidação]],"MMMM"))</f>
        <v>04-ABRIL</v>
      </c>
    </row>
    <row r="848" spans="1:16" hidden="1" x14ac:dyDescent="0.3">
      <c r="A848" s="1" t="s">
        <v>3423</v>
      </c>
      <c r="B848" s="1">
        <v>20706</v>
      </c>
      <c r="C848" s="1" t="s">
        <v>2328</v>
      </c>
      <c r="D848" s="3">
        <v>44644</v>
      </c>
      <c r="E848" s="2">
        <v>167460.34</v>
      </c>
      <c r="F848" s="7" t="s">
        <v>3411</v>
      </c>
      <c r="G848" s="7" t="s">
        <v>3412</v>
      </c>
      <c r="H848" s="1">
        <v>3587</v>
      </c>
      <c r="I848" s="1" t="s">
        <v>209</v>
      </c>
      <c r="J848" s="4">
        <v>44679</v>
      </c>
      <c r="K848" s="4">
        <v>44680</v>
      </c>
      <c r="L848" s="2">
        <v>167460.34</v>
      </c>
      <c r="M848" s="1" t="s">
        <v>3407</v>
      </c>
      <c r="N848" s="1" t="str">
        <f>Tabela_Contas_Pagas[[#This Row],[Nome do Fornecedor]]</f>
        <v>VERISK DO BRASIL INFORMAÇÕES ANALITICAS LTDA</v>
      </c>
      <c r="O848" s="1" t="s">
        <v>3408</v>
      </c>
      <c r="P848" s="10" t="str">
        <f>TEXT(Tabela_Contas_Pagas[[#This Row],[Data de Liquidação]],"MM")&amp;"-"&amp;UPPER(TEXT(Tabela_Contas_Pagas[[#This Row],[Data de Liquidação]],"MMMM"))</f>
        <v>04-ABRIL</v>
      </c>
    </row>
    <row r="849" spans="1:16" x14ac:dyDescent="0.3">
      <c r="A849" s="1" t="s">
        <v>3423</v>
      </c>
      <c r="B849" s="1">
        <v>20888</v>
      </c>
      <c r="C849" s="1" t="s">
        <v>971</v>
      </c>
      <c r="D849" s="3">
        <v>44778</v>
      </c>
      <c r="E849" s="2">
        <v>2200.5</v>
      </c>
      <c r="F849" s="8" t="s">
        <v>3411</v>
      </c>
      <c r="G849" s="1" t="s">
        <v>3412</v>
      </c>
      <c r="H849" s="1">
        <v>28</v>
      </c>
      <c r="I849" s="1" t="s">
        <v>23</v>
      </c>
      <c r="J849" s="4">
        <v>44809</v>
      </c>
      <c r="K849" s="4">
        <v>44805</v>
      </c>
      <c r="L849" s="2">
        <v>2200.5</v>
      </c>
      <c r="M849" s="1" t="s">
        <v>24</v>
      </c>
      <c r="N849" s="1" t="s">
        <v>25</v>
      </c>
      <c r="O849" s="1" t="str">
        <f>_xlfn.IFNA(VLOOKUP(Tabela_Contas_Pagas[[#This Row],[Contrato]],ContratosOrigem[],3,FALSE),"")</f>
        <v>Inexigibilidade de licitação 03/2018</v>
      </c>
      <c r="P849" s="10" t="str">
        <f>TEXT(Tabela_Contas_Pagas[[#This Row],[Data de Liquidação]],"MM")&amp;"-"&amp;UPPER(TEXT(Tabela_Contas_Pagas[[#This Row],[Data de Liquidação]],"MMMM"))</f>
        <v>09-SETEMBRO</v>
      </c>
    </row>
    <row r="850" spans="1:16" x14ac:dyDescent="0.3">
      <c r="A850" s="1" t="s">
        <v>3423</v>
      </c>
      <c r="B850" s="1">
        <v>20887</v>
      </c>
      <c r="C850" s="1" t="s">
        <v>981</v>
      </c>
      <c r="D850" s="3">
        <v>44785</v>
      </c>
      <c r="E850" s="2">
        <v>4600.1400000000003</v>
      </c>
      <c r="F850" s="7" t="s">
        <v>3411</v>
      </c>
      <c r="G850" s="7" t="s">
        <v>3412</v>
      </c>
      <c r="H850" s="1">
        <v>2734</v>
      </c>
      <c r="I850" s="1" t="s">
        <v>69</v>
      </c>
      <c r="J850" s="4">
        <v>44803</v>
      </c>
      <c r="K850" s="4">
        <v>44803</v>
      </c>
      <c r="L850" s="2">
        <v>4600.1400000000003</v>
      </c>
      <c r="M850" s="1" t="s">
        <v>70</v>
      </c>
      <c r="N850" s="1" t="s">
        <v>71</v>
      </c>
      <c r="O850" s="1" t="str">
        <f>_xlfn.IFNA(VLOOKUP(Tabela_Contas_Pagas[[#This Row],[Contrato]],ContratosOrigem[],3,FALSE),"")</f>
        <v>Pregão 23/17</v>
      </c>
      <c r="P850" s="10" t="str">
        <f>TEXT(Tabela_Contas_Pagas[[#This Row],[Data de Liquidação]],"MM")&amp;"-"&amp;UPPER(TEXT(Tabela_Contas_Pagas[[#This Row],[Data de Liquidação]],"MMMM"))</f>
        <v>08-AGOSTO</v>
      </c>
    </row>
    <row r="851" spans="1:16" hidden="1" x14ac:dyDescent="0.3">
      <c r="A851" s="1" t="s">
        <v>3423</v>
      </c>
      <c r="B851" s="1">
        <v>20705</v>
      </c>
      <c r="C851" s="1" t="s">
        <v>2471</v>
      </c>
      <c r="D851" s="3">
        <v>44676</v>
      </c>
      <c r="E851" s="2">
        <v>130</v>
      </c>
      <c r="F851" s="8" t="s">
        <v>3411</v>
      </c>
      <c r="G851" s="1" t="s">
        <v>3412</v>
      </c>
      <c r="H851" s="1">
        <v>2205</v>
      </c>
      <c r="I851" s="1" t="s">
        <v>1943</v>
      </c>
      <c r="J851" s="4">
        <v>44679</v>
      </c>
      <c r="K851" s="4">
        <v>44680</v>
      </c>
      <c r="L851" s="2">
        <v>130</v>
      </c>
      <c r="M851" s="1" t="s">
        <v>3407</v>
      </c>
      <c r="N851" s="1" t="str">
        <f>Tabela_Contas_Pagas[[#This Row],[Nome do Fornecedor]]</f>
        <v>IEDO FLAVIO DE ANDRADE FILHO</v>
      </c>
      <c r="O851" s="1" t="s">
        <v>3408</v>
      </c>
      <c r="P851" s="10" t="str">
        <f>TEXT(Tabela_Contas_Pagas[[#This Row],[Data de Liquidação]],"MM")&amp;"-"&amp;UPPER(TEXT(Tabela_Contas_Pagas[[#This Row],[Data de Liquidação]],"MMMM"))</f>
        <v>04-ABRIL</v>
      </c>
    </row>
    <row r="852" spans="1:16" hidden="1" x14ac:dyDescent="0.3">
      <c r="A852" s="1" t="s">
        <v>3423</v>
      </c>
      <c r="B852" s="1">
        <v>20705</v>
      </c>
      <c r="C852" s="1" t="s">
        <v>2475</v>
      </c>
      <c r="D852" s="3">
        <v>44678</v>
      </c>
      <c r="E852" s="2">
        <v>4000</v>
      </c>
      <c r="F852" s="7" t="s">
        <v>3411</v>
      </c>
      <c r="G852" s="7" t="s">
        <v>3412</v>
      </c>
      <c r="H852" s="1">
        <v>3657</v>
      </c>
      <c r="I852" s="1" t="s">
        <v>2476</v>
      </c>
      <c r="J852" s="4">
        <v>44679</v>
      </c>
      <c r="K852" s="4">
        <v>44680</v>
      </c>
      <c r="L852" s="2">
        <v>4000</v>
      </c>
      <c r="M852" s="1" t="s">
        <v>3407</v>
      </c>
      <c r="N852" s="1" t="str">
        <f>Tabela_Contas_Pagas[[#This Row],[Nome do Fornecedor]]</f>
        <v>CREDIMOVEIS LTDA</v>
      </c>
      <c r="O852" s="1" t="s">
        <v>3408</v>
      </c>
      <c r="P852" s="10" t="str">
        <f>TEXT(Tabela_Contas_Pagas[[#This Row],[Data de Liquidação]],"MM")&amp;"-"&amp;UPPER(TEXT(Tabela_Contas_Pagas[[#This Row],[Data de Liquidação]],"MMMM"))</f>
        <v>04-ABRIL</v>
      </c>
    </row>
    <row r="853" spans="1:16" hidden="1" x14ac:dyDescent="0.3">
      <c r="A853" s="1" t="s">
        <v>3423</v>
      </c>
      <c r="B853" s="1">
        <v>20707</v>
      </c>
      <c r="C853" s="1" t="s">
        <v>2477</v>
      </c>
      <c r="D853" s="3">
        <v>44678</v>
      </c>
      <c r="E853" s="2">
        <v>90159.11</v>
      </c>
      <c r="F853" s="8" t="s">
        <v>3411</v>
      </c>
      <c r="G853" s="1" t="s">
        <v>3412</v>
      </c>
      <c r="H853" s="1">
        <v>471</v>
      </c>
      <c r="I853" s="1" t="s">
        <v>1864</v>
      </c>
      <c r="J853" s="4">
        <v>44679</v>
      </c>
      <c r="K853" s="4">
        <v>44679</v>
      </c>
      <c r="L853" s="2">
        <v>90159.11</v>
      </c>
      <c r="M853" s="1" t="s">
        <v>3407</v>
      </c>
      <c r="N853" s="1" t="str">
        <f>Tabela_Contas_Pagas[[#This Row],[Nome do Fornecedor]]</f>
        <v>FUNDACAO PETROBRAS DE SEGURIDADE SOCIAL PETROS</v>
      </c>
      <c r="O853" s="1" t="s">
        <v>3408</v>
      </c>
      <c r="P853" s="10" t="str">
        <f>TEXT(Tabela_Contas_Pagas[[#This Row],[Data de Liquidação]],"MM")&amp;"-"&amp;UPPER(TEXT(Tabela_Contas_Pagas[[#This Row],[Data de Liquidação]],"MMMM"))</f>
        <v>04-ABRIL</v>
      </c>
    </row>
    <row r="854" spans="1:16" x14ac:dyDescent="0.3">
      <c r="A854" s="1" t="s">
        <v>3423</v>
      </c>
      <c r="B854" s="1">
        <v>20886</v>
      </c>
      <c r="C854" s="1" t="s">
        <v>996</v>
      </c>
      <c r="D854" s="3">
        <v>44802</v>
      </c>
      <c r="E854" s="2">
        <v>6600</v>
      </c>
      <c r="F854" s="7" t="s">
        <v>3411</v>
      </c>
      <c r="G854" s="7" t="s">
        <v>3412</v>
      </c>
      <c r="H854" s="1">
        <v>2041</v>
      </c>
      <c r="I854" s="1" t="s">
        <v>116</v>
      </c>
      <c r="J854" s="4">
        <v>44805</v>
      </c>
      <c r="K854" s="4">
        <v>44806</v>
      </c>
      <c r="L854" s="2">
        <v>6600</v>
      </c>
      <c r="M854" s="1" t="s">
        <v>698</v>
      </c>
      <c r="N854" s="1" t="s">
        <v>699</v>
      </c>
      <c r="O854" s="1" t="str">
        <f>_xlfn.IFNA(VLOOKUP(Tabela_Contas_Pagas[[#This Row],[Contrato]],ContratosOrigem[],3,FALSE),"")</f>
        <v>Convênio</v>
      </c>
      <c r="P854" s="10" t="str">
        <f>TEXT(Tabela_Contas_Pagas[[#This Row],[Data de Liquidação]],"MM")&amp;"-"&amp;UPPER(TEXT(Tabela_Contas_Pagas[[#This Row],[Data de Liquidação]],"MMMM"))</f>
        <v>09-SETEMBRO</v>
      </c>
    </row>
    <row r="855" spans="1:16" x14ac:dyDescent="0.3">
      <c r="A855" s="1" t="s">
        <v>3423</v>
      </c>
      <c r="B855" s="1">
        <v>20886</v>
      </c>
      <c r="C855" s="1" t="s">
        <v>993</v>
      </c>
      <c r="D855" s="3">
        <v>44797</v>
      </c>
      <c r="E855" s="2">
        <v>13790</v>
      </c>
      <c r="F855" s="7" t="s">
        <v>3411</v>
      </c>
      <c r="G855" s="9" t="s">
        <v>3412</v>
      </c>
      <c r="H855" s="1">
        <v>57</v>
      </c>
      <c r="I855" s="1" t="s">
        <v>56</v>
      </c>
      <c r="J855" s="4">
        <v>44809</v>
      </c>
      <c r="K855" s="4">
        <v>44806</v>
      </c>
      <c r="L855" s="2">
        <v>13790</v>
      </c>
      <c r="M855" s="1" t="s">
        <v>105</v>
      </c>
      <c r="N855" s="1" t="s">
        <v>106</v>
      </c>
      <c r="O855" s="1" t="str">
        <f>_xlfn.IFNA(VLOOKUP(Tabela_Contas_Pagas[[#This Row],[Contrato]],ContratosOrigem[],3,FALSE),"")</f>
        <v>Inexigibilidade de licitação 01/2020</v>
      </c>
      <c r="P855" s="10" t="str">
        <f>TEXT(Tabela_Contas_Pagas[[#This Row],[Data de Liquidação]],"MM")&amp;"-"&amp;UPPER(TEXT(Tabela_Contas_Pagas[[#This Row],[Data de Liquidação]],"MMMM"))</f>
        <v>09-SETEMBRO</v>
      </c>
    </row>
    <row r="856" spans="1:16" hidden="1" x14ac:dyDescent="0.3">
      <c r="A856" s="1" t="s">
        <v>3423</v>
      </c>
      <c r="B856" s="1">
        <v>20706</v>
      </c>
      <c r="C856" s="1" t="s">
        <v>2459</v>
      </c>
      <c r="D856" s="3">
        <v>44670</v>
      </c>
      <c r="E856" s="2">
        <v>5443.76</v>
      </c>
      <c r="F856" s="7" t="s">
        <v>3411</v>
      </c>
      <c r="G856" s="7" t="s">
        <v>3412</v>
      </c>
      <c r="H856" s="1">
        <v>3583</v>
      </c>
      <c r="I856" s="1" t="s">
        <v>2096</v>
      </c>
      <c r="J856" s="4">
        <v>44680</v>
      </c>
      <c r="K856" s="4">
        <v>44680</v>
      </c>
      <c r="L856" s="2">
        <v>5443.76</v>
      </c>
      <c r="M856" s="1" t="s">
        <v>3407</v>
      </c>
      <c r="N856" s="1" t="str">
        <f>Tabela_Contas_Pagas[[#This Row],[Nome do Fornecedor]]</f>
        <v>PRIME ESCRITORIOS ARACAJU LTDA</v>
      </c>
      <c r="O856" s="1" t="s">
        <v>3408</v>
      </c>
      <c r="P856" s="10" t="str">
        <f>TEXT(Tabela_Contas_Pagas[[#This Row],[Data de Liquidação]],"MM")&amp;"-"&amp;UPPER(TEXT(Tabela_Contas_Pagas[[#This Row],[Data de Liquidação]],"MMMM"))</f>
        <v>04-ABRIL</v>
      </c>
    </row>
    <row r="857" spans="1:16" x14ac:dyDescent="0.3">
      <c r="A857" s="1" t="s">
        <v>3423</v>
      </c>
      <c r="B857" s="1">
        <v>20885</v>
      </c>
      <c r="C857" s="1" t="s">
        <v>995</v>
      </c>
      <c r="D857" s="3">
        <v>44802</v>
      </c>
      <c r="E857" s="2">
        <v>1650</v>
      </c>
      <c r="F857" s="8" t="s">
        <v>3411</v>
      </c>
      <c r="G857" s="1" t="s">
        <v>3412</v>
      </c>
      <c r="H857" s="1">
        <v>3293</v>
      </c>
      <c r="I857" s="1" t="s">
        <v>168</v>
      </c>
      <c r="J857" s="4">
        <v>44805</v>
      </c>
      <c r="K857" s="4">
        <v>44806</v>
      </c>
      <c r="L857" s="2">
        <v>1650</v>
      </c>
      <c r="M857" s="1" t="s">
        <v>733</v>
      </c>
      <c r="N857" s="1" t="s">
        <v>734</v>
      </c>
      <c r="O857" s="1" t="str">
        <f>_xlfn.IFNA(VLOOKUP(Tabela_Contas_Pagas[[#This Row],[Contrato]],ContratosOrigem[],3,FALSE),"")</f>
        <v>Convênio</v>
      </c>
      <c r="P857" s="10" t="str">
        <f>TEXT(Tabela_Contas_Pagas[[#This Row],[Data de Liquidação]],"MM")&amp;"-"&amp;UPPER(TEXT(Tabela_Contas_Pagas[[#This Row],[Data de Liquidação]],"MMMM"))</f>
        <v>09-SETEMBRO</v>
      </c>
    </row>
    <row r="858" spans="1:16" hidden="1" x14ac:dyDescent="0.3">
      <c r="A858" s="1" t="s">
        <v>3423</v>
      </c>
      <c r="B858" s="1">
        <v>20707</v>
      </c>
      <c r="C858" s="1" t="s">
        <v>2381</v>
      </c>
      <c r="D858" s="3">
        <v>44651</v>
      </c>
      <c r="E858" s="2">
        <v>755.58</v>
      </c>
      <c r="F858" s="7" t="s">
        <v>3411</v>
      </c>
      <c r="G858" s="7" t="s">
        <v>3412</v>
      </c>
      <c r="H858" s="1">
        <v>2438</v>
      </c>
      <c r="I858" s="1" t="s">
        <v>1935</v>
      </c>
      <c r="J858" s="4">
        <v>44681</v>
      </c>
      <c r="K858" s="4">
        <v>44679</v>
      </c>
      <c r="L858" s="2">
        <v>755.58</v>
      </c>
      <c r="M858" s="1" t="s">
        <v>3407</v>
      </c>
      <c r="N858" s="1" t="str">
        <f>Tabela_Contas_Pagas[[#This Row],[Nome do Fornecedor]]</f>
        <v>ZONA SUL COMERCIO DE MATERIAL PARA PINTURA LTDA - ME</v>
      </c>
      <c r="O858" s="1" t="s">
        <v>3408</v>
      </c>
      <c r="P858" s="10" t="str">
        <f>TEXT(Tabela_Contas_Pagas[[#This Row],[Data de Liquidação]],"MM")&amp;"-"&amp;UPPER(TEXT(Tabela_Contas_Pagas[[#This Row],[Data de Liquidação]],"MMMM"))</f>
        <v>04-ABRIL</v>
      </c>
    </row>
    <row r="859" spans="1:16" x14ac:dyDescent="0.3">
      <c r="A859" s="1" t="s">
        <v>3423</v>
      </c>
      <c r="B859" s="1">
        <v>20883</v>
      </c>
      <c r="C859" s="1" t="s">
        <v>481</v>
      </c>
      <c r="D859" s="3">
        <v>44792</v>
      </c>
      <c r="E859" s="2">
        <v>11263.51</v>
      </c>
      <c r="F859" s="8" t="s">
        <v>3411</v>
      </c>
      <c r="G859" s="1" t="s">
        <v>3412</v>
      </c>
      <c r="H859" s="1">
        <v>1046</v>
      </c>
      <c r="I859" s="1" t="s">
        <v>21</v>
      </c>
      <c r="J859" s="4">
        <v>44802</v>
      </c>
      <c r="K859" s="4">
        <v>44800</v>
      </c>
      <c r="L859" s="2">
        <v>11263.51</v>
      </c>
      <c r="M859" s="1" t="s">
        <v>257</v>
      </c>
      <c r="N859" s="1" t="s">
        <v>258</v>
      </c>
      <c r="O859" s="1" t="str">
        <f>_xlfn.IFNA(VLOOKUP(Tabela_Contas_Pagas[[#This Row],[Contrato]],ContratosOrigem[],3,FALSE),"")</f>
        <v>PREGÃO 06/2021</v>
      </c>
      <c r="P859" s="10" t="str">
        <f>TEXT(Tabela_Contas_Pagas[[#This Row],[Data de Liquidação]],"MM")&amp;"-"&amp;UPPER(TEXT(Tabela_Contas_Pagas[[#This Row],[Data de Liquidação]],"MMMM"))</f>
        <v>08-AGOSTO</v>
      </c>
    </row>
    <row r="860" spans="1:16" hidden="1" x14ac:dyDescent="0.3">
      <c r="A860" s="1" t="s">
        <v>3423</v>
      </c>
      <c r="B860" s="1">
        <v>20707</v>
      </c>
      <c r="C860" s="1" t="s">
        <v>2469</v>
      </c>
      <c r="D860" s="3">
        <v>44673</v>
      </c>
      <c r="E860" s="2">
        <v>999</v>
      </c>
      <c r="F860" s="7" t="s">
        <v>3411</v>
      </c>
      <c r="G860" s="7" t="s">
        <v>3412</v>
      </c>
      <c r="H860" s="1">
        <v>3579</v>
      </c>
      <c r="I860" s="1" t="s">
        <v>1980</v>
      </c>
      <c r="J860" s="4">
        <v>44683</v>
      </c>
      <c r="K860" s="4">
        <v>44679</v>
      </c>
      <c r="L860" s="2">
        <v>999</v>
      </c>
      <c r="M860" s="1" t="s">
        <v>3407</v>
      </c>
      <c r="N860" s="1" t="str">
        <f>Tabela_Contas_Pagas[[#This Row],[Nome do Fornecedor]]</f>
        <v>AMAZONAS DECOR LTDA</v>
      </c>
      <c r="O860" s="1" t="s">
        <v>3408</v>
      </c>
      <c r="P860" s="10" t="str">
        <f>TEXT(Tabela_Contas_Pagas[[#This Row],[Data de Liquidação]],"MM")&amp;"-"&amp;UPPER(TEXT(Tabela_Contas_Pagas[[#This Row],[Data de Liquidação]],"MMMM"))</f>
        <v>04-ABRIL</v>
      </c>
    </row>
    <row r="861" spans="1:16" x14ac:dyDescent="0.3">
      <c r="A861" s="1" t="s">
        <v>3423</v>
      </c>
      <c r="B861" s="1">
        <v>20882</v>
      </c>
      <c r="C861" s="1" t="s">
        <v>656</v>
      </c>
      <c r="D861" s="3">
        <v>44778</v>
      </c>
      <c r="E861" s="2">
        <v>2225.36</v>
      </c>
      <c r="F861" s="7" t="s">
        <v>3411</v>
      </c>
      <c r="G861" s="9" t="s">
        <v>3412</v>
      </c>
      <c r="H861" s="1">
        <v>1667</v>
      </c>
      <c r="I861" s="1" t="s">
        <v>603</v>
      </c>
      <c r="J861" s="4">
        <v>44798</v>
      </c>
      <c r="K861" s="4">
        <v>44798</v>
      </c>
      <c r="L861" s="2">
        <v>2225.36</v>
      </c>
      <c r="M861" s="1" t="s">
        <v>748</v>
      </c>
      <c r="N861" s="1" t="s">
        <v>749</v>
      </c>
      <c r="O861" s="1" t="str">
        <f>_xlfn.IFNA(VLOOKUP(Tabela_Contas_Pagas[[#This Row],[Contrato]],ContratosOrigem[],3,FALSE),"")</f>
        <v>Dispensa 02/2022</v>
      </c>
      <c r="P861" s="10" t="str">
        <f>TEXT(Tabela_Contas_Pagas[[#This Row],[Data de Liquidação]],"MM")&amp;"-"&amp;UPPER(TEXT(Tabela_Contas_Pagas[[#This Row],[Data de Liquidação]],"MMMM"))</f>
        <v>08-AGOSTO</v>
      </c>
    </row>
    <row r="862" spans="1:16" x14ac:dyDescent="0.3">
      <c r="A862" s="1" t="s">
        <v>3423</v>
      </c>
      <c r="B862" s="1">
        <v>20882</v>
      </c>
      <c r="C862" s="1" t="s">
        <v>912</v>
      </c>
      <c r="D862" s="3">
        <v>44764</v>
      </c>
      <c r="E862" s="2">
        <v>4396.28</v>
      </c>
      <c r="F862" s="7" t="s">
        <v>3411</v>
      </c>
      <c r="G862" s="7" t="s">
        <v>3412</v>
      </c>
      <c r="H862" s="1">
        <v>2916</v>
      </c>
      <c r="I862" s="1" t="s">
        <v>51</v>
      </c>
      <c r="J862" s="4">
        <v>44802</v>
      </c>
      <c r="K862" s="4">
        <v>44798</v>
      </c>
      <c r="L862" s="2">
        <v>4396.28</v>
      </c>
      <c r="M862" s="1" t="s">
        <v>52</v>
      </c>
      <c r="N862" s="1" t="s">
        <v>53</v>
      </c>
      <c r="O862" s="1" t="str">
        <f>_xlfn.IFNA(VLOOKUP(Tabela_Contas_Pagas[[#This Row],[Contrato]],ContratosOrigem[],3,FALSE),"")</f>
        <v>Pregão 26/18</v>
      </c>
      <c r="P862" s="10" t="str">
        <f>TEXT(Tabela_Contas_Pagas[[#This Row],[Data de Liquidação]],"MM")&amp;"-"&amp;UPPER(TEXT(Tabela_Contas_Pagas[[#This Row],[Data de Liquidação]],"MMMM"))</f>
        <v>08-AGOSTO</v>
      </c>
    </row>
    <row r="863" spans="1:16" hidden="1" x14ac:dyDescent="0.3">
      <c r="A863" s="1" t="s">
        <v>3423</v>
      </c>
      <c r="B863" s="1">
        <v>20710</v>
      </c>
      <c r="C863" s="1" t="s">
        <v>2479</v>
      </c>
      <c r="D863" s="3">
        <v>44679</v>
      </c>
      <c r="E863" s="2">
        <v>574.32000000000005</v>
      </c>
      <c r="F863" s="8" t="s">
        <v>3411</v>
      </c>
      <c r="G863" s="1" t="s">
        <v>3412</v>
      </c>
      <c r="H863" s="1">
        <v>163</v>
      </c>
      <c r="I863" s="1" t="s">
        <v>1861</v>
      </c>
      <c r="J863" s="4">
        <v>44684</v>
      </c>
      <c r="K863" s="4">
        <v>44684</v>
      </c>
      <c r="L863" s="2">
        <v>574.32000000000005</v>
      </c>
      <c r="M863" s="1" t="s">
        <v>3407</v>
      </c>
      <c r="N863" s="1" t="str">
        <f>Tabela_Contas_Pagas[[#This Row],[Nome do Fornecedor]]</f>
        <v>EMPRESA MUNICIPAL DE OBRAS E URBANIZACAO</v>
      </c>
      <c r="O863" s="1" t="s">
        <v>3408</v>
      </c>
      <c r="P863" s="10" t="str">
        <f>TEXT(Tabela_Contas_Pagas[[#This Row],[Data de Liquidação]],"MM")&amp;"-"&amp;UPPER(TEXT(Tabela_Contas_Pagas[[#This Row],[Data de Liquidação]],"MMMM"))</f>
        <v>05-MAIO</v>
      </c>
    </row>
    <row r="864" spans="1:16" hidden="1" x14ac:dyDescent="0.3">
      <c r="A864" s="1" t="s">
        <v>3423</v>
      </c>
      <c r="B864" s="1">
        <v>20708</v>
      </c>
      <c r="C864" s="1" t="s">
        <v>2484</v>
      </c>
      <c r="D864" s="3">
        <v>44680</v>
      </c>
      <c r="E864" s="2">
        <v>109</v>
      </c>
      <c r="F864" s="7" t="s">
        <v>3411</v>
      </c>
      <c r="G864" s="7" t="s">
        <v>3412</v>
      </c>
      <c r="H864" s="1">
        <v>811</v>
      </c>
      <c r="I864" s="1" t="s">
        <v>1874</v>
      </c>
      <c r="J864" s="4">
        <v>44684</v>
      </c>
      <c r="K864" s="4">
        <v>44685</v>
      </c>
      <c r="L864" s="2">
        <v>109</v>
      </c>
      <c r="M864" s="1" t="s">
        <v>3407</v>
      </c>
      <c r="N864" s="1" t="str">
        <f>Tabela_Contas_Pagas[[#This Row],[Nome do Fornecedor]]</f>
        <v>MYCHELL SILVA LIMA</v>
      </c>
      <c r="O864" s="1" t="s">
        <v>3408</v>
      </c>
      <c r="P864" s="10" t="str">
        <f>TEXT(Tabela_Contas_Pagas[[#This Row],[Data de Liquidação]],"MM")&amp;"-"&amp;UPPER(TEXT(Tabela_Contas_Pagas[[#This Row],[Data de Liquidação]],"MMMM"))</f>
        <v>05-MAIO</v>
      </c>
    </row>
    <row r="865" spans="1:16" hidden="1" x14ac:dyDescent="0.3">
      <c r="A865" s="1" t="s">
        <v>3423</v>
      </c>
      <c r="B865" s="1">
        <v>20708</v>
      </c>
      <c r="C865" s="1" t="s">
        <v>2483</v>
      </c>
      <c r="D865" s="3">
        <v>44680</v>
      </c>
      <c r="E865" s="2">
        <v>439.35</v>
      </c>
      <c r="F865" s="8" t="s">
        <v>3411</v>
      </c>
      <c r="G865" s="1" t="s">
        <v>3412</v>
      </c>
      <c r="H865" s="1">
        <v>1399</v>
      </c>
      <c r="I865" s="1" t="s">
        <v>1836</v>
      </c>
      <c r="J865" s="4">
        <v>44684</v>
      </c>
      <c r="K865" s="4">
        <v>44685</v>
      </c>
      <c r="L865" s="2">
        <v>439.35</v>
      </c>
      <c r="M865" s="1" t="s">
        <v>3407</v>
      </c>
      <c r="N865" s="1" t="str">
        <f>Tabela_Contas_Pagas[[#This Row],[Nome do Fornecedor]]</f>
        <v>SARAH FERREIRA DE SOUZA</v>
      </c>
      <c r="O865" s="1" t="s">
        <v>3408</v>
      </c>
      <c r="P865" s="10" t="str">
        <f>TEXT(Tabela_Contas_Pagas[[#This Row],[Data de Liquidação]],"MM")&amp;"-"&amp;UPPER(TEXT(Tabela_Contas_Pagas[[#This Row],[Data de Liquidação]],"MMMM"))</f>
        <v>05-MAIO</v>
      </c>
    </row>
    <row r="866" spans="1:16" hidden="1" x14ac:dyDescent="0.3">
      <c r="A866" s="1" t="s">
        <v>3423</v>
      </c>
      <c r="B866" s="1">
        <v>20708</v>
      </c>
      <c r="C866" s="1" t="s">
        <v>2482</v>
      </c>
      <c r="D866" s="3">
        <v>44680</v>
      </c>
      <c r="E866" s="2">
        <v>155.65</v>
      </c>
      <c r="F866" s="7" t="s">
        <v>3411</v>
      </c>
      <c r="G866" s="7" t="s">
        <v>3412</v>
      </c>
      <c r="H866" s="1">
        <v>606</v>
      </c>
      <c r="I866" s="1" t="s">
        <v>1915</v>
      </c>
      <c r="J866" s="4">
        <v>44684</v>
      </c>
      <c r="K866" s="4">
        <v>44685</v>
      </c>
      <c r="L866" s="2">
        <v>155.65</v>
      </c>
      <c r="M866" s="1" t="s">
        <v>3407</v>
      </c>
      <c r="N866" s="1" t="str">
        <f>Tabela_Contas_Pagas[[#This Row],[Nome do Fornecedor]]</f>
        <v>RAFAELA SOUZA NOVA</v>
      </c>
      <c r="O866" s="1" t="s">
        <v>3408</v>
      </c>
      <c r="P866" s="10" t="str">
        <f>TEXT(Tabela_Contas_Pagas[[#This Row],[Data de Liquidação]],"MM")&amp;"-"&amp;UPPER(TEXT(Tabela_Contas_Pagas[[#This Row],[Data de Liquidação]],"MMMM"))</f>
        <v>05-MAIO</v>
      </c>
    </row>
    <row r="867" spans="1:16" x14ac:dyDescent="0.3">
      <c r="A867" s="1" t="s">
        <v>3423</v>
      </c>
      <c r="B867" s="1">
        <v>20882</v>
      </c>
      <c r="C867" s="1" t="s">
        <v>911</v>
      </c>
      <c r="D867" s="3">
        <v>44764</v>
      </c>
      <c r="E867" s="2">
        <v>78552.509999999995</v>
      </c>
      <c r="F867" s="8" t="s">
        <v>3411</v>
      </c>
      <c r="G867" s="1" t="s">
        <v>3412</v>
      </c>
      <c r="H867" s="1">
        <v>2916</v>
      </c>
      <c r="I867" s="1" t="s">
        <v>51</v>
      </c>
      <c r="J867" s="4">
        <v>44802</v>
      </c>
      <c r="K867" s="4">
        <v>44798</v>
      </c>
      <c r="L867" s="2">
        <v>78552.509999999995</v>
      </c>
      <c r="M867" s="1" t="s">
        <v>52</v>
      </c>
      <c r="N867" s="1" t="s">
        <v>53</v>
      </c>
      <c r="O867" s="1" t="str">
        <f>_xlfn.IFNA(VLOOKUP(Tabela_Contas_Pagas[[#This Row],[Contrato]],ContratosOrigem[],3,FALSE),"")</f>
        <v>Pregão 26/18</v>
      </c>
      <c r="P867" s="10" t="str">
        <f>TEXT(Tabela_Contas_Pagas[[#This Row],[Data de Liquidação]],"MM")&amp;"-"&amp;UPPER(TEXT(Tabela_Contas_Pagas[[#This Row],[Data de Liquidação]],"MMMM"))</f>
        <v>08-AGOSTO</v>
      </c>
    </row>
    <row r="868" spans="1:16" hidden="1" x14ac:dyDescent="0.3">
      <c r="A868" s="1" t="s">
        <v>3423</v>
      </c>
      <c r="B868" s="1">
        <v>20710</v>
      </c>
      <c r="C868" s="1" t="s">
        <v>2489</v>
      </c>
      <c r="D868" s="3">
        <v>44680</v>
      </c>
      <c r="E868" s="2">
        <v>573.08000000000004</v>
      </c>
      <c r="F868" s="7" t="s">
        <v>3411</v>
      </c>
      <c r="G868" s="7" t="s">
        <v>3412</v>
      </c>
      <c r="H868" s="1">
        <v>2030</v>
      </c>
      <c r="I868" s="1" t="s">
        <v>1879</v>
      </c>
      <c r="J868" s="4">
        <v>44684</v>
      </c>
      <c r="K868" s="4">
        <v>44684</v>
      </c>
      <c r="L868" s="2">
        <v>573.08000000000004</v>
      </c>
      <c r="M868" s="1" t="s">
        <v>3407</v>
      </c>
      <c r="N868" s="1" t="str">
        <f>Tabela_Contas_Pagas[[#This Row],[Nome do Fornecedor]]</f>
        <v xml:space="preserve">SECRETARIA MUNICIPAL DO MEIO AMBIENTE-SEMA </v>
      </c>
      <c r="O868" s="1" t="s">
        <v>3408</v>
      </c>
      <c r="P868" s="10" t="str">
        <f>TEXT(Tabela_Contas_Pagas[[#This Row],[Data de Liquidação]],"MM")&amp;"-"&amp;UPPER(TEXT(Tabela_Contas_Pagas[[#This Row],[Data de Liquidação]],"MMMM"))</f>
        <v>05-MAIO</v>
      </c>
    </row>
    <row r="869" spans="1:16" hidden="1" x14ac:dyDescent="0.3">
      <c r="A869" s="1" t="s">
        <v>3423</v>
      </c>
      <c r="B869" s="1">
        <v>20710</v>
      </c>
      <c r="C869" s="1" t="s">
        <v>2490</v>
      </c>
      <c r="D869" s="3">
        <v>44680</v>
      </c>
      <c r="E869" s="2">
        <v>573.08000000000004</v>
      </c>
      <c r="F869" s="8" t="s">
        <v>3411</v>
      </c>
      <c r="G869" s="1" t="s">
        <v>3412</v>
      </c>
      <c r="H869" s="1">
        <v>2030</v>
      </c>
      <c r="I869" s="1" t="s">
        <v>1879</v>
      </c>
      <c r="J869" s="4">
        <v>44684</v>
      </c>
      <c r="K869" s="4">
        <v>44684</v>
      </c>
      <c r="L869" s="2">
        <v>573.08000000000004</v>
      </c>
      <c r="M869" s="1" t="s">
        <v>3407</v>
      </c>
      <c r="N869" s="1" t="str">
        <f>Tabela_Contas_Pagas[[#This Row],[Nome do Fornecedor]]</f>
        <v xml:space="preserve">SECRETARIA MUNICIPAL DO MEIO AMBIENTE-SEMA </v>
      </c>
      <c r="O869" s="1" t="s">
        <v>3408</v>
      </c>
      <c r="P869" s="10" t="str">
        <f>TEXT(Tabela_Contas_Pagas[[#This Row],[Data de Liquidação]],"MM")&amp;"-"&amp;UPPER(TEXT(Tabela_Contas_Pagas[[#This Row],[Data de Liquidação]],"MMMM"))</f>
        <v>05-MAIO</v>
      </c>
    </row>
    <row r="870" spans="1:16" hidden="1" x14ac:dyDescent="0.3">
      <c r="A870" s="1" t="s">
        <v>3423</v>
      </c>
      <c r="B870" s="1">
        <v>20710</v>
      </c>
      <c r="C870" s="1" t="s">
        <v>2491</v>
      </c>
      <c r="D870" s="3">
        <v>44680</v>
      </c>
      <c r="E870" s="2">
        <v>573.08000000000004</v>
      </c>
      <c r="F870" s="7" t="s">
        <v>3411</v>
      </c>
      <c r="G870" s="7" t="s">
        <v>3412</v>
      </c>
      <c r="H870" s="1">
        <v>2030</v>
      </c>
      <c r="I870" s="1" t="s">
        <v>1879</v>
      </c>
      <c r="J870" s="4">
        <v>44684</v>
      </c>
      <c r="K870" s="4">
        <v>44684</v>
      </c>
      <c r="L870" s="2">
        <v>573.08000000000004</v>
      </c>
      <c r="M870" s="1" t="s">
        <v>3407</v>
      </c>
      <c r="N870" s="1" t="str">
        <f>Tabela_Contas_Pagas[[#This Row],[Nome do Fornecedor]]</f>
        <v xml:space="preserve">SECRETARIA MUNICIPAL DO MEIO AMBIENTE-SEMA </v>
      </c>
      <c r="O870" s="1" t="s">
        <v>3408</v>
      </c>
      <c r="P870" s="10" t="str">
        <f>TEXT(Tabela_Contas_Pagas[[#This Row],[Data de Liquidação]],"MM")&amp;"-"&amp;UPPER(TEXT(Tabela_Contas_Pagas[[#This Row],[Data de Liquidação]],"MMMM"))</f>
        <v>05-MAIO</v>
      </c>
    </row>
    <row r="871" spans="1:16" hidden="1" x14ac:dyDescent="0.3">
      <c r="A871" s="1" t="s">
        <v>3423</v>
      </c>
      <c r="B871" s="1">
        <v>20710</v>
      </c>
      <c r="C871" s="1" t="s">
        <v>2486</v>
      </c>
      <c r="D871" s="3">
        <v>44680</v>
      </c>
      <c r="E871" s="2">
        <v>573.08000000000004</v>
      </c>
      <c r="F871" s="8" t="s">
        <v>3411</v>
      </c>
      <c r="G871" s="1" t="s">
        <v>3412</v>
      </c>
      <c r="H871" s="1">
        <v>2030</v>
      </c>
      <c r="I871" s="1" t="s">
        <v>1879</v>
      </c>
      <c r="J871" s="4">
        <v>44684</v>
      </c>
      <c r="K871" s="4">
        <v>44684</v>
      </c>
      <c r="L871" s="2">
        <v>573.08000000000004</v>
      </c>
      <c r="M871" s="1" t="s">
        <v>3407</v>
      </c>
      <c r="N871" s="1" t="str">
        <f>Tabela_Contas_Pagas[[#This Row],[Nome do Fornecedor]]</f>
        <v xml:space="preserve">SECRETARIA MUNICIPAL DO MEIO AMBIENTE-SEMA </v>
      </c>
      <c r="O871" s="1" t="s">
        <v>3408</v>
      </c>
      <c r="P871" s="10" t="str">
        <f>TEXT(Tabela_Contas_Pagas[[#This Row],[Data de Liquidação]],"MM")&amp;"-"&amp;UPPER(TEXT(Tabela_Contas_Pagas[[#This Row],[Data de Liquidação]],"MMMM"))</f>
        <v>05-MAIO</v>
      </c>
    </row>
    <row r="872" spans="1:16" hidden="1" x14ac:dyDescent="0.3">
      <c r="A872" s="1" t="s">
        <v>3423</v>
      </c>
      <c r="B872" s="1">
        <v>20710</v>
      </c>
      <c r="C872" s="1" t="s">
        <v>2485</v>
      </c>
      <c r="D872" s="3">
        <v>44680</v>
      </c>
      <c r="E872" s="2">
        <v>573.08000000000004</v>
      </c>
      <c r="F872" s="7" t="s">
        <v>3411</v>
      </c>
      <c r="G872" s="7" t="s">
        <v>3412</v>
      </c>
      <c r="H872" s="1">
        <v>2030</v>
      </c>
      <c r="I872" s="1" t="s">
        <v>1879</v>
      </c>
      <c r="J872" s="4">
        <v>44684</v>
      </c>
      <c r="K872" s="4">
        <v>44684</v>
      </c>
      <c r="L872" s="2">
        <v>573.08000000000004</v>
      </c>
      <c r="M872" s="1" t="s">
        <v>3407</v>
      </c>
      <c r="N872" s="1" t="str">
        <f>Tabela_Contas_Pagas[[#This Row],[Nome do Fornecedor]]</f>
        <v xml:space="preserve">SECRETARIA MUNICIPAL DO MEIO AMBIENTE-SEMA </v>
      </c>
      <c r="O872" s="1" t="s">
        <v>3408</v>
      </c>
      <c r="P872" s="10" t="str">
        <f>TEXT(Tabela_Contas_Pagas[[#This Row],[Data de Liquidação]],"MM")&amp;"-"&amp;UPPER(TEXT(Tabela_Contas_Pagas[[#This Row],[Data de Liquidação]],"MMMM"))</f>
        <v>05-MAIO</v>
      </c>
    </row>
    <row r="873" spans="1:16" hidden="1" x14ac:dyDescent="0.3">
      <c r="A873" s="1" t="s">
        <v>3423</v>
      </c>
      <c r="B873" s="1">
        <v>20710</v>
      </c>
      <c r="C873" s="1" t="s">
        <v>2488</v>
      </c>
      <c r="D873" s="3">
        <v>44680</v>
      </c>
      <c r="E873" s="2">
        <v>573.08000000000004</v>
      </c>
      <c r="F873" s="8" t="s">
        <v>3411</v>
      </c>
      <c r="G873" s="1" t="s">
        <v>3412</v>
      </c>
      <c r="H873" s="1">
        <v>2030</v>
      </c>
      <c r="I873" s="1" t="s">
        <v>1879</v>
      </c>
      <c r="J873" s="4">
        <v>44684</v>
      </c>
      <c r="K873" s="4">
        <v>44684</v>
      </c>
      <c r="L873" s="2">
        <v>573.08000000000004</v>
      </c>
      <c r="M873" s="1" t="s">
        <v>3407</v>
      </c>
      <c r="N873" s="1" t="str">
        <f>Tabela_Contas_Pagas[[#This Row],[Nome do Fornecedor]]</f>
        <v xml:space="preserve">SECRETARIA MUNICIPAL DO MEIO AMBIENTE-SEMA </v>
      </c>
      <c r="O873" s="1" t="s">
        <v>3408</v>
      </c>
      <c r="P873" s="10" t="str">
        <f>TEXT(Tabela_Contas_Pagas[[#This Row],[Data de Liquidação]],"MM")&amp;"-"&amp;UPPER(TEXT(Tabela_Contas_Pagas[[#This Row],[Data de Liquidação]],"MMMM"))</f>
        <v>05-MAIO</v>
      </c>
    </row>
    <row r="874" spans="1:16" hidden="1" x14ac:dyDescent="0.3">
      <c r="A874" s="1" t="s">
        <v>3423</v>
      </c>
      <c r="B874" s="1">
        <v>20710</v>
      </c>
      <c r="C874" s="1" t="s">
        <v>2487</v>
      </c>
      <c r="D874" s="3">
        <v>44680</v>
      </c>
      <c r="E874" s="2">
        <v>573.08000000000004</v>
      </c>
      <c r="F874" s="7" t="s">
        <v>3411</v>
      </c>
      <c r="G874" s="7" t="s">
        <v>3412</v>
      </c>
      <c r="H874" s="1">
        <v>2030</v>
      </c>
      <c r="I874" s="1" t="s">
        <v>1879</v>
      </c>
      <c r="J874" s="4">
        <v>44684</v>
      </c>
      <c r="K874" s="4">
        <v>44684</v>
      </c>
      <c r="L874" s="2">
        <v>573.08000000000004</v>
      </c>
      <c r="M874" s="1" t="s">
        <v>3407</v>
      </c>
      <c r="N874" s="1" t="str">
        <f>Tabela_Contas_Pagas[[#This Row],[Nome do Fornecedor]]</f>
        <v xml:space="preserve">SECRETARIA MUNICIPAL DO MEIO AMBIENTE-SEMA </v>
      </c>
      <c r="O874" s="1" t="s">
        <v>3408</v>
      </c>
      <c r="P874" s="10" t="str">
        <f>TEXT(Tabela_Contas_Pagas[[#This Row],[Data de Liquidação]],"MM")&amp;"-"&amp;UPPER(TEXT(Tabela_Contas_Pagas[[#This Row],[Data de Liquidação]],"MMMM"))</f>
        <v>05-MAIO</v>
      </c>
    </row>
    <row r="875" spans="1:16" hidden="1" x14ac:dyDescent="0.3">
      <c r="A875" s="1" t="s">
        <v>3423</v>
      </c>
      <c r="B875" s="1">
        <v>20711</v>
      </c>
      <c r="C875" s="1" t="s">
        <v>2522</v>
      </c>
      <c r="D875" s="3">
        <v>44685</v>
      </c>
      <c r="E875" s="2">
        <v>183.2</v>
      </c>
      <c r="F875" s="8" t="s">
        <v>3411</v>
      </c>
      <c r="G875" s="1" t="s">
        <v>3412</v>
      </c>
      <c r="H875" s="1">
        <v>870</v>
      </c>
      <c r="I875" s="1" t="s">
        <v>1859</v>
      </c>
      <c r="J875" s="4">
        <v>44686</v>
      </c>
      <c r="K875" s="4">
        <v>44687</v>
      </c>
      <c r="L875" s="2">
        <v>183.2</v>
      </c>
      <c r="M875" s="1" t="s">
        <v>3407</v>
      </c>
      <c r="N875" s="1" t="str">
        <f>Tabela_Contas_Pagas[[#This Row],[Nome do Fornecedor]]</f>
        <v>LUIZ EDUARDO CANTANHEDE NERI</v>
      </c>
      <c r="O875" s="1" t="s">
        <v>3408</v>
      </c>
      <c r="P875" s="10" t="str">
        <f>TEXT(Tabela_Contas_Pagas[[#This Row],[Data de Liquidação]],"MM")&amp;"-"&amp;UPPER(TEXT(Tabela_Contas_Pagas[[#This Row],[Data de Liquidação]],"MMMM"))</f>
        <v>05-MAIO</v>
      </c>
    </row>
    <row r="876" spans="1:16" hidden="1" x14ac:dyDescent="0.3">
      <c r="A876" s="1" t="s">
        <v>3423</v>
      </c>
      <c r="B876" s="1">
        <v>20711</v>
      </c>
      <c r="C876" s="1" t="s">
        <v>2523</v>
      </c>
      <c r="D876" s="3">
        <v>44685</v>
      </c>
      <c r="E876" s="2">
        <v>439.35</v>
      </c>
      <c r="F876" s="7" t="s">
        <v>3411</v>
      </c>
      <c r="G876" s="7" t="s">
        <v>3412</v>
      </c>
      <c r="H876" s="1">
        <v>3597</v>
      </c>
      <c r="I876" s="1" t="s">
        <v>2093</v>
      </c>
      <c r="J876" s="4">
        <v>44686</v>
      </c>
      <c r="K876" s="4">
        <v>44687</v>
      </c>
      <c r="L876" s="2">
        <v>439.35</v>
      </c>
      <c r="M876" s="1" t="s">
        <v>3407</v>
      </c>
      <c r="N876" s="1" t="str">
        <f>Tabela_Contas_Pagas[[#This Row],[Nome do Fornecedor]]</f>
        <v>MARIVALDO LUIZ DE CARVALHO</v>
      </c>
      <c r="O876" s="1" t="s">
        <v>3408</v>
      </c>
      <c r="P876" s="10" t="str">
        <f>TEXT(Tabela_Contas_Pagas[[#This Row],[Data de Liquidação]],"MM")&amp;"-"&amp;UPPER(TEXT(Tabela_Contas_Pagas[[#This Row],[Data de Liquidação]],"MMMM"))</f>
        <v>05-MAIO</v>
      </c>
    </row>
    <row r="877" spans="1:16" hidden="1" x14ac:dyDescent="0.3">
      <c r="A877" s="1" t="s">
        <v>3423</v>
      </c>
      <c r="B877" s="1">
        <v>20712</v>
      </c>
      <c r="C877" s="1" t="s">
        <v>2524</v>
      </c>
      <c r="D877" s="3">
        <v>44685</v>
      </c>
      <c r="E877" s="2">
        <v>4734.45</v>
      </c>
      <c r="F877" s="8" t="s">
        <v>3411</v>
      </c>
      <c r="G877" s="1" t="s">
        <v>3412</v>
      </c>
      <c r="H877" s="1">
        <v>3656</v>
      </c>
      <c r="I877" s="1" t="s">
        <v>2525</v>
      </c>
      <c r="J877" s="4">
        <v>44686</v>
      </c>
      <c r="K877" s="4">
        <v>44687</v>
      </c>
      <c r="L877" s="2">
        <v>4734.45</v>
      </c>
      <c r="M877" s="1" t="s">
        <v>3407</v>
      </c>
      <c r="N877" s="1" t="str">
        <f>Tabela_Contas_Pagas[[#This Row],[Nome do Fornecedor]]</f>
        <v>CONDOMÍNIO EDIFÍCIO BARCELONA</v>
      </c>
      <c r="O877" s="1" t="s">
        <v>3408</v>
      </c>
      <c r="P877" s="10" t="str">
        <f>TEXT(Tabela_Contas_Pagas[[#This Row],[Data de Liquidação]],"MM")&amp;"-"&amp;UPPER(TEXT(Tabela_Contas_Pagas[[#This Row],[Data de Liquidação]],"MMMM"))</f>
        <v>05-MAIO</v>
      </c>
    </row>
    <row r="878" spans="1:16" x14ac:dyDescent="0.3">
      <c r="A878" s="1" t="s">
        <v>3423</v>
      </c>
      <c r="B878" s="1">
        <v>20882</v>
      </c>
      <c r="C878" s="1" t="s">
        <v>940</v>
      </c>
      <c r="D878" s="3">
        <v>44771</v>
      </c>
      <c r="E878" s="2">
        <v>2538</v>
      </c>
      <c r="F878" s="8" t="s">
        <v>3411</v>
      </c>
      <c r="G878" s="8" t="s">
        <v>3412</v>
      </c>
      <c r="H878" s="1">
        <v>28</v>
      </c>
      <c r="I878" s="1" t="s">
        <v>23</v>
      </c>
      <c r="J878" s="4">
        <v>44802</v>
      </c>
      <c r="K878" s="4">
        <v>44798</v>
      </c>
      <c r="L878" s="2">
        <v>2538</v>
      </c>
      <c r="M878" s="1" t="s">
        <v>24</v>
      </c>
      <c r="N878" s="1" t="s">
        <v>25</v>
      </c>
      <c r="O878" s="1" t="str">
        <f>_xlfn.IFNA(VLOOKUP(Tabela_Contas_Pagas[[#This Row],[Contrato]],ContratosOrigem[],3,FALSE),"")</f>
        <v>Inexigibilidade de licitação 03/2018</v>
      </c>
      <c r="P878" s="10" t="str">
        <f>TEXT(Tabela_Contas_Pagas[[#This Row],[Data de Liquidação]],"MM")&amp;"-"&amp;UPPER(TEXT(Tabela_Contas_Pagas[[#This Row],[Data de Liquidação]],"MMMM"))</f>
        <v>08-AGOSTO</v>
      </c>
    </row>
    <row r="879" spans="1:16" hidden="1" x14ac:dyDescent="0.3">
      <c r="A879" s="1" t="s">
        <v>3423</v>
      </c>
      <c r="B879" s="1">
        <v>20713</v>
      </c>
      <c r="C879" s="1" t="s">
        <v>2101</v>
      </c>
      <c r="D879" s="3">
        <v>44582</v>
      </c>
      <c r="E879" s="2">
        <v>3460.43</v>
      </c>
      <c r="F879" s="8" t="s">
        <v>3411</v>
      </c>
      <c r="G879" s="1" t="s">
        <v>3412</v>
      </c>
      <c r="H879" s="1">
        <v>283</v>
      </c>
      <c r="I879" s="1" t="s">
        <v>598</v>
      </c>
      <c r="J879" s="4">
        <v>44686</v>
      </c>
      <c r="K879" s="4">
        <v>44686</v>
      </c>
      <c r="L879" s="2">
        <v>3460.43</v>
      </c>
      <c r="M879" s="1" t="s">
        <v>3407</v>
      </c>
      <c r="N879" s="1" t="str">
        <f>Tabela_Contas_Pagas[[#This Row],[Nome do Fornecedor]]</f>
        <v>PREFEITURA MUNICIPAL DE ARACAJU</v>
      </c>
      <c r="O879" s="1" t="s">
        <v>3408</v>
      </c>
      <c r="P879" s="10" t="str">
        <f>TEXT(Tabela_Contas_Pagas[[#This Row],[Data de Liquidação]],"MM")&amp;"-"&amp;UPPER(TEXT(Tabela_Contas_Pagas[[#This Row],[Data de Liquidação]],"MMMM"))</f>
        <v>05-MAIO</v>
      </c>
    </row>
    <row r="880" spans="1:16" x14ac:dyDescent="0.3">
      <c r="A880" s="1" t="s">
        <v>3423</v>
      </c>
      <c r="B880" s="1">
        <v>20881</v>
      </c>
      <c r="C880" s="1" t="s">
        <v>529</v>
      </c>
      <c r="D880" s="3">
        <v>44795</v>
      </c>
      <c r="E880" s="2">
        <v>1520</v>
      </c>
      <c r="F880" s="8" t="s">
        <v>3411</v>
      </c>
      <c r="G880" s="8" t="s">
        <v>3412</v>
      </c>
      <c r="H880" s="1">
        <v>2487</v>
      </c>
      <c r="I880" s="1" t="s">
        <v>47</v>
      </c>
      <c r="J880" s="4">
        <v>44798</v>
      </c>
      <c r="K880" s="4">
        <v>44799</v>
      </c>
      <c r="L880" s="2">
        <v>1520</v>
      </c>
      <c r="M880" s="1" t="s">
        <v>93</v>
      </c>
      <c r="N880" s="1" t="s">
        <v>94</v>
      </c>
      <c r="O880" s="1" t="str">
        <f>_xlfn.IFNA(VLOOKUP(Tabela_Contas_Pagas[[#This Row],[Contrato]],ContratosOrigem[],3,FALSE),"")</f>
        <v>Dispensa 04/19</v>
      </c>
      <c r="P880" s="10" t="str">
        <f>TEXT(Tabela_Contas_Pagas[[#This Row],[Data de Liquidação]],"MM")&amp;"-"&amp;UPPER(TEXT(Tabela_Contas_Pagas[[#This Row],[Data de Liquidação]],"MMMM"))</f>
        <v>08-AGOSTO</v>
      </c>
    </row>
    <row r="881" spans="1:16" x14ac:dyDescent="0.3">
      <c r="A881" s="1" t="s">
        <v>3423</v>
      </c>
      <c r="B881" s="1">
        <v>20881</v>
      </c>
      <c r="C881" s="1" t="s">
        <v>982</v>
      </c>
      <c r="D881" s="3">
        <v>44789</v>
      </c>
      <c r="E881" s="2">
        <v>974.26</v>
      </c>
      <c r="F881" s="8" t="s">
        <v>3411</v>
      </c>
      <c r="G881" s="1" t="s">
        <v>3412</v>
      </c>
      <c r="H881" s="1">
        <v>3043</v>
      </c>
      <c r="I881" s="1" t="s">
        <v>42</v>
      </c>
      <c r="J881" s="4">
        <v>44799</v>
      </c>
      <c r="K881" s="4">
        <v>44799</v>
      </c>
      <c r="L881" s="2">
        <v>974.26</v>
      </c>
      <c r="M881" s="1" t="s">
        <v>4</v>
      </c>
      <c r="N881" s="1" t="s">
        <v>5</v>
      </c>
      <c r="O881" s="1" t="str">
        <f>_xlfn.IFNA(VLOOKUP(Tabela_Contas_Pagas[[#This Row],[Contrato]],ContratosOrigem[],3,FALSE),"")</f>
        <v>DISPENSA 02/21</v>
      </c>
      <c r="P881" s="10" t="str">
        <f>TEXT(Tabela_Contas_Pagas[[#This Row],[Data de Liquidação]],"MM")&amp;"-"&amp;UPPER(TEXT(Tabela_Contas_Pagas[[#This Row],[Data de Liquidação]],"MMMM"))</f>
        <v>08-AGOSTO</v>
      </c>
    </row>
    <row r="882" spans="1:16" x14ac:dyDescent="0.3">
      <c r="A882" s="1" t="s">
        <v>3423</v>
      </c>
      <c r="B882" s="1">
        <v>20878</v>
      </c>
      <c r="C882" s="1" t="s">
        <v>962</v>
      </c>
      <c r="D882" s="3">
        <v>44775</v>
      </c>
      <c r="E882" s="2">
        <v>1700.5</v>
      </c>
      <c r="F882" s="7" t="s">
        <v>3411</v>
      </c>
      <c r="G882" s="7" t="s">
        <v>3412</v>
      </c>
      <c r="H882" s="1">
        <v>338</v>
      </c>
      <c r="I882" s="1" t="s">
        <v>30</v>
      </c>
      <c r="J882" s="4">
        <v>44796</v>
      </c>
      <c r="K882" s="4">
        <v>44797</v>
      </c>
      <c r="L882" s="2">
        <v>1700.5</v>
      </c>
      <c r="M882" s="1" t="s">
        <v>10</v>
      </c>
      <c r="N882" s="1" t="s">
        <v>11</v>
      </c>
      <c r="O882" s="1" t="str">
        <f>_xlfn.IFNA(VLOOKUP(Tabela_Contas_Pagas[[#This Row],[Contrato]],ContratosOrigem[],3,FALSE),"")</f>
        <v>Dispensa 12/2021</v>
      </c>
      <c r="P882" s="10" t="str">
        <f>TEXT(Tabela_Contas_Pagas[[#This Row],[Data de Liquidação]],"MM")&amp;"-"&amp;UPPER(TEXT(Tabela_Contas_Pagas[[#This Row],[Data de Liquidação]],"MMMM"))</f>
        <v>08-AGOSTO</v>
      </c>
    </row>
    <row r="883" spans="1:16" x14ac:dyDescent="0.3">
      <c r="A883" s="1" t="s">
        <v>3423</v>
      </c>
      <c r="B883" s="1">
        <v>20878</v>
      </c>
      <c r="C883" s="1" t="s">
        <v>961</v>
      </c>
      <c r="D883" s="3">
        <v>44775</v>
      </c>
      <c r="E883" s="2">
        <v>983.25</v>
      </c>
      <c r="F883" s="8" t="s">
        <v>3411</v>
      </c>
      <c r="G883" s="1" t="s">
        <v>3412</v>
      </c>
      <c r="H883" s="1">
        <v>338</v>
      </c>
      <c r="I883" s="1" t="s">
        <v>30</v>
      </c>
      <c r="J883" s="4">
        <v>44796</v>
      </c>
      <c r="K883" s="4">
        <v>44797</v>
      </c>
      <c r="L883" s="2">
        <v>983.25</v>
      </c>
      <c r="M883" s="1" t="s">
        <v>219</v>
      </c>
      <c r="N883" s="1" t="s">
        <v>220</v>
      </c>
      <c r="O883" s="1" t="str">
        <f>_xlfn.IFNA(VLOOKUP(Tabela_Contas_Pagas[[#This Row],[Contrato]],ContratosOrigem[],3,FALSE),"")</f>
        <v>Pregão 21/20</v>
      </c>
      <c r="P883" s="10" t="str">
        <f>TEXT(Tabela_Contas_Pagas[[#This Row],[Data de Liquidação]],"MM")&amp;"-"&amp;UPPER(TEXT(Tabela_Contas_Pagas[[#This Row],[Data de Liquidação]],"MMMM"))</f>
        <v>08-AGOSTO</v>
      </c>
    </row>
    <row r="884" spans="1:16" x14ac:dyDescent="0.3">
      <c r="A884" s="1" t="s">
        <v>3424</v>
      </c>
      <c r="B884" s="1">
        <v>20878</v>
      </c>
      <c r="C884" s="1" t="s">
        <v>889</v>
      </c>
      <c r="D884" s="3">
        <v>44755</v>
      </c>
      <c r="E884" s="2">
        <v>9560</v>
      </c>
      <c r="F884" s="8" t="s">
        <v>3411</v>
      </c>
      <c r="G884" s="8" t="s">
        <v>3412</v>
      </c>
      <c r="H884" s="1">
        <v>3080</v>
      </c>
      <c r="I884" s="1" t="s">
        <v>890</v>
      </c>
      <c r="J884" s="4">
        <v>44796</v>
      </c>
      <c r="K884" s="4">
        <v>44797</v>
      </c>
      <c r="L884" s="2">
        <v>9560</v>
      </c>
      <c r="M884" s="1" t="s">
        <v>891</v>
      </c>
      <c r="N884" s="1" t="s">
        <v>892</v>
      </c>
      <c r="O884" s="1" t="str">
        <f>_xlfn.IFNA(VLOOKUP(Tabela_Contas_Pagas[[#This Row],[Contrato]],ContratosOrigem[],3,FALSE),"")</f>
        <v>Pregão 14/2022</v>
      </c>
      <c r="P884" s="10" t="str">
        <f>TEXT(Tabela_Contas_Pagas[[#This Row],[Data de Liquidação]],"MM")&amp;"-"&amp;UPPER(TEXT(Tabela_Contas_Pagas[[#This Row],[Data de Liquidação]],"MMMM"))</f>
        <v>08-AGOSTO</v>
      </c>
    </row>
    <row r="885" spans="1:16" x14ac:dyDescent="0.3">
      <c r="A885" s="1" t="s">
        <v>3424</v>
      </c>
      <c r="B885" s="1">
        <v>20876</v>
      </c>
      <c r="C885" s="1" t="s">
        <v>908</v>
      </c>
      <c r="D885" s="3">
        <v>44762</v>
      </c>
      <c r="E885" s="2">
        <v>547.02</v>
      </c>
      <c r="F885" s="8" t="s">
        <v>3411</v>
      </c>
      <c r="G885" s="1" t="s">
        <v>3412</v>
      </c>
      <c r="H885" s="1">
        <v>28</v>
      </c>
      <c r="I885" s="1" t="s">
        <v>23</v>
      </c>
      <c r="J885" s="4">
        <v>44792</v>
      </c>
      <c r="K885" s="4">
        <v>44791</v>
      </c>
      <c r="L885" s="2">
        <v>547.02</v>
      </c>
      <c r="M885" s="1" t="s">
        <v>24</v>
      </c>
      <c r="N885" s="1" t="s">
        <v>25</v>
      </c>
      <c r="O885" s="1" t="str">
        <f>_xlfn.IFNA(VLOOKUP(Tabela_Contas_Pagas[[#This Row],[Contrato]],ContratosOrigem[],3,FALSE),"")</f>
        <v>Inexigibilidade de licitação 03/2018</v>
      </c>
      <c r="P885" s="10" t="str">
        <f>TEXT(Tabela_Contas_Pagas[[#This Row],[Data de Liquidação]],"MM")&amp;"-"&amp;UPPER(TEXT(Tabela_Contas_Pagas[[#This Row],[Data de Liquidação]],"MMMM"))</f>
        <v>08-AGOSTO</v>
      </c>
    </row>
    <row r="886" spans="1:16" x14ac:dyDescent="0.3">
      <c r="A886" s="1" t="s">
        <v>3424</v>
      </c>
      <c r="B886" s="1">
        <v>20876</v>
      </c>
      <c r="C886" s="1" t="s">
        <v>978</v>
      </c>
      <c r="D886" s="3">
        <v>44783</v>
      </c>
      <c r="E886" s="2">
        <v>2152.7600000000002</v>
      </c>
      <c r="F886" s="7" t="s">
        <v>3411</v>
      </c>
      <c r="G886" s="7" t="s">
        <v>3412</v>
      </c>
      <c r="H886" s="1">
        <v>3234</v>
      </c>
      <c r="I886" s="1" t="s">
        <v>181</v>
      </c>
      <c r="J886" s="4">
        <v>44793</v>
      </c>
      <c r="K886" s="4">
        <v>44791</v>
      </c>
      <c r="L886" s="2">
        <v>2152.7600000000002</v>
      </c>
      <c r="M886" s="1" t="s">
        <v>182</v>
      </c>
      <c r="N886" s="1" t="s">
        <v>183</v>
      </c>
      <c r="O886" s="1" t="str">
        <f>_xlfn.IFNA(VLOOKUP(Tabela_Contas_Pagas[[#This Row],[Contrato]],ContratosOrigem[],3,FALSE),"")</f>
        <v>Pregão 19/20</v>
      </c>
      <c r="P886" s="10" t="str">
        <f>TEXT(Tabela_Contas_Pagas[[#This Row],[Data de Liquidação]],"MM")&amp;"-"&amp;UPPER(TEXT(Tabela_Contas_Pagas[[#This Row],[Data de Liquidação]],"MMMM"))</f>
        <v>08-AGOSTO</v>
      </c>
    </row>
    <row r="887" spans="1:16" x14ac:dyDescent="0.3">
      <c r="A887" s="1" t="s">
        <v>3424</v>
      </c>
      <c r="B887" s="1">
        <v>20876</v>
      </c>
      <c r="C887" s="1" t="s">
        <v>909</v>
      </c>
      <c r="D887" s="3">
        <v>44763</v>
      </c>
      <c r="E887" s="2">
        <v>428.76</v>
      </c>
      <c r="F887" s="8" t="s">
        <v>3411</v>
      </c>
      <c r="G887" s="1" t="s">
        <v>3412</v>
      </c>
      <c r="H887" s="1">
        <v>28</v>
      </c>
      <c r="I887" s="1" t="s">
        <v>23</v>
      </c>
      <c r="J887" s="4">
        <v>44795</v>
      </c>
      <c r="K887" s="4">
        <v>44791</v>
      </c>
      <c r="L887" s="2">
        <v>428.76</v>
      </c>
      <c r="M887" s="1" t="s">
        <v>24</v>
      </c>
      <c r="N887" s="1" t="s">
        <v>25</v>
      </c>
      <c r="O887" s="1" t="str">
        <f>_xlfn.IFNA(VLOOKUP(Tabela_Contas_Pagas[[#This Row],[Contrato]],ContratosOrigem[],3,FALSE),"")</f>
        <v>Inexigibilidade de licitação 03/2018</v>
      </c>
      <c r="P887" s="10" t="str">
        <f>TEXT(Tabela_Contas_Pagas[[#This Row],[Data de Liquidação]],"MM")&amp;"-"&amp;UPPER(TEXT(Tabela_Contas_Pagas[[#This Row],[Data de Liquidação]],"MMMM"))</f>
        <v>08-AGOSTO</v>
      </c>
    </row>
    <row r="888" spans="1:16" x14ac:dyDescent="0.3">
      <c r="A888" s="1" t="s">
        <v>3424</v>
      </c>
      <c r="B888" s="1">
        <v>20876</v>
      </c>
      <c r="C888" s="1" t="s">
        <v>910</v>
      </c>
      <c r="D888" s="3">
        <v>44764</v>
      </c>
      <c r="E888" s="2">
        <v>1461.78</v>
      </c>
      <c r="F888" s="7" t="s">
        <v>3411</v>
      </c>
      <c r="G888" s="7" t="s">
        <v>3412</v>
      </c>
      <c r="H888" s="1">
        <v>28</v>
      </c>
      <c r="I888" s="1" t="s">
        <v>23</v>
      </c>
      <c r="J888" s="4">
        <v>44795</v>
      </c>
      <c r="K888" s="4">
        <v>44791</v>
      </c>
      <c r="L888" s="2">
        <v>1461.78</v>
      </c>
      <c r="M888" s="1" t="s">
        <v>24</v>
      </c>
      <c r="N888" s="1" t="s">
        <v>25</v>
      </c>
      <c r="O888" s="1" t="str">
        <f>_xlfn.IFNA(VLOOKUP(Tabela_Contas_Pagas[[#This Row],[Contrato]],ContratosOrigem[],3,FALSE),"")</f>
        <v>Inexigibilidade de licitação 03/2018</v>
      </c>
      <c r="P888" s="10" t="str">
        <f>TEXT(Tabela_Contas_Pagas[[#This Row],[Data de Liquidação]],"MM")&amp;"-"&amp;UPPER(TEXT(Tabela_Contas_Pagas[[#This Row],[Data de Liquidação]],"MMMM"))</f>
        <v>08-AGOSTO</v>
      </c>
    </row>
    <row r="889" spans="1:16" x14ac:dyDescent="0.3">
      <c r="A889" s="1" t="s">
        <v>3424</v>
      </c>
      <c r="B889" s="1">
        <v>20874</v>
      </c>
      <c r="C889" s="1" t="s">
        <v>973</v>
      </c>
      <c r="D889" s="3">
        <v>44781</v>
      </c>
      <c r="E889" s="2">
        <v>2863.05</v>
      </c>
      <c r="F889" s="7" t="s">
        <v>3411</v>
      </c>
      <c r="G889" s="9" t="s">
        <v>3412</v>
      </c>
      <c r="H889" s="1">
        <v>3262</v>
      </c>
      <c r="I889" s="1" t="s">
        <v>159</v>
      </c>
      <c r="J889" s="4">
        <v>44791</v>
      </c>
      <c r="K889" s="4">
        <v>44792</v>
      </c>
      <c r="L889" s="2">
        <v>2863.05</v>
      </c>
      <c r="M889" s="1" t="s">
        <v>176</v>
      </c>
      <c r="N889" s="1" t="s">
        <v>177</v>
      </c>
      <c r="O889" s="1" t="str">
        <f>_xlfn.IFNA(VLOOKUP(Tabela_Contas_Pagas[[#This Row],[Contrato]],ContratosOrigem[],3,FALSE),"")</f>
        <v>Pregão 08/20</v>
      </c>
      <c r="P889" s="10" t="str">
        <f>TEXT(Tabela_Contas_Pagas[[#This Row],[Data de Liquidação]],"MM")&amp;"-"&amp;UPPER(TEXT(Tabela_Contas_Pagas[[#This Row],[Data de Liquidação]],"MMMM"))</f>
        <v>08-AGOSTO</v>
      </c>
    </row>
    <row r="890" spans="1:16" x14ac:dyDescent="0.3">
      <c r="A890" s="1" t="s">
        <v>3424</v>
      </c>
      <c r="B890" s="1">
        <v>20874</v>
      </c>
      <c r="C890" s="1" t="s">
        <v>980</v>
      </c>
      <c r="D890" s="3">
        <v>44784</v>
      </c>
      <c r="E890" s="2">
        <v>636.23</v>
      </c>
      <c r="F890" s="8" t="s">
        <v>3411</v>
      </c>
      <c r="G890" s="8" t="s">
        <v>3412</v>
      </c>
      <c r="H890" s="1">
        <v>3262</v>
      </c>
      <c r="I890" s="1" t="s">
        <v>159</v>
      </c>
      <c r="J890" s="4">
        <v>44795</v>
      </c>
      <c r="K890" s="4">
        <v>44792</v>
      </c>
      <c r="L890" s="2">
        <v>636.23</v>
      </c>
      <c r="M890" s="1" t="s">
        <v>176</v>
      </c>
      <c r="N890" s="1" t="s">
        <v>177</v>
      </c>
      <c r="O890" s="1" t="str">
        <f>_xlfn.IFNA(VLOOKUP(Tabela_Contas_Pagas[[#This Row],[Contrato]],ContratosOrigem[],3,FALSE),"")</f>
        <v>Pregão 08/20</v>
      </c>
      <c r="P890" s="10" t="str">
        <f>TEXT(Tabela_Contas_Pagas[[#This Row],[Data de Liquidação]],"MM")&amp;"-"&amp;UPPER(TEXT(Tabela_Contas_Pagas[[#This Row],[Data de Liquidação]],"MMMM"))</f>
        <v>08-AGOSTO</v>
      </c>
    </row>
    <row r="891" spans="1:16" x14ac:dyDescent="0.3">
      <c r="A891" s="1" t="s">
        <v>3424</v>
      </c>
      <c r="B891" s="1">
        <v>20873</v>
      </c>
      <c r="C891" s="1" t="s">
        <v>954</v>
      </c>
      <c r="D891" s="3">
        <v>44783</v>
      </c>
      <c r="E891" s="2">
        <v>1174.82</v>
      </c>
      <c r="F891" s="7" t="s">
        <v>3411</v>
      </c>
      <c r="G891" s="9" t="s">
        <v>3412</v>
      </c>
      <c r="H891" s="1">
        <v>1777</v>
      </c>
      <c r="I891" s="1" t="s">
        <v>97</v>
      </c>
      <c r="J891" s="4">
        <v>44795</v>
      </c>
      <c r="K891" s="4">
        <v>44792</v>
      </c>
      <c r="L891" s="2">
        <v>1174.82</v>
      </c>
      <c r="M891" s="1" t="s">
        <v>274</v>
      </c>
      <c r="N891" s="1" t="s">
        <v>275</v>
      </c>
      <c r="O891" s="1" t="str">
        <f>_xlfn.IFNA(VLOOKUP(Tabela_Contas_Pagas[[#This Row],[Contrato]],ContratosOrigem[],3,FALSE),"")</f>
        <v>PREGÃO 17/2021</v>
      </c>
      <c r="P891" s="10" t="str">
        <f>TEXT(Tabela_Contas_Pagas[[#This Row],[Data de Liquidação]],"MM")&amp;"-"&amp;UPPER(TEXT(Tabela_Contas_Pagas[[#This Row],[Data de Liquidação]],"MMMM"))</f>
        <v>08-AGOSTO</v>
      </c>
    </row>
    <row r="892" spans="1:16" x14ac:dyDescent="0.3">
      <c r="A892" s="1" t="s">
        <v>3424</v>
      </c>
      <c r="B892" s="1">
        <v>20871</v>
      </c>
      <c r="C892" s="1" t="s">
        <v>905</v>
      </c>
      <c r="D892" s="3">
        <v>44760</v>
      </c>
      <c r="E892" s="2">
        <v>1595.16</v>
      </c>
      <c r="F892" s="7" t="s">
        <v>3411</v>
      </c>
      <c r="G892" s="7" t="s">
        <v>3412</v>
      </c>
      <c r="H892" s="1">
        <v>28</v>
      </c>
      <c r="I892" s="1" t="s">
        <v>23</v>
      </c>
      <c r="J892" s="4">
        <v>44790</v>
      </c>
      <c r="K892" s="4">
        <v>44789</v>
      </c>
      <c r="L892" s="2">
        <v>1595.16</v>
      </c>
      <c r="M892" s="1" t="s">
        <v>24</v>
      </c>
      <c r="N892" s="1" t="s">
        <v>25</v>
      </c>
      <c r="O892" s="1" t="str">
        <f>_xlfn.IFNA(VLOOKUP(Tabela_Contas_Pagas[[#This Row],[Contrato]],ContratosOrigem[],3,FALSE),"")</f>
        <v>Inexigibilidade de licitação 03/2018</v>
      </c>
      <c r="P892" s="10" t="str">
        <f>TEXT(Tabela_Contas_Pagas[[#This Row],[Data de Liquidação]],"MM")&amp;"-"&amp;UPPER(TEXT(Tabela_Contas_Pagas[[#This Row],[Data de Liquidação]],"MMMM"))</f>
        <v>08-AGOSTO</v>
      </c>
    </row>
    <row r="893" spans="1:16" x14ac:dyDescent="0.3">
      <c r="A893" s="1" t="s">
        <v>3424</v>
      </c>
      <c r="B893" s="1">
        <v>20870</v>
      </c>
      <c r="C893" s="1" t="s">
        <v>977</v>
      </c>
      <c r="D893" s="3">
        <v>44783</v>
      </c>
      <c r="E893" s="2">
        <v>16000</v>
      </c>
      <c r="F893" s="8" t="s">
        <v>3411</v>
      </c>
      <c r="G893" s="1" t="s">
        <v>3412</v>
      </c>
      <c r="H893" s="1">
        <v>3672</v>
      </c>
      <c r="I893" s="1" t="s">
        <v>896</v>
      </c>
      <c r="J893" s="4">
        <v>44789</v>
      </c>
      <c r="K893" s="4">
        <v>44790</v>
      </c>
      <c r="L893" s="2">
        <v>16000</v>
      </c>
      <c r="M893" s="1" t="s">
        <v>894</v>
      </c>
      <c r="N893" s="1" t="s">
        <v>895</v>
      </c>
      <c r="O893" s="1" t="str">
        <f>_xlfn.IFNA(VLOOKUP(Tabela_Contas_Pagas[[#This Row],[Contrato]],ContratosOrigem[],3,FALSE),"")</f>
        <v>Pregão 06/2022</v>
      </c>
      <c r="P893" s="10" t="str">
        <f>TEXT(Tabela_Contas_Pagas[[#This Row],[Data de Liquidação]],"MM")&amp;"-"&amp;UPPER(TEXT(Tabela_Contas_Pagas[[#This Row],[Data de Liquidação]],"MMMM"))</f>
        <v>08-AGOSTO</v>
      </c>
    </row>
    <row r="894" spans="1:16" x14ac:dyDescent="0.3">
      <c r="A894" s="1" t="s">
        <v>3424</v>
      </c>
      <c r="B894" s="1">
        <v>20870</v>
      </c>
      <c r="C894" s="1" t="s">
        <v>979</v>
      </c>
      <c r="D894" s="3">
        <v>44784</v>
      </c>
      <c r="E894" s="2">
        <v>4950</v>
      </c>
      <c r="F894" s="8" t="s">
        <v>3411</v>
      </c>
      <c r="G894" s="8" t="s">
        <v>3412</v>
      </c>
      <c r="H894" s="1">
        <v>829</v>
      </c>
      <c r="I894" s="1" t="s">
        <v>205</v>
      </c>
      <c r="J894" s="4">
        <v>44789</v>
      </c>
      <c r="K894" s="4">
        <v>44790</v>
      </c>
      <c r="L894" s="2">
        <v>4950</v>
      </c>
      <c r="M894" s="1" t="s">
        <v>206</v>
      </c>
      <c r="N894" s="1" t="s">
        <v>207</v>
      </c>
      <c r="O894" s="1" t="str">
        <f>_xlfn.IFNA(VLOOKUP(Tabela_Contas_Pagas[[#This Row],[Contrato]],ContratosOrigem[],3,FALSE),"")</f>
        <v>Licitação 02/20</v>
      </c>
      <c r="P894" s="10" t="str">
        <f>TEXT(Tabela_Contas_Pagas[[#This Row],[Data de Liquidação]],"MM")&amp;"-"&amp;UPPER(TEXT(Tabela_Contas_Pagas[[#This Row],[Data de Liquidação]],"MMMM"))</f>
        <v>08-AGOSTO</v>
      </c>
    </row>
    <row r="895" spans="1:16" hidden="1" x14ac:dyDescent="0.3">
      <c r="A895" s="1" t="s">
        <v>3424</v>
      </c>
      <c r="B895" s="1">
        <v>20711</v>
      </c>
      <c r="C895" s="1" t="s">
        <v>2478</v>
      </c>
      <c r="D895" s="3">
        <v>44678</v>
      </c>
      <c r="E895" s="2">
        <v>1345.4</v>
      </c>
      <c r="F895" s="8" t="s">
        <v>3411</v>
      </c>
      <c r="G895" s="1" t="s">
        <v>3412</v>
      </c>
      <c r="H895" s="1">
        <v>70</v>
      </c>
      <c r="I895" s="1" t="s">
        <v>1877</v>
      </c>
      <c r="J895" s="4">
        <v>44688</v>
      </c>
      <c r="K895" s="4">
        <v>44687</v>
      </c>
      <c r="L895" s="2">
        <v>1345.4</v>
      </c>
      <c r="M895" s="1" t="s">
        <v>3407</v>
      </c>
      <c r="N895" s="1" t="str">
        <f>Tabela_Contas_Pagas[[#This Row],[Nome do Fornecedor]]</f>
        <v>EQUITEC EQUIPAMENTOS DE SEGURANCA COMERCIO E SERVICOS LTDA</v>
      </c>
      <c r="O895" s="1" t="s">
        <v>3408</v>
      </c>
      <c r="P895" s="10" t="str">
        <f>TEXT(Tabela_Contas_Pagas[[#This Row],[Data de Liquidação]],"MM")&amp;"-"&amp;UPPER(TEXT(Tabela_Contas_Pagas[[#This Row],[Data de Liquidação]],"MMMM"))</f>
        <v>05-MAIO</v>
      </c>
    </row>
    <row r="896" spans="1:16" x14ac:dyDescent="0.3">
      <c r="A896" s="1" t="s">
        <v>3424</v>
      </c>
      <c r="B896" s="1">
        <v>20870</v>
      </c>
      <c r="C896" s="1" t="s">
        <v>939</v>
      </c>
      <c r="D896" s="3">
        <v>44771</v>
      </c>
      <c r="E896" s="2">
        <v>26709.49</v>
      </c>
      <c r="F896" s="7" t="s">
        <v>3411</v>
      </c>
      <c r="G896" s="7" t="s">
        <v>3412</v>
      </c>
      <c r="H896" s="1">
        <v>2211</v>
      </c>
      <c r="I896" s="1" t="s">
        <v>88</v>
      </c>
      <c r="J896" s="4">
        <v>44789</v>
      </c>
      <c r="K896" s="4">
        <v>44790</v>
      </c>
      <c r="L896" s="2">
        <v>26709.49</v>
      </c>
      <c r="M896" s="1" t="s">
        <v>156</v>
      </c>
      <c r="N896" s="1" t="s">
        <v>157</v>
      </c>
      <c r="O896" s="1" t="str">
        <f>_xlfn.IFNA(VLOOKUP(Tabela_Contas_Pagas[[#This Row],[Contrato]],ContratosOrigem[],3,FALSE),"")</f>
        <v>Pregão 01/2020</v>
      </c>
      <c r="P896" s="10" t="str">
        <f>TEXT(Tabela_Contas_Pagas[[#This Row],[Data de Liquidação]],"MM")&amp;"-"&amp;UPPER(TEXT(Tabela_Contas_Pagas[[#This Row],[Data de Liquidação]],"MMMM"))</f>
        <v>08-AGOSTO</v>
      </c>
    </row>
    <row r="897" spans="1:16" x14ac:dyDescent="0.3">
      <c r="A897" s="1" t="s">
        <v>3424</v>
      </c>
      <c r="B897" s="1">
        <v>20869</v>
      </c>
      <c r="C897" s="1" t="s">
        <v>956</v>
      </c>
      <c r="D897" s="3">
        <v>44774</v>
      </c>
      <c r="E897" s="2">
        <v>13790</v>
      </c>
      <c r="F897" s="7" t="s">
        <v>3411</v>
      </c>
      <c r="G897" s="9" t="s">
        <v>3412</v>
      </c>
      <c r="H897" s="1">
        <v>2484</v>
      </c>
      <c r="I897" s="1" t="s">
        <v>33</v>
      </c>
      <c r="J897" s="4">
        <v>44789</v>
      </c>
      <c r="K897" s="4">
        <v>44790</v>
      </c>
      <c r="L897" s="2">
        <v>13790</v>
      </c>
      <c r="M897" s="1" t="s">
        <v>873</v>
      </c>
      <c r="N897" s="1" t="s">
        <v>874</v>
      </c>
      <c r="O897" s="1" t="str">
        <f>_xlfn.IFNA(VLOOKUP(Tabela_Contas_Pagas[[#This Row],[Contrato]],ContratosOrigem[],3,FALSE),"")</f>
        <v>Inexigibilidade de licitação 02/2022</v>
      </c>
      <c r="P897" s="10" t="str">
        <f>TEXT(Tabela_Contas_Pagas[[#This Row],[Data de Liquidação]],"MM")&amp;"-"&amp;UPPER(TEXT(Tabela_Contas_Pagas[[#This Row],[Data de Liquidação]],"MMMM"))</f>
        <v>08-AGOSTO</v>
      </c>
    </row>
    <row r="898" spans="1:16" x14ac:dyDescent="0.3">
      <c r="A898" s="1" t="s">
        <v>3424</v>
      </c>
      <c r="B898" s="1">
        <v>20869</v>
      </c>
      <c r="C898" s="1" t="s">
        <v>972</v>
      </c>
      <c r="D898" s="3">
        <v>44781</v>
      </c>
      <c r="E898" s="2">
        <v>72</v>
      </c>
      <c r="F898" s="8" t="s">
        <v>3411</v>
      </c>
      <c r="G898" s="8" t="s">
        <v>3412</v>
      </c>
      <c r="H898" s="1">
        <v>31</v>
      </c>
      <c r="I898" s="1" t="s">
        <v>36</v>
      </c>
      <c r="J898" s="4">
        <v>44789</v>
      </c>
      <c r="K898" s="4">
        <v>44790</v>
      </c>
      <c r="L898" s="2">
        <v>72</v>
      </c>
      <c r="M898" s="1" t="s">
        <v>37</v>
      </c>
      <c r="N898" s="1" t="s">
        <v>38</v>
      </c>
      <c r="O898" s="1" t="str">
        <f>_xlfn.IFNA(VLOOKUP(Tabela_Contas_Pagas[[#This Row],[Contrato]],ContratosOrigem[],3,FALSE),"")</f>
        <v>Convênio</v>
      </c>
      <c r="P898" s="10" t="str">
        <f>TEXT(Tabela_Contas_Pagas[[#This Row],[Data de Liquidação]],"MM")&amp;"-"&amp;UPPER(TEXT(Tabela_Contas_Pagas[[#This Row],[Data de Liquidação]],"MMMM"))</f>
        <v>08-AGOSTO</v>
      </c>
    </row>
    <row r="899" spans="1:16" x14ac:dyDescent="0.3">
      <c r="A899" s="1" t="s">
        <v>3424</v>
      </c>
      <c r="B899" s="1">
        <v>20866</v>
      </c>
      <c r="C899" s="1" t="s">
        <v>886</v>
      </c>
      <c r="D899" s="3">
        <v>44754</v>
      </c>
      <c r="E899" s="2">
        <v>448.74</v>
      </c>
      <c r="F899" s="7" t="s">
        <v>3411</v>
      </c>
      <c r="G899" s="9" t="s">
        <v>3412</v>
      </c>
      <c r="H899" s="1">
        <v>28</v>
      </c>
      <c r="I899" s="1" t="s">
        <v>23</v>
      </c>
      <c r="J899" s="4">
        <v>44784</v>
      </c>
      <c r="K899" s="4">
        <v>44784</v>
      </c>
      <c r="L899" s="2">
        <v>448.74</v>
      </c>
      <c r="M899" s="1" t="s">
        <v>24</v>
      </c>
      <c r="N899" s="1" t="s">
        <v>25</v>
      </c>
      <c r="O899" s="1" t="str">
        <f>_xlfn.IFNA(VLOOKUP(Tabela_Contas_Pagas[[#This Row],[Contrato]],ContratosOrigem[],3,FALSE),"")</f>
        <v>Inexigibilidade de licitação 03/2018</v>
      </c>
      <c r="P899" s="10" t="str">
        <f>TEXT(Tabela_Contas_Pagas[[#This Row],[Data de Liquidação]],"MM")&amp;"-"&amp;UPPER(TEXT(Tabela_Contas_Pagas[[#This Row],[Data de Liquidação]],"MMMM"))</f>
        <v>08-AGOSTO</v>
      </c>
    </row>
    <row r="900" spans="1:16" hidden="1" x14ac:dyDescent="0.3">
      <c r="A900" s="1" t="s">
        <v>3424</v>
      </c>
      <c r="B900" s="1">
        <v>20712</v>
      </c>
      <c r="C900" s="1" t="s">
        <v>2460</v>
      </c>
      <c r="D900" s="3">
        <v>44670</v>
      </c>
      <c r="E900" s="2">
        <v>29412</v>
      </c>
      <c r="F900" s="7" t="s">
        <v>3411</v>
      </c>
      <c r="G900" s="7" t="s">
        <v>3412</v>
      </c>
      <c r="H900" s="1">
        <v>2910</v>
      </c>
      <c r="I900" s="1" t="s">
        <v>1880</v>
      </c>
      <c r="J900" s="4">
        <v>44690</v>
      </c>
      <c r="K900" s="4">
        <v>44687</v>
      </c>
      <c r="L900" s="2">
        <v>29412</v>
      </c>
      <c r="M900" s="1" t="s">
        <v>3407</v>
      </c>
      <c r="N900" s="1" t="str">
        <f>Tabela_Contas_Pagas[[#This Row],[Nome do Fornecedor]]</f>
        <v>AJN AGENCIA JORNAL DE NOTICIAS LTDA</v>
      </c>
      <c r="O900" s="1" t="s">
        <v>3408</v>
      </c>
      <c r="P900" s="10" t="str">
        <f>TEXT(Tabela_Contas_Pagas[[#This Row],[Data de Liquidação]],"MM")&amp;"-"&amp;UPPER(TEXT(Tabela_Contas_Pagas[[#This Row],[Data de Liquidação]],"MMMM"))</f>
        <v>05-MAIO</v>
      </c>
    </row>
    <row r="901" spans="1:16" x14ac:dyDescent="0.3">
      <c r="A901" s="1" t="s">
        <v>3424</v>
      </c>
      <c r="B901" s="1">
        <v>20866</v>
      </c>
      <c r="C901" s="1" t="s">
        <v>888</v>
      </c>
      <c r="D901" s="3">
        <v>44755</v>
      </c>
      <c r="E901" s="2">
        <v>1404.54</v>
      </c>
      <c r="F901" s="7" t="s">
        <v>3411</v>
      </c>
      <c r="G901" s="9" t="s">
        <v>3412</v>
      </c>
      <c r="H901" s="1">
        <v>28</v>
      </c>
      <c r="I901" s="1" t="s">
        <v>23</v>
      </c>
      <c r="J901" s="4">
        <v>44785</v>
      </c>
      <c r="K901" s="4">
        <v>44784</v>
      </c>
      <c r="L901" s="2">
        <v>1404.54</v>
      </c>
      <c r="M901" s="1" t="s">
        <v>24</v>
      </c>
      <c r="N901" s="1" t="s">
        <v>25</v>
      </c>
      <c r="O901" s="1" t="str">
        <f>_xlfn.IFNA(VLOOKUP(Tabela_Contas_Pagas[[#This Row],[Contrato]],ContratosOrigem[],3,FALSE),"")</f>
        <v>Inexigibilidade de licitação 03/2018</v>
      </c>
      <c r="P901" s="10" t="str">
        <f>TEXT(Tabela_Contas_Pagas[[#This Row],[Data de Liquidação]],"MM")&amp;"-"&amp;UPPER(TEXT(Tabela_Contas_Pagas[[#This Row],[Data de Liquidação]],"MMMM"))</f>
        <v>08-AGOSTO</v>
      </c>
    </row>
    <row r="902" spans="1:16" x14ac:dyDescent="0.3">
      <c r="A902" s="1" t="s">
        <v>3424</v>
      </c>
      <c r="B902" s="1">
        <v>20866</v>
      </c>
      <c r="C902" s="1" t="s">
        <v>938</v>
      </c>
      <c r="D902" s="3">
        <v>44771</v>
      </c>
      <c r="E902" s="2">
        <v>877.63</v>
      </c>
      <c r="F902" s="8" t="s">
        <v>3411</v>
      </c>
      <c r="G902" s="8" t="s">
        <v>3412</v>
      </c>
      <c r="H902" s="1">
        <v>1448</v>
      </c>
      <c r="I902" s="1" t="s">
        <v>65</v>
      </c>
      <c r="J902" s="4">
        <v>44785</v>
      </c>
      <c r="K902" s="4">
        <v>44784</v>
      </c>
      <c r="L902" s="2">
        <v>877.63</v>
      </c>
      <c r="M902" s="1" t="s">
        <v>66</v>
      </c>
      <c r="N902" s="1" t="s">
        <v>67</v>
      </c>
      <c r="O902" s="1" t="str">
        <f>_xlfn.IFNA(VLOOKUP(Tabela_Contas_Pagas[[#This Row],[Contrato]],ContratosOrigem[],3,FALSE),"")</f>
        <v>Dispensa 06/17</v>
      </c>
      <c r="P902" s="10" t="str">
        <f>TEXT(Tabela_Contas_Pagas[[#This Row],[Data de Liquidação]],"MM")&amp;"-"&amp;UPPER(TEXT(Tabela_Contas_Pagas[[#This Row],[Data de Liquidação]],"MMMM"))</f>
        <v>08-AGOSTO</v>
      </c>
    </row>
    <row r="903" spans="1:16" hidden="1" x14ac:dyDescent="0.3">
      <c r="A903" s="1" t="s">
        <v>3424</v>
      </c>
      <c r="B903" s="1">
        <v>20715</v>
      </c>
      <c r="C903" s="1" t="s">
        <v>2383</v>
      </c>
      <c r="D903" s="3">
        <v>44652</v>
      </c>
      <c r="E903" s="2">
        <v>10400</v>
      </c>
      <c r="F903" s="8" t="s">
        <v>3411</v>
      </c>
      <c r="G903" s="1" t="s">
        <v>3412</v>
      </c>
      <c r="H903" s="1">
        <v>3600</v>
      </c>
      <c r="I903" s="1" t="s">
        <v>2384</v>
      </c>
      <c r="J903" s="4">
        <v>44691</v>
      </c>
      <c r="K903" s="4">
        <v>44692</v>
      </c>
      <c r="L903" s="2">
        <v>10400</v>
      </c>
      <c r="M903" s="1" t="s">
        <v>3407</v>
      </c>
      <c r="N903" s="1" t="str">
        <f>Tabela_Contas_Pagas[[#This Row],[Nome do Fornecedor]]</f>
        <v>MF COMERCIO DE VALVULAS E ACESSORIOS INDUSTRIAIS EIRELI</v>
      </c>
      <c r="O903" s="1" t="s">
        <v>3408</v>
      </c>
      <c r="P903" s="10" t="str">
        <f>TEXT(Tabela_Contas_Pagas[[#This Row],[Data de Liquidação]],"MM")&amp;"-"&amp;UPPER(TEXT(Tabela_Contas_Pagas[[#This Row],[Data de Liquidação]],"MMMM"))</f>
        <v>05-MAIO</v>
      </c>
    </row>
    <row r="904" spans="1:16" hidden="1" x14ac:dyDescent="0.3">
      <c r="A904" s="1" t="s">
        <v>3424</v>
      </c>
      <c r="B904" s="1">
        <v>20720</v>
      </c>
      <c r="C904" s="1" t="s">
        <v>2519</v>
      </c>
      <c r="D904" s="3">
        <v>44683</v>
      </c>
      <c r="E904" s="2">
        <v>203.98</v>
      </c>
      <c r="F904" s="7" t="s">
        <v>3411</v>
      </c>
      <c r="G904" s="7" t="s">
        <v>3412</v>
      </c>
      <c r="H904" s="1">
        <v>2132</v>
      </c>
      <c r="I904" s="1" t="s">
        <v>1826</v>
      </c>
      <c r="J904" s="4">
        <v>44691</v>
      </c>
      <c r="K904" s="4">
        <v>44691</v>
      </c>
      <c r="L904" s="2">
        <v>203.98</v>
      </c>
      <c r="M904" s="1" t="s">
        <v>3407</v>
      </c>
      <c r="N904" s="1" t="str">
        <f>Tabela_Contas_Pagas[[#This Row],[Nome do Fornecedor]]</f>
        <v>CAMARA DE DIRIGENTES LOJISTAS DE ARACAJU</v>
      </c>
      <c r="O904" s="1" t="s">
        <v>3408</v>
      </c>
      <c r="P904" s="10" t="str">
        <f>TEXT(Tabela_Contas_Pagas[[#This Row],[Data de Liquidação]],"MM")&amp;"-"&amp;UPPER(TEXT(Tabela_Contas_Pagas[[#This Row],[Data de Liquidação]],"MMMM"))</f>
        <v>05-MAIO</v>
      </c>
    </row>
    <row r="905" spans="1:16" x14ac:dyDescent="0.3">
      <c r="A905" s="1" t="s">
        <v>3424</v>
      </c>
      <c r="B905" s="1">
        <v>20866</v>
      </c>
      <c r="C905" s="1" t="s">
        <v>904</v>
      </c>
      <c r="D905" s="3">
        <v>44760</v>
      </c>
      <c r="E905" s="2">
        <v>1420.74</v>
      </c>
      <c r="F905" s="8" t="s">
        <v>3411</v>
      </c>
      <c r="G905" s="1" t="s">
        <v>3412</v>
      </c>
      <c r="H905" s="1">
        <v>28</v>
      </c>
      <c r="I905" s="1" t="s">
        <v>23</v>
      </c>
      <c r="J905" s="4">
        <v>44788</v>
      </c>
      <c r="K905" s="4">
        <v>44784</v>
      </c>
      <c r="L905" s="2">
        <v>1420.74</v>
      </c>
      <c r="M905" s="1" t="s">
        <v>24</v>
      </c>
      <c r="N905" s="1" t="s">
        <v>25</v>
      </c>
      <c r="O905" s="1" t="str">
        <f>_xlfn.IFNA(VLOOKUP(Tabela_Contas_Pagas[[#This Row],[Contrato]],ContratosOrigem[],3,FALSE),"")</f>
        <v>Inexigibilidade de licitação 03/2018</v>
      </c>
      <c r="P905" s="10" t="str">
        <f>TEXT(Tabela_Contas_Pagas[[#This Row],[Data de Liquidação]],"MM")&amp;"-"&amp;UPPER(TEXT(Tabela_Contas_Pagas[[#This Row],[Data de Liquidação]],"MMMM"))</f>
        <v>08-AGOSTO</v>
      </c>
    </row>
    <row r="906" spans="1:16" x14ac:dyDescent="0.3">
      <c r="A906" s="1" t="s">
        <v>3424</v>
      </c>
      <c r="B906" s="1">
        <v>20866</v>
      </c>
      <c r="C906" s="1" t="s">
        <v>944</v>
      </c>
      <c r="D906" s="3">
        <v>44772</v>
      </c>
      <c r="E906" s="2">
        <v>610.5</v>
      </c>
      <c r="F906" s="8" t="s">
        <v>3411</v>
      </c>
      <c r="G906" s="8" t="s">
        <v>3412</v>
      </c>
      <c r="H906" s="1">
        <v>1246</v>
      </c>
      <c r="I906" s="1" t="s">
        <v>90</v>
      </c>
      <c r="J906" s="4">
        <v>44788</v>
      </c>
      <c r="K906" s="4">
        <v>44784</v>
      </c>
      <c r="L906" s="2">
        <v>610.5</v>
      </c>
      <c r="M906" s="1" t="s">
        <v>189</v>
      </c>
      <c r="N906" s="1" t="s">
        <v>190</v>
      </c>
      <c r="O906" s="1" t="str">
        <f>_xlfn.IFNA(VLOOKUP(Tabela_Contas_Pagas[[#This Row],[Contrato]],ContratosOrigem[],3,FALSE),"")</f>
        <v>Dispensa de Licitação</v>
      </c>
      <c r="P906" s="10" t="str">
        <f>TEXT(Tabela_Contas_Pagas[[#This Row],[Data de Liquidação]],"MM")&amp;"-"&amp;UPPER(TEXT(Tabela_Contas_Pagas[[#This Row],[Data de Liquidação]],"MMMM"))</f>
        <v>08-AGOSTO</v>
      </c>
    </row>
    <row r="907" spans="1:16" x14ac:dyDescent="0.3">
      <c r="A907" s="1" t="s">
        <v>3424</v>
      </c>
      <c r="B907" s="1">
        <v>20865</v>
      </c>
      <c r="C907" s="1" t="s">
        <v>573</v>
      </c>
      <c r="D907" s="3">
        <v>44774</v>
      </c>
      <c r="E907" s="2">
        <v>41328.449999999997</v>
      </c>
      <c r="F907" s="8" t="s">
        <v>3411</v>
      </c>
      <c r="G907" s="1" t="s">
        <v>3412</v>
      </c>
      <c r="H907" s="1">
        <v>3569</v>
      </c>
      <c r="I907" s="1" t="s">
        <v>235</v>
      </c>
      <c r="J907" s="4">
        <v>44784</v>
      </c>
      <c r="K907" s="4">
        <v>44785</v>
      </c>
      <c r="L907" s="2">
        <v>41328.449999999997</v>
      </c>
      <c r="M907" s="1" t="s">
        <v>330</v>
      </c>
      <c r="N907" s="1" t="s">
        <v>331</v>
      </c>
      <c r="O907" s="1" t="str">
        <f>_xlfn.IFNA(VLOOKUP(Tabela_Contas_Pagas[[#This Row],[Contrato]],ContratosOrigem[],3,FALSE),"")</f>
        <v>Licitação 02/2021</v>
      </c>
      <c r="P907" s="10" t="str">
        <f>TEXT(Tabela_Contas_Pagas[[#This Row],[Data de Liquidação]],"MM")&amp;"-"&amp;UPPER(TEXT(Tabela_Contas_Pagas[[#This Row],[Data de Liquidação]],"MMMM"))</f>
        <v>08-AGOSTO</v>
      </c>
    </row>
    <row r="908" spans="1:16" hidden="1" x14ac:dyDescent="0.3">
      <c r="A908" s="1" t="s">
        <v>3424</v>
      </c>
      <c r="B908" s="1">
        <v>20714</v>
      </c>
      <c r="C908" s="1" t="s">
        <v>2526</v>
      </c>
      <c r="D908" s="3">
        <v>44685</v>
      </c>
      <c r="E908" s="2">
        <v>270</v>
      </c>
      <c r="F908" s="7" t="s">
        <v>3411</v>
      </c>
      <c r="G908" s="7" t="s">
        <v>3412</v>
      </c>
      <c r="H908" s="1">
        <v>3008</v>
      </c>
      <c r="I908" s="1" t="s">
        <v>2306</v>
      </c>
      <c r="J908" s="4">
        <v>44691</v>
      </c>
      <c r="K908" s="4">
        <v>44692</v>
      </c>
      <c r="L908" s="2">
        <v>270</v>
      </c>
      <c r="M908" s="1" t="s">
        <v>3407</v>
      </c>
      <c r="N908" s="1" t="str">
        <f>Tabela_Contas_Pagas[[#This Row],[Nome do Fornecedor]]</f>
        <v>JOSE RICARDO DA SILVA MEIRA 27539015896</v>
      </c>
      <c r="O908" s="1" t="s">
        <v>3408</v>
      </c>
      <c r="P908" s="10" t="str">
        <f>TEXT(Tabela_Contas_Pagas[[#This Row],[Data de Liquidação]],"MM")&amp;"-"&amp;UPPER(TEXT(Tabela_Contas_Pagas[[#This Row],[Data de Liquidação]],"MMMM"))</f>
        <v>05-MAIO</v>
      </c>
    </row>
    <row r="909" spans="1:16" x14ac:dyDescent="0.3">
      <c r="A909" s="1" t="s">
        <v>3424</v>
      </c>
      <c r="B909" s="1">
        <v>20865</v>
      </c>
      <c r="C909" s="1" t="s">
        <v>954</v>
      </c>
      <c r="D909" s="3">
        <v>44774</v>
      </c>
      <c r="E909" s="2">
        <v>6553.43</v>
      </c>
      <c r="F909" s="7" t="s">
        <v>3411</v>
      </c>
      <c r="G909" s="9" t="s">
        <v>3412</v>
      </c>
      <c r="H909" s="1">
        <v>2411</v>
      </c>
      <c r="I909" s="1" t="s">
        <v>82</v>
      </c>
      <c r="J909" s="4">
        <v>44784</v>
      </c>
      <c r="K909" s="4">
        <v>44785</v>
      </c>
      <c r="L909" s="2">
        <v>6553.43</v>
      </c>
      <c r="M909" s="1" t="s">
        <v>260</v>
      </c>
      <c r="N909" s="1" t="s">
        <v>261</v>
      </c>
      <c r="O909" s="1" t="str">
        <f>_xlfn.IFNA(VLOOKUP(Tabela_Contas_Pagas[[#This Row],[Contrato]],ContratosOrigem[],3,FALSE),"")</f>
        <v>PREGÃO 04/2021</v>
      </c>
      <c r="P909" s="10" t="str">
        <f>TEXT(Tabela_Contas_Pagas[[#This Row],[Data de Liquidação]],"MM")&amp;"-"&amp;UPPER(TEXT(Tabela_Contas_Pagas[[#This Row],[Data de Liquidação]],"MMMM"))</f>
        <v>08-AGOSTO</v>
      </c>
    </row>
    <row r="910" spans="1:16" x14ac:dyDescent="0.3">
      <c r="A910" s="1" t="s">
        <v>3424</v>
      </c>
      <c r="B910" s="1">
        <v>20865</v>
      </c>
      <c r="C910" s="1" t="s">
        <v>953</v>
      </c>
      <c r="D910" s="3">
        <v>44774</v>
      </c>
      <c r="E910" s="2">
        <v>42147.27</v>
      </c>
      <c r="F910" s="8" t="s">
        <v>3411</v>
      </c>
      <c r="G910" s="8" t="s">
        <v>3412</v>
      </c>
      <c r="H910" s="1">
        <v>2411</v>
      </c>
      <c r="I910" s="1" t="s">
        <v>82</v>
      </c>
      <c r="J910" s="4">
        <v>44784</v>
      </c>
      <c r="K910" s="4">
        <v>44785</v>
      </c>
      <c r="L910" s="2">
        <v>42147.27</v>
      </c>
      <c r="M910" s="1" t="s">
        <v>260</v>
      </c>
      <c r="N910" s="1" t="s">
        <v>261</v>
      </c>
      <c r="O910" s="1" t="str">
        <f>_xlfn.IFNA(VLOOKUP(Tabela_Contas_Pagas[[#This Row],[Contrato]],ContratosOrigem[],3,FALSE),"")</f>
        <v>PREGÃO 04/2021</v>
      </c>
      <c r="P910" s="10" t="str">
        <f>TEXT(Tabela_Contas_Pagas[[#This Row],[Data de Liquidação]],"MM")&amp;"-"&amp;UPPER(TEXT(Tabela_Contas_Pagas[[#This Row],[Data de Liquidação]],"MMMM"))</f>
        <v>08-AGOSTO</v>
      </c>
    </row>
    <row r="911" spans="1:16" x14ac:dyDescent="0.3">
      <c r="A911" s="1" t="s">
        <v>3424</v>
      </c>
      <c r="B911" s="1">
        <v>20865</v>
      </c>
      <c r="C911" s="1" t="s">
        <v>945</v>
      </c>
      <c r="D911" s="3">
        <v>44774</v>
      </c>
      <c r="E911" s="2">
        <v>4063.67</v>
      </c>
      <c r="F911" s="7" t="s">
        <v>3411</v>
      </c>
      <c r="G911" s="9" t="s">
        <v>3412</v>
      </c>
      <c r="H911" s="1">
        <v>3667</v>
      </c>
      <c r="I911" s="1" t="s">
        <v>862</v>
      </c>
      <c r="J911" s="4">
        <v>44784</v>
      </c>
      <c r="K911" s="4">
        <v>44785</v>
      </c>
      <c r="L911" s="2">
        <v>4063.67</v>
      </c>
      <c r="M911" s="1" t="s">
        <v>946</v>
      </c>
      <c r="N911" s="1" t="s">
        <v>947</v>
      </c>
      <c r="O911" s="1" t="str">
        <f>_xlfn.IFNA(VLOOKUP(Tabela_Contas_Pagas[[#This Row],[Contrato]],ContratosOrigem[],3,FALSE),"")</f>
        <v>LI 01/2022</v>
      </c>
      <c r="P911" s="10" t="str">
        <f>TEXT(Tabela_Contas_Pagas[[#This Row],[Data de Liquidação]],"MM")&amp;"-"&amp;UPPER(TEXT(Tabela_Contas_Pagas[[#This Row],[Data de Liquidação]],"MMMM"))</f>
        <v>08-AGOSTO</v>
      </c>
    </row>
    <row r="912" spans="1:16" hidden="1" x14ac:dyDescent="0.3">
      <c r="A912" s="1" t="s">
        <v>3424</v>
      </c>
      <c r="B912" s="1">
        <v>20714</v>
      </c>
      <c r="C912" s="1" t="s">
        <v>2529</v>
      </c>
      <c r="D912" s="3">
        <v>44686</v>
      </c>
      <c r="E912" s="2">
        <v>178.41</v>
      </c>
      <c r="F912" s="7" t="s">
        <v>3411</v>
      </c>
      <c r="G912" s="7" t="s">
        <v>3412</v>
      </c>
      <c r="H912" s="1">
        <v>606</v>
      </c>
      <c r="I912" s="1" t="s">
        <v>1915</v>
      </c>
      <c r="J912" s="4">
        <v>44691</v>
      </c>
      <c r="K912" s="4">
        <v>44692</v>
      </c>
      <c r="L912" s="2">
        <v>178.41</v>
      </c>
      <c r="M912" s="1" t="s">
        <v>3407</v>
      </c>
      <c r="N912" s="1" t="str">
        <f>Tabela_Contas_Pagas[[#This Row],[Nome do Fornecedor]]</f>
        <v>RAFAELA SOUZA NOVA</v>
      </c>
      <c r="O912" s="1" t="s">
        <v>3408</v>
      </c>
      <c r="P912" s="10" t="str">
        <f>TEXT(Tabela_Contas_Pagas[[#This Row],[Data de Liquidação]],"MM")&amp;"-"&amp;UPPER(TEXT(Tabela_Contas_Pagas[[#This Row],[Data de Liquidação]],"MMMM"))</f>
        <v>05-MAIO</v>
      </c>
    </row>
    <row r="913" spans="1:16" hidden="1" x14ac:dyDescent="0.3">
      <c r="A913" s="1" t="s">
        <v>3424</v>
      </c>
      <c r="B913" s="1">
        <v>20714</v>
      </c>
      <c r="C913" s="1" t="s">
        <v>2528</v>
      </c>
      <c r="D913" s="3">
        <v>44686</v>
      </c>
      <c r="E913" s="2">
        <v>119</v>
      </c>
      <c r="F913" s="8" t="s">
        <v>3411</v>
      </c>
      <c r="G913" s="1" t="s">
        <v>3412</v>
      </c>
      <c r="H913" s="1">
        <v>1465</v>
      </c>
      <c r="I913" s="1" t="s">
        <v>1925</v>
      </c>
      <c r="J913" s="4">
        <v>44691</v>
      </c>
      <c r="K913" s="4">
        <v>44692</v>
      </c>
      <c r="L913" s="2">
        <v>119</v>
      </c>
      <c r="M913" s="1" t="s">
        <v>3407</v>
      </c>
      <c r="N913" s="1" t="str">
        <f>Tabela_Contas_Pagas[[#This Row],[Nome do Fornecedor]]</f>
        <v>JOSE BONIFACIO QUARANTA</v>
      </c>
      <c r="O913" s="1" t="s">
        <v>3408</v>
      </c>
      <c r="P913" s="10" t="str">
        <f>TEXT(Tabela_Contas_Pagas[[#This Row],[Data de Liquidação]],"MM")&amp;"-"&amp;UPPER(TEXT(Tabela_Contas_Pagas[[#This Row],[Data de Liquidação]],"MMMM"))</f>
        <v>05-MAIO</v>
      </c>
    </row>
    <row r="914" spans="1:16" hidden="1" x14ac:dyDescent="0.3">
      <c r="A914" s="1" t="s">
        <v>3424</v>
      </c>
      <c r="B914" s="1">
        <v>20714</v>
      </c>
      <c r="C914" s="1" t="s">
        <v>2531</v>
      </c>
      <c r="D914" s="3">
        <v>44686</v>
      </c>
      <c r="E914" s="2">
        <v>439.35</v>
      </c>
      <c r="F914" s="7" t="s">
        <v>3411</v>
      </c>
      <c r="G914" s="7" t="s">
        <v>3412</v>
      </c>
      <c r="H914" s="1">
        <v>2740</v>
      </c>
      <c r="I914" s="1" t="s">
        <v>1867</v>
      </c>
      <c r="J914" s="4">
        <v>44691</v>
      </c>
      <c r="K914" s="4">
        <v>44692</v>
      </c>
      <c r="L914" s="2">
        <v>439.35</v>
      </c>
      <c r="M914" s="1" t="s">
        <v>3407</v>
      </c>
      <c r="N914" s="1" t="str">
        <f>Tabela_Contas_Pagas[[#This Row],[Nome do Fornecedor]]</f>
        <v>BRAYANT GONCALVES DO NASCIMENTO</v>
      </c>
      <c r="O914" s="1" t="s">
        <v>3408</v>
      </c>
      <c r="P914" s="10" t="str">
        <f>TEXT(Tabela_Contas_Pagas[[#This Row],[Data de Liquidação]],"MM")&amp;"-"&amp;UPPER(TEXT(Tabela_Contas_Pagas[[#This Row],[Data de Liquidação]],"MMMM"))</f>
        <v>05-MAIO</v>
      </c>
    </row>
    <row r="915" spans="1:16" hidden="1" x14ac:dyDescent="0.3">
      <c r="A915" s="1" t="s">
        <v>3424</v>
      </c>
      <c r="B915" s="1">
        <v>20714</v>
      </c>
      <c r="C915" s="1" t="s">
        <v>2530</v>
      </c>
      <c r="D915" s="3">
        <v>44686</v>
      </c>
      <c r="E915" s="2">
        <v>224.99</v>
      </c>
      <c r="F915" s="8" t="s">
        <v>3411</v>
      </c>
      <c r="G915" s="1" t="s">
        <v>3412</v>
      </c>
      <c r="H915" s="1">
        <v>2740</v>
      </c>
      <c r="I915" s="1" t="s">
        <v>1867</v>
      </c>
      <c r="J915" s="4">
        <v>44691</v>
      </c>
      <c r="K915" s="4">
        <v>44692</v>
      </c>
      <c r="L915" s="2">
        <v>224.99</v>
      </c>
      <c r="M915" s="1" t="s">
        <v>3407</v>
      </c>
      <c r="N915" s="1" t="str">
        <f>Tabela_Contas_Pagas[[#This Row],[Nome do Fornecedor]]</f>
        <v>BRAYANT GONCALVES DO NASCIMENTO</v>
      </c>
      <c r="O915" s="1" t="s">
        <v>3408</v>
      </c>
      <c r="P915" s="10" t="str">
        <f>TEXT(Tabela_Contas_Pagas[[#This Row],[Data de Liquidação]],"MM")&amp;"-"&amp;UPPER(TEXT(Tabela_Contas_Pagas[[#This Row],[Data de Liquidação]],"MMMM"))</f>
        <v>05-MAIO</v>
      </c>
    </row>
    <row r="916" spans="1:16" hidden="1" x14ac:dyDescent="0.3">
      <c r="A916" s="1" t="s">
        <v>3424</v>
      </c>
      <c r="B916" s="1">
        <v>20715</v>
      </c>
      <c r="C916" s="1" t="s">
        <v>2532</v>
      </c>
      <c r="D916" s="3">
        <v>44686</v>
      </c>
      <c r="E916" s="2">
        <v>178.41</v>
      </c>
      <c r="F916" s="7" t="s">
        <v>3411</v>
      </c>
      <c r="G916" s="7" t="s">
        <v>3412</v>
      </c>
      <c r="H916" s="1">
        <v>1949</v>
      </c>
      <c r="I916" s="1" t="s">
        <v>1832</v>
      </c>
      <c r="J916" s="4">
        <v>44691</v>
      </c>
      <c r="K916" s="4">
        <v>44692</v>
      </c>
      <c r="L916" s="2">
        <v>178.41</v>
      </c>
      <c r="M916" s="1" t="s">
        <v>3407</v>
      </c>
      <c r="N916" s="1" t="str">
        <f>Tabela_Contas_Pagas[[#This Row],[Nome do Fornecedor]]</f>
        <v>AFONSO JOSE DE BARROS AGRA</v>
      </c>
      <c r="O916" s="1" t="s">
        <v>3408</v>
      </c>
      <c r="P916" s="10" t="str">
        <f>TEXT(Tabela_Contas_Pagas[[#This Row],[Data de Liquidação]],"MM")&amp;"-"&amp;UPPER(TEXT(Tabela_Contas_Pagas[[#This Row],[Data de Liquidação]],"MMMM"))</f>
        <v>05-MAIO</v>
      </c>
    </row>
    <row r="917" spans="1:16" x14ac:dyDescent="0.3">
      <c r="A917" s="1" t="s">
        <v>3424</v>
      </c>
      <c r="B917" s="1">
        <v>20865</v>
      </c>
      <c r="C917" s="1" t="s">
        <v>955</v>
      </c>
      <c r="D917" s="3">
        <v>44774</v>
      </c>
      <c r="E917" s="2">
        <v>5418.23</v>
      </c>
      <c r="F917" s="8" t="s">
        <v>3411</v>
      </c>
      <c r="G917" s="1" t="s">
        <v>3412</v>
      </c>
      <c r="H917" s="1">
        <v>3667</v>
      </c>
      <c r="I917" s="1" t="s">
        <v>862</v>
      </c>
      <c r="J917" s="4">
        <v>44784</v>
      </c>
      <c r="K917" s="4">
        <v>44785</v>
      </c>
      <c r="L917" s="2">
        <v>5418.23</v>
      </c>
      <c r="M917" s="1" t="s">
        <v>946</v>
      </c>
      <c r="N917" s="1" t="s">
        <v>947</v>
      </c>
      <c r="O917" s="1" t="str">
        <f>_xlfn.IFNA(VLOOKUP(Tabela_Contas_Pagas[[#This Row],[Contrato]],ContratosOrigem[],3,FALSE),"")</f>
        <v>LI 01/2022</v>
      </c>
      <c r="P917" s="10" t="str">
        <f>TEXT(Tabela_Contas_Pagas[[#This Row],[Data de Liquidação]],"MM")&amp;"-"&amp;UPPER(TEXT(Tabela_Contas_Pagas[[#This Row],[Data de Liquidação]],"MMMM"))</f>
        <v>08-AGOSTO</v>
      </c>
    </row>
    <row r="918" spans="1:16" hidden="1" x14ac:dyDescent="0.3">
      <c r="A918" s="1" t="s">
        <v>3424</v>
      </c>
      <c r="B918" s="1">
        <v>20714</v>
      </c>
      <c r="C918" s="1" t="s">
        <v>2535</v>
      </c>
      <c r="D918" s="3">
        <v>44687</v>
      </c>
      <c r="E918" s="2">
        <v>178.41</v>
      </c>
      <c r="F918" s="7" t="s">
        <v>3411</v>
      </c>
      <c r="G918" s="7" t="s">
        <v>3412</v>
      </c>
      <c r="H918" s="1">
        <v>2759</v>
      </c>
      <c r="I918" s="1" t="s">
        <v>1831</v>
      </c>
      <c r="J918" s="4">
        <v>44691</v>
      </c>
      <c r="K918" s="4">
        <v>44692</v>
      </c>
      <c r="L918" s="2">
        <v>178.41</v>
      </c>
      <c r="M918" s="1" t="s">
        <v>3407</v>
      </c>
      <c r="N918" s="1" t="str">
        <f>Tabela_Contas_Pagas[[#This Row],[Nome do Fornecedor]]</f>
        <v>NELSON TAVARES DOS SANTOS SOBRINHO</v>
      </c>
      <c r="O918" s="1" t="s">
        <v>3408</v>
      </c>
      <c r="P918" s="10" t="str">
        <f>TEXT(Tabela_Contas_Pagas[[#This Row],[Data de Liquidação]],"MM")&amp;"-"&amp;UPPER(TEXT(Tabela_Contas_Pagas[[#This Row],[Data de Liquidação]],"MMMM"))</f>
        <v>05-MAIO</v>
      </c>
    </row>
    <row r="919" spans="1:16" hidden="1" x14ac:dyDescent="0.3">
      <c r="A919" s="1" t="s">
        <v>3424</v>
      </c>
      <c r="B919" s="1">
        <v>20714</v>
      </c>
      <c r="C919" s="1" t="s">
        <v>2537</v>
      </c>
      <c r="D919" s="3">
        <v>44687</v>
      </c>
      <c r="E919" s="2">
        <v>253.66</v>
      </c>
      <c r="F919" s="8" t="s">
        <v>3411</v>
      </c>
      <c r="G919" s="1" t="s">
        <v>3412</v>
      </c>
      <c r="H919" s="1">
        <v>529</v>
      </c>
      <c r="I919" s="1" t="s">
        <v>1869</v>
      </c>
      <c r="J919" s="4">
        <v>44691</v>
      </c>
      <c r="K919" s="4">
        <v>44692</v>
      </c>
      <c r="L919" s="2">
        <v>253.66</v>
      </c>
      <c r="M919" s="1" t="s">
        <v>3407</v>
      </c>
      <c r="N919" s="1" t="str">
        <f>Tabela_Contas_Pagas[[#This Row],[Nome do Fornecedor]]</f>
        <v>OSVALDO SOUZA SANTANA</v>
      </c>
      <c r="O919" s="1" t="s">
        <v>3408</v>
      </c>
      <c r="P919" s="10" t="str">
        <f>TEXT(Tabela_Contas_Pagas[[#This Row],[Data de Liquidação]],"MM")&amp;"-"&amp;UPPER(TEXT(Tabela_Contas_Pagas[[#This Row],[Data de Liquidação]],"MMMM"))</f>
        <v>05-MAIO</v>
      </c>
    </row>
    <row r="920" spans="1:16" hidden="1" x14ac:dyDescent="0.3">
      <c r="A920" s="1" t="s">
        <v>3424</v>
      </c>
      <c r="B920" s="1">
        <v>20714</v>
      </c>
      <c r="C920" s="1" t="s">
        <v>2536</v>
      </c>
      <c r="D920" s="3">
        <v>44687</v>
      </c>
      <c r="E920" s="2">
        <v>154</v>
      </c>
      <c r="F920" s="7" t="s">
        <v>3411</v>
      </c>
      <c r="G920" s="7" t="s">
        <v>3412</v>
      </c>
      <c r="H920" s="1">
        <v>529</v>
      </c>
      <c r="I920" s="1" t="s">
        <v>1869</v>
      </c>
      <c r="J920" s="4">
        <v>44691</v>
      </c>
      <c r="K920" s="4">
        <v>44692</v>
      </c>
      <c r="L920" s="2">
        <v>154</v>
      </c>
      <c r="M920" s="1" t="s">
        <v>3407</v>
      </c>
      <c r="N920" s="1" t="str">
        <f>Tabela_Contas_Pagas[[#This Row],[Nome do Fornecedor]]</f>
        <v>OSVALDO SOUZA SANTANA</v>
      </c>
      <c r="O920" s="1" t="s">
        <v>3408</v>
      </c>
      <c r="P920" s="10" t="str">
        <f>TEXT(Tabela_Contas_Pagas[[#This Row],[Data de Liquidação]],"MM")&amp;"-"&amp;UPPER(TEXT(Tabela_Contas_Pagas[[#This Row],[Data de Liquidação]],"MMMM"))</f>
        <v>05-MAIO</v>
      </c>
    </row>
    <row r="921" spans="1:16" hidden="1" x14ac:dyDescent="0.3">
      <c r="A921" s="1" t="s">
        <v>3424</v>
      </c>
      <c r="B921" s="1">
        <v>20715</v>
      </c>
      <c r="C921" s="1" t="s">
        <v>2538</v>
      </c>
      <c r="D921" s="3">
        <v>44687</v>
      </c>
      <c r="E921" s="2">
        <v>125.3</v>
      </c>
      <c r="F921" s="8" t="s">
        <v>3411</v>
      </c>
      <c r="G921" s="1" t="s">
        <v>3412</v>
      </c>
      <c r="H921" s="1">
        <v>232</v>
      </c>
      <c r="I921" s="1" t="s">
        <v>2345</v>
      </c>
      <c r="J921" s="4">
        <v>44691</v>
      </c>
      <c r="K921" s="4">
        <v>44692</v>
      </c>
      <c r="L921" s="2">
        <v>125.3</v>
      </c>
      <c r="M921" s="1" t="s">
        <v>3407</v>
      </c>
      <c r="N921" s="1" t="str">
        <f>Tabela_Contas_Pagas[[#This Row],[Nome do Fornecedor]]</f>
        <v>ANDRE LUIZ SANTOS DE MORAES</v>
      </c>
      <c r="O921" s="1" t="s">
        <v>3408</v>
      </c>
      <c r="P921" s="10" t="str">
        <f>TEXT(Tabela_Contas_Pagas[[#This Row],[Data de Liquidação]],"MM")&amp;"-"&amp;UPPER(TEXT(Tabela_Contas_Pagas[[#This Row],[Data de Liquidação]],"MMMM"))</f>
        <v>05-MAIO</v>
      </c>
    </row>
    <row r="922" spans="1:16" hidden="1" x14ac:dyDescent="0.3">
      <c r="A922" s="1" t="s">
        <v>3424</v>
      </c>
      <c r="B922" s="1">
        <v>20720</v>
      </c>
      <c r="C922" s="1" t="s">
        <v>2539</v>
      </c>
      <c r="D922" s="3">
        <v>44687</v>
      </c>
      <c r="E922" s="2">
        <v>1579.36</v>
      </c>
      <c r="F922" s="7" t="s">
        <v>3411</v>
      </c>
      <c r="G922" s="7" t="s">
        <v>3412</v>
      </c>
      <c r="H922" s="1">
        <v>163</v>
      </c>
      <c r="I922" s="1" t="s">
        <v>1861</v>
      </c>
      <c r="J922" s="4">
        <v>44691</v>
      </c>
      <c r="K922" s="4">
        <v>44691</v>
      </c>
      <c r="L922" s="2">
        <v>1579.36</v>
      </c>
      <c r="M922" s="1" t="s">
        <v>3407</v>
      </c>
      <c r="N922" s="1" t="str">
        <f>Tabela_Contas_Pagas[[#This Row],[Nome do Fornecedor]]</f>
        <v>EMPRESA MUNICIPAL DE OBRAS E URBANIZACAO</v>
      </c>
      <c r="O922" s="1" t="s">
        <v>3408</v>
      </c>
      <c r="P922" s="10" t="str">
        <f>TEXT(Tabela_Contas_Pagas[[#This Row],[Data de Liquidação]],"MM")&amp;"-"&amp;UPPER(TEXT(Tabela_Contas_Pagas[[#This Row],[Data de Liquidação]],"MMMM"))</f>
        <v>05-MAIO</v>
      </c>
    </row>
    <row r="923" spans="1:16" hidden="1" x14ac:dyDescent="0.3">
      <c r="A923" s="1" t="s">
        <v>3424</v>
      </c>
      <c r="B923" s="1">
        <v>20715</v>
      </c>
      <c r="C923" s="1" t="s">
        <v>2427</v>
      </c>
      <c r="D923" s="3">
        <v>44659</v>
      </c>
      <c r="E923" s="2">
        <v>505.6</v>
      </c>
      <c r="F923" s="8" t="s">
        <v>3411</v>
      </c>
      <c r="G923" s="1" t="s">
        <v>3412</v>
      </c>
      <c r="H923" s="1">
        <v>109</v>
      </c>
      <c r="I923" s="1" t="s">
        <v>1843</v>
      </c>
      <c r="J923" s="4">
        <v>44691</v>
      </c>
      <c r="K923" s="4">
        <v>44692</v>
      </c>
      <c r="L923" s="2">
        <v>505.6</v>
      </c>
      <c r="M923" s="1" t="s">
        <v>3407</v>
      </c>
      <c r="N923" s="1" t="str">
        <f>Tabela_Contas_Pagas[[#This Row],[Nome do Fornecedor]]</f>
        <v>EMPRESA GRAFICA JORNAL DA CIDADE LTDA</v>
      </c>
      <c r="O923" s="1" t="s">
        <v>3408</v>
      </c>
      <c r="P923" s="10" t="str">
        <f>TEXT(Tabela_Contas_Pagas[[#This Row],[Data de Liquidação]],"MM")&amp;"-"&amp;UPPER(TEXT(Tabela_Contas_Pagas[[#This Row],[Data de Liquidação]],"MMMM"))</f>
        <v>05-MAIO</v>
      </c>
    </row>
    <row r="924" spans="1:16" hidden="1" x14ac:dyDescent="0.3">
      <c r="A924" s="1" t="s">
        <v>3424</v>
      </c>
      <c r="B924" s="1">
        <v>20714</v>
      </c>
      <c r="C924" s="1" t="s">
        <v>2541</v>
      </c>
      <c r="D924" s="3">
        <v>44690</v>
      </c>
      <c r="E924" s="2">
        <v>439.35</v>
      </c>
      <c r="F924" s="7" t="s">
        <v>3411</v>
      </c>
      <c r="G924" s="7" t="s">
        <v>3412</v>
      </c>
      <c r="H924" s="1">
        <v>961</v>
      </c>
      <c r="I924" s="1" t="s">
        <v>1920</v>
      </c>
      <c r="J924" s="4">
        <v>44691</v>
      </c>
      <c r="K924" s="4">
        <v>44692</v>
      </c>
      <c r="L924" s="2">
        <v>439.35</v>
      </c>
      <c r="M924" s="1" t="s">
        <v>3407</v>
      </c>
      <c r="N924" s="1" t="str">
        <f>Tabela_Contas_Pagas[[#This Row],[Nome do Fornecedor]]</f>
        <v>ALEXANDRE AMADO FRANCA</v>
      </c>
      <c r="O924" s="1" t="s">
        <v>3408</v>
      </c>
      <c r="P924" s="10" t="str">
        <f>TEXT(Tabela_Contas_Pagas[[#This Row],[Data de Liquidação]],"MM")&amp;"-"&amp;UPPER(TEXT(Tabela_Contas_Pagas[[#This Row],[Data de Liquidação]],"MMMM"))</f>
        <v>05-MAIO</v>
      </c>
    </row>
    <row r="925" spans="1:16" hidden="1" x14ac:dyDescent="0.3">
      <c r="A925" s="1" t="s">
        <v>3424</v>
      </c>
      <c r="B925" s="1">
        <v>20714</v>
      </c>
      <c r="C925" s="1" t="s">
        <v>2542</v>
      </c>
      <c r="D925" s="3">
        <v>44690</v>
      </c>
      <c r="E925" s="2">
        <v>80</v>
      </c>
      <c r="F925" s="8" t="s">
        <v>3411</v>
      </c>
      <c r="G925" s="1" t="s">
        <v>3412</v>
      </c>
      <c r="H925" s="1">
        <v>1338</v>
      </c>
      <c r="I925" s="1" t="s">
        <v>1845</v>
      </c>
      <c r="J925" s="4">
        <v>44691</v>
      </c>
      <c r="K925" s="4">
        <v>44692</v>
      </c>
      <c r="L925" s="2">
        <v>80</v>
      </c>
      <c r="M925" s="1" t="s">
        <v>3407</v>
      </c>
      <c r="N925" s="1" t="str">
        <f>Tabela_Contas_Pagas[[#This Row],[Nome do Fornecedor]]</f>
        <v>MARCELO HENRIQUE ALVES</v>
      </c>
      <c r="O925" s="1" t="s">
        <v>3408</v>
      </c>
      <c r="P925" s="10" t="str">
        <f>TEXT(Tabela_Contas_Pagas[[#This Row],[Data de Liquidação]],"MM")&amp;"-"&amp;UPPER(TEXT(Tabela_Contas_Pagas[[#This Row],[Data de Liquidação]],"MMMM"))</f>
        <v>05-MAIO</v>
      </c>
    </row>
    <row r="926" spans="1:16" hidden="1" x14ac:dyDescent="0.3">
      <c r="A926" s="1" t="s">
        <v>3424</v>
      </c>
      <c r="B926" s="1">
        <v>20720</v>
      </c>
      <c r="C926" s="1" t="s">
        <v>2543</v>
      </c>
      <c r="D926" s="3">
        <v>44690</v>
      </c>
      <c r="E926" s="2">
        <v>269.33999999999997</v>
      </c>
      <c r="F926" s="7" t="s">
        <v>3411</v>
      </c>
      <c r="G926" s="7" t="s">
        <v>3412</v>
      </c>
      <c r="H926" s="1">
        <v>163</v>
      </c>
      <c r="I926" s="1" t="s">
        <v>1861</v>
      </c>
      <c r="J926" s="4">
        <v>44691</v>
      </c>
      <c r="K926" s="4">
        <v>44691</v>
      </c>
      <c r="L926" s="2">
        <v>269.33999999999997</v>
      </c>
      <c r="M926" s="1" t="s">
        <v>3407</v>
      </c>
      <c r="N926" s="1" t="str">
        <f>Tabela_Contas_Pagas[[#This Row],[Nome do Fornecedor]]</f>
        <v>EMPRESA MUNICIPAL DE OBRAS E URBANIZACAO</v>
      </c>
      <c r="O926" s="1" t="s">
        <v>3408</v>
      </c>
      <c r="P926" s="10" t="str">
        <f>TEXT(Tabela_Contas_Pagas[[#This Row],[Data de Liquidação]],"MM")&amp;"-"&amp;UPPER(TEXT(Tabela_Contas_Pagas[[#This Row],[Data de Liquidação]],"MMMM"))</f>
        <v>05-MAIO</v>
      </c>
    </row>
    <row r="927" spans="1:16" x14ac:dyDescent="0.3">
      <c r="A927" s="1" t="s">
        <v>3424</v>
      </c>
      <c r="B927" s="1">
        <v>20865</v>
      </c>
      <c r="C927" s="1" t="s">
        <v>855</v>
      </c>
      <c r="D927" s="3">
        <v>44774</v>
      </c>
      <c r="E927" s="2">
        <v>154128.39000000001</v>
      </c>
      <c r="F927" s="7" t="s">
        <v>3411</v>
      </c>
      <c r="G927" s="9" t="s">
        <v>3412</v>
      </c>
      <c r="H927" s="1">
        <v>3667</v>
      </c>
      <c r="I927" s="1" t="s">
        <v>862</v>
      </c>
      <c r="J927" s="4">
        <v>44784</v>
      </c>
      <c r="K927" s="4">
        <v>44785</v>
      </c>
      <c r="L927" s="2">
        <v>154128.39000000001</v>
      </c>
      <c r="M927" s="1" t="s">
        <v>946</v>
      </c>
      <c r="N927" s="1" t="s">
        <v>947</v>
      </c>
      <c r="O927" s="1" t="str">
        <f>_xlfn.IFNA(VLOOKUP(Tabela_Contas_Pagas[[#This Row],[Contrato]],ContratosOrigem[],3,FALSE),"")</f>
        <v>LI 01/2022</v>
      </c>
      <c r="P927" s="10" t="str">
        <f>TEXT(Tabela_Contas_Pagas[[#This Row],[Data de Liquidação]],"MM")&amp;"-"&amp;UPPER(TEXT(Tabela_Contas_Pagas[[#This Row],[Data de Liquidação]],"MMMM"))</f>
        <v>08-AGOSTO</v>
      </c>
    </row>
    <row r="928" spans="1:16" x14ac:dyDescent="0.3">
      <c r="A928" s="1" t="s">
        <v>3424</v>
      </c>
      <c r="B928" s="1">
        <v>20865</v>
      </c>
      <c r="C928" s="1" t="s">
        <v>937</v>
      </c>
      <c r="D928" s="3">
        <v>44771</v>
      </c>
      <c r="E928" s="2">
        <v>4263.3500000000004</v>
      </c>
      <c r="F928" s="7" t="s">
        <v>3411</v>
      </c>
      <c r="G928" s="7" t="s">
        <v>3412</v>
      </c>
      <c r="H928" s="1">
        <v>149</v>
      </c>
      <c r="I928" s="1" t="s">
        <v>18</v>
      </c>
      <c r="J928" s="4">
        <v>44784</v>
      </c>
      <c r="K928" s="4">
        <v>44785</v>
      </c>
      <c r="L928" s="2">
        <v>4263.3500000000004</v>
      </c>
      <c r="M928" s="1" t="s">
        <v>640</v>
      </c>
      <c r="N928" s="1" t="s">
        <v>641</v>
      </c>
      <c r="O928" s="1" t="str">
        <f>_xlfn.IFNA(VLOOKUP(Tabela_Contas_Pagas[[#This Row],[Contrato]],ContratosOrigem[],3,FALSE),"")</f>
        <v>Licitação 03/2021</v>
      </c>
      <c r="P928" s="10" t="str">
        <f>TEXT(Tabela_Contas_Pagas[[#This Row],[Data de Liquidação]],"MM")&amp;"-"&amp;UPPER(TEXT(Tabela_Contas_Pagas[[#This Row],[Data de Liquidação]],"MMMM"))</f>
        <v>08-AGOSTO</v>
      </c>
    </row>
    <row r="929" spans="1:16" x14ac:dyDescent="0.3">
      <c r="A929" s="1" t="s">
        <v>3424</v>
      </c>
      <c r="B929" s="1">
        <v>20865</v>
      </c>
      <c r="C929" s="1" t="s">
        <v>769</v>
      </c>
      <c r="D929" s="3">
        <v>44771</v>
      </c>
      <c r="E929" s="2">
        <v>35.9</v>
      </c>
      <c r="F929" s="8" t="s">
        <v>3411</v>
      </c>
      <c r="G929" s="1" t="s">
        <v>3412</v>
      </c>
      <c r="H929" s="1">
        <v>149</v>
      </c>
      <c r="I929" s="1" t="s">
        <v>18</v>
      </c>
      <c r="J929" s="4">
        <v>44784</v>
      </c>
      <c r="K929" s="4">
        <v>44785</v>
      </c>
      <c r="L929" s="2">
        <v>35.9</v>
      </c>
      <c r="M929" s="1" t="s">
        <v>640</v>
      </c>
      <c r="N929" s="1" t="s">
        <v>641</v>
      </c>
      <c r="O929" s="1" t="str">
        <f>_xlfn.IFNA(VLOOKUP(Tabela_Contas_Pagas[[#This Row],[Contrato]],ContratosOrigem[],3,FALSE),"")</f>
        <v>Licitação 03/2021</v>
      </c>
      <c r="P929" s="10" t="str">
        <f>TEXT(Tabela_Contas_Pagas[[#This Row],[Data de Liquidação]],"MM")&amp;"-"&amp;UPPER(TEXT(Tabela_Contas_Pagas[[#This Row],[Data de Liquidação]],"MMMM"))</f>
        <v>08-AGOSTO</v>
      </c>
    </row>
    <row r="930" spans="1:16" hidden="1" x14ac:dyDescent="0.3">
      <c r="A930" s="1" t="s">
        <v>3424</v>
      </c>
      <c r="B930" s="1">
        <v>20720</v>
      </c>
      <c r="C930" s="1" t="s">
        <v>2457</v>
      </c>
      <c r="D930" s="3">
        <v>44669</v>
      </c>
      <c r="E930" s="2">
        <v>2606.84</v>
      </c>
      <c r="F930" s="7" t="s">
        <v>3411</v>
      </c>
      <c r="G930" s="7" t="s">
        <v>3412</v>
      </c>
      <c r="H930" s="1">
        <v>62</v>
      </c>
      <c r="I930" s="1" t="s">
        <v>1838</v>
      </c>
      <c r="J930" s="4">
        <v>44691</v>
      </c>
      <c r="K930" s="4">
        <v>44691</v>
      </c>
      <c r="L930" s="2">
        <v>2606.84</v>
      </c>
      <c r="M930" s="1" t="s">
        <v>3407</v>
      </c>
      <c r="N930" s="1" t="str">
        <f>Tabela_Contas_Pagas[[#This Row],[Nome do Fornecedor]]</f>
        <v>UNIMED ARACAJU COOP. TRAB MEDICO</v>
      </c>
      <c r="O930" s="1" t="s">
        <v>3408</v>
      </c>
      <c r="P930" s="10" t="str">
        <f>TEXT(Tabela_Contas_Pagas[[#This Row],[Data de Liquidação]],"MM")&amp;"-"&amp;UPPER(TEXT(Tabela_Contas_Pagas[[#This Row],[Data de Liquidação]],"MMMM"))</f>
        <v>05-MAIO</v>
      </c>
    </row>
    <row r="931" spans="1:16" hidden="1" x14ac:dyDescent="0.3">
      <c r="A931" s="1" t="s">
        <v>3424</v>
      </c>
      <c r="B931" s="1">
        <v>20720</v>
      </c>
      <c r="C931" s="1" t="s">
        <v>2455</v>
      </c>
      <c r="D931" s="3">
        <v>44669</v>
      </c>
      <c r="E931" s="2">
        <v>955.99</v>
      </c>
      <c r="F931" s="8" t="s">
        <v>3411</v>
      </c>
      <c r="G931" s="1" t="s">
        <v>3412</v>
      </c>
      <c r="H931" s="1">
        <v>62</v>
      </c>
      <c r="I931" s="1" t="s">
        <v>1838</v>
      </c>
      <c r="J931" s="4">
        <v>44691</v>
      </c>
      <c r="K931" s="4">
        <v>44691</v>
      </c>
      <c r="L931" s="2">
        <v>955.99</v>
      </c>
      <c r="M931" s="1" t="s">
        <v>3407</v>
      </c>
      <c r="N931" s="1" t="str">
        <f>Tabela_Contas_Pagas[[#This Row],[Nome do Fornecedor]]</f>
        <v>UNIMED ARACAJU COOP. TRAB MEDICO</v>
      </c>
      <c r="O931" s="1" t="s">
        <v>3408</v>
      </c>
      <c r="P931" s="10" t="str">
        <f>TEXT(Tabela_Contas_Pagas[[#This Row],[Data de Liquidação]],"MM")&amp;"-"&amp;UPPER(TEXT(Tabela_Contas_Pagas[[#This Row],[Data de Liquidação]],"MMMM"))</f>
        <v>05-MAIO</v>
      </c>
    </row>
    <row r="932" spans="1:16" hidden="1" x14ac:dyDescent="0.3">
      <c r="A932" s="1" t="s">
        <v>3424</v>
      </c>
      <c r="B932" s="1">
        <v>20720</v>
      </c>
      <c r="C932" s="1" t="s">
        <v>2456</v>
      </c>
      <c r="D932" s="3">
        <v>44669</v>
      </c>
      <c r="E932" s="2">
        <v>1905.04</v>
      </c>
      <c r="F932" s="7" t="s">
        <v>3411</v>
      </c>
      <c r="G932" s="7" t="s">
        <v>3412</v>
      </c>
      <c r="H932" s="1">
        <v>62</v>
      </c>
      <c r="I932" s="1" t="s">
        <v>1838</v>
      </c>
      <c r="J932" s="4">
        <v>44691</v>
      </c>
      <c r="K932" s="4">
        <v>44691</v>
      </c>
      <c r="L932" s="2">
        <v>1905.04</v>
      </c>
      <c r="M932" s="1" t="s">
        <v>3407</v>
      </c>
      <c r="N932" s="1" t="str">
        <f>Tabela_Contas_Pagas[[#This Row],[Nome do Fornecedor]]</f>
        <v>UNIMED ARACAJU COOP. TRAB MEDICO</v>
      </c>
      <c r="O932" s="1" t="s">
        <v>3408</v>
      </c>
      <c r="P932" s="10" t="str">
        <f>TEXT(Tabela_Contas_Pagas[[#This Row],[Data de Liquidação]],"MM")&amp;"-"&amp;UPPER(TEXT(Tabela_Contas_Pagas[[#This Row],[Data de Liquidação]],"MMMM"))</f>
        <v>05-MAIO</v>
      </c>
    </row>
    <row r="933" spans="1:16" x14ac:dyDescent="0.3">
      <c r="A933" s="1" t="s">
        <v>3424</v>
      </c>
      <c r="B933" s="1">
        <v>20865</v>
      </c>
      <c r="C933" s="1" t="s">
        <v>936</v>
      </c>
      <c r="D933" s="3">
        <v>44771</v>
      </c>
      <c r="E933" s="2">
        <v>10348.620000000001</v>
      </c>
      <c r="F933" s="7" t="s">
        <v>3411</v>
      </c>
      <c r="G933" s="9" t="s">
        <v>3412</v>
      </c>
      <c r="H933" s="1">
        <v>149</v>
      </c>
      <c r="I933" s="1" t="s">
        <v>18</v>
      </c>
      <c r="J933" s="4">
        <v>44784</v>
      </c>
      <c r="K933" s="4">
        <v>44785</v>
      </c>
      <c r="L933" s="2">
        <v>10348.620000000001</v>
      </c>
      <c r="M933" s="1" t="s">
        <v>640</v>
      </c>
      <c r="N933" s="1" t="s">
        <v>641</v>
      </c>
      <c r="O933" s="1" t="str">
        <f>_xlfn.IFNA(VLOOKUP(Tabela_Contas_Pagas[[#This Row],[Contrato]],ContratosOrigem[],3,FALSE),"")</f>
        <v>Licitação 03/2021</v>
      </c>
      <c r="P933" s="10" t="str">
        <f>TEXT(Tabela_Contas_Pagas[[#This Row],[Data de Liquidação]],"MM")&amp;"-"&amp;UPPER(TEXT(Tabela_Contas_Pagas[[#This Row],[Data de Liquidação]],"MMMM"))</f>
        <v>08-AGOSTO</v>
      </c>
    </row>
    <row r="934" spans="1:16" x14ac:dyDescent="0.3">
      <c r="A934" s="1" t="s">
        <v>3424</v>
      </c>
      <c r="B934" s="1">
        <v>20865</v>
      </c>
      <c r="C934" s="1" t="s">
        <v>759</v>
      </c>
      <c r="D934" s="3">
        <v>44771</v>
      </c>
      <c r="E934" s="2">
        <v>169363.38</v>
      </c>
      <c r="F934" s="8" t="s">
        <v>3411</v>
      </c>
      <c r="G934" s="8" t="s">
        <v>3412</v>
      </c>
      <c r="H934" s="1">
        <v>149</v>
      </c>
      <c r="I934" s="1" t="s">
        <v>18</v>
      </c>
      <c r="J934" s="4">
        <v>44784</v>
      </c>
      <c r="K934" s="4">
        <v>44785</v>
      </c>
      <c r="L934" s="2">
        <v>169363.38</v>
      </c>
      <c r="M934" s="1" t="s">
        <v>640</v>
      </c>
      <c r="N934" s="1" t="s">
        <v>641</v>
      </c>
      <c r="O934" s="1" t="str">
        <f>_xlfn.IFNA(VLOOKUP(Tabela_Contas_Pagas[[#This Row],[Contrato]],ContratosOrigem[],3,FALSE),"")</f>
        <v>Licitação 03/2021</v>
      </c>
      <c r="P934" s="10" t="str">
        <f>TEXT(Tabela_Contas_Pagas[[#This Row],[Data de Liquidação]],"MM")&amp;"-"&amp;UPPER(TEXT(Tabela_Contas_Pagas[[#This Row],[Data de Liquidação]],"MMMM"))</f>
        <v>08-AGOSTO</v>
      </c>
    </row>
    <row r="935" spans="1:16" hidden="1" x14ac:dyDescent="0.3">
      <c r="A935" s="1" t="s">
        <v>3424</v>
      </c>
      <c r="B935" s="1">
        <v>20715</v>
      </c>
      <c r="C935" s="1" t="s">
        <v>2472</v>
      </c>
      <c r="D935" s="3">
        <v>44677</v>
      </c>
      <c r="E935" s="2">
        <v>252.8</v>
      </c>
      <c r="F935" s="8" t="s">
        <v>3411</v>
      </c>
      <c r="G935" s="1" t="s">
        <v>3412</v>
      </c>
      <c r="H935" s="1">
        <v>109</v>
      </c>
      <c r="I935" s="1" t="s">
        <v>1843</v>
      </c>
      <c r="J935" s="4">
        <v>44691</v>
      </c>
      <c r="K935" s="4">
        <v>44692</v>
      </c>
      <c r="L935" s="2">
        <v>252.8</v>
      </c>
      <c r="M935" s="1" t="s">
        <v>3407</v>
      </c>
      <c r="N935" s="1" t="str">
        <f>Tabela_Contas_Pagas[[#This Row],[Nome do Fornecedor]]</f>
        <v>EMPRESA GRAFICA JORNAL DA CIDADE LTDA</v>
      </c>
      <c r="O935" s="1" t="s">
        <v>3408</v>
      </c>
      <c r="P935" s="10" t="str">
        <f>TEXT(Tabela_Contas_Pagas[[#This Row],[Data de Liquidação]],"MM")&amp;"-"&amp;UPPER(TEXT(Tabela_Contas_Pagas[[#This Row],[Data de Liquidação]],"MMMM"))</f>
        <v>05-MAIO</v>
      </c>
    </row>
    <row r="936" spans="1:16" x14ac:dyDescent="0.3">
      <c r="A936" s="1" t="s">
        <v>3424</v>
      </c>
      <c r="B936" s="1">
        <v>20865</v>
      </c>
      <c r="C936" s="1" t="s">
        <v>960</v>
      </c>
      <c r="D936" s="3">
        <v>44775</v>
      </c>
      <c r="E936" s="2">
        <v>19750.23</v>
      </c>
      <c r="F936" s="8" t="s">
        <v>3411</v>
      </c>
      <c r="G936" s="8" t="s">
        <v>3412</v>
      </c>
      <c r="H936" s="1">
        <v>3197</v>
      </c>
      <c r="I936" s="1" t="s">
        <v>287</v>
      </c>
      <c r="J936" s="4">
        <v>44785</v>
      </c>
      <c r="K936" s="4">
        <v>44785</v>
      </c>
      <c r="L936" s="2">
        <v>19750.23</v>
      </c>
      <c r="M936" s="1" t="s">
        <v>288</v>
      </c>
      <c r="N936" s="1" t="s">
        <v>289</v>
      </c>
      <c r="O936" s="1" t="str">
        <f>_xlfn.IFNA(VLOOKUP(Tabela_Contas_Pagas[[#This Row],[Contrato]],ContratosOrigem[],3,FALSE),"")</f>
        <v>Pregão 17/2019</v>
      </c>
      <c r="P936" s="10" t="str">
        <f>TEXT(Tabela_Contas_Pagas[[#This Row],[Data de Liquidação]],"MM")&amp;"-"&amp;UPPER(TEXT(Tabela_Contas_Pagas[[#This Row],[Data de Liquidação]],"MMMM"))</f>
        <v>08-AGOSTO</v>
      </c>
    </row>
    <row r="937" spans="1:16" x14ac:dyDescent="0.3">
      <c r="A937" s="1" t="s">
        <v>3424</v>
      </c>
      <c r="B937" s="1">
        <v>20865</v>
      </c>
      <c r="C937" s="1" t="s">
        <v>965</v>
      </c>
      <c r="D937" s="3">
        <v>44776</v>
      </c>
      <c r="E937" s="2">
        <v>2066.25</v>
      </c>
      <c r="F937" s="8" t="s">
        <v>3411</v>
      </c>
      <c r="G937" s="1" t="s">
        <v>3412</v>
      </c>
      <c r="H937" s="1">
        <v>3481</v>
      </c>
      <c r="I937" s="1" t="s">
        <v>278</v>
      </c>
      <c r="J937" s="4">
        <v>44788</v>
      </c>
      <c r="K937" s="4">
        <v>44785</v>
      </c>
      <c r="L937" s="2">
        <v>2066.25</v>
      </c>
      <c r="M937" s="1" t="s">
        <v>276</v>
      </c>
      <c r="N937" s="1" t="s">
        <v>277</v>
      </c>
      <c r="O937" s="1" t="str">
        <f>_xlfn.IFNA(VLOOKUP(Tabela_Contas_Pagas[[#This Row],[Contrato]],ContratosOrigem[],3,FALSE),"")</f>
        <v>Dispensa 07/2021</v>
      </c>
      <c r="P937" s="10" t="str">
        <f>TEXT(Tabela_Contas_Pagas[[#This Row],[Data de Liquidação]],"MM")&amp;"-"&amp;UPPER(TEXT(Tabela_Contas_Pagas[[#This Row],[Data de Liquidação]],"MMMM"))</f>
        <v>08-AGOSTO</v>
      </c>
    </row>
    <row r="938" spans="1:16" x14ac:dyDescent="0.3">
      <c r="A938" s="1" t="s">
        <v>3424</v>
      </c>
      <c r="B938" s="1">
        <v>20865</v>
      </c>
      <c r="C938" s="1" t="s">
        <v>923</v>
      </c>
      <c r="D938" s="3">
        <v>44769</v>
      </c>
      <c r="E938" s="2">
        <v>689.5</v>
      </c>
      <c r="F938" s="7" t="s">
        <v>3411</v>
      </c>
      <c r="G938" s="7" t="s">
        <v>3412</v>
      </c>
      <c r="H938" s="1">
        <v>523</v>
      </c>
      <c r="I938" s="1" t="s">
        <v>63</v>
      </c>
      <c r="J938" s="4">
        <v>44788</v>
      </c>
      <c r="K938" s="4">
        <v>44785</v>
      </c>
      <c r="L938" s="2">
        <v>689.5</v>
      </c>
      <c r="M938" s="1" t="s">
        <v>266</v>
      </c>
      <c r="N938" s="1" t="s">
        <v>267</v>
      </c>
      <c r="O938" s="1" t="str">
        <f>_xlfn.IFNA(VLOOKUP(Tabela_Contas_Pagas[[#This Row],[Contrato]],ContratosOrigem[],3,FALSE),"")</f>
        <v>Dispensa 05/2021</v>
      </c>
      <c r="P938" s="10" t="str">
        <f>TEXT(Tabela_Contas_Pagas[[#This Row],[Data de Liquidação]],"MM")&amp;"-"&amp;UPPER(TEXT(Tabela_Contas_Pagas[[#This Row],[Data de Liquidação]],"MMMM"))</f>
        <v>08-AGOSTO</v>
      </c>
    </row>
    <row r="939" spans="1:16" x14ac:dyDescent="0.3">
      <c r="A939" s="1" t="s">
        <v>3424</v>
      </c>
      <c r="B939" s="1">
        <v>20864</v>
      </c>
      <c r="C939" s="1" t="s">
        <v>952</v>
      </c>
      <c r="D939" s="3">
        <v>44774</v>
      </c>
      <c r="E939" s="2">
        <v>3829.1</v>
      </c>
      <c r="F939" s="8" t="s">
        <v>3411</v>
      </c>
      <c r="G939" s="1" t="s">
        <v>3412</v>
      </c>
      <c r="H939" s="1">
        <v>3354</v>
      </c>
      <c r="I939" s="1" t="s">
        <v>221</v>
      </c>
      <c r="J939" s="4">
        <v>44784</v>
      </c>
      <c r="K939" s="4">
        <v>44785</v>
      </c>
      <c r="L939" s="2">
        <v>3829.1</v>
      </c>
      <c r="M939" s="1" t="s">
        <v>222</v>
      </c>
      <c r="N939" s="1" t="s">
        <v>223</v>
      </c>
      <c r="O939" s="1" t="str">
        <f>_xlfn.IFNA(VLOOKUP(Tabela_Contas_Pagas[[#This Row],[Contrato]],ContratosOrigem[],3,FALSE),"")</f>
        <v>Pregão 22/2020</v>
      </c>
      <c r="P939" s="10" t="str">
        <f>TEXT(Tabela_Contas_Pagas[[#This Row],[Data de Liquidação]],"MM")&amp;"-"&amp;UPPER(TEXT(Tabela_Contas_Pagas[[#This Row],[Data de Liquidação]],"MMMM"))</f>
        <v>08-AGOSTO</v>
      </c>
    </row>
    <row r="940" spans="1:16" hidden="1" x14ac:dyDescent="0.3">
      <c r="A940" s="1" t="s">
        <v>3424</v>
      </c>
      <c r="B940" s="1">
        <v>20716</v>
      </c>
      <c r="C940" s="1" t="s">
        <v>2510</v>
      </c>
      <c r="D940" s="3">
        <v>44681</v>
      </c>
      <c r="E940" s="2">
        <v>777924.87</v>
      </c>
      <c r="F940" s="7" t="s">
        <v>3411</v>
      </c>
      <c r="G940" s="7" t="s">
        <v>3412</v>
      </c>
      <c r="H940" s="1">
        <v>368</v>
      </c>
      <c r="I940" s="1" t="s">
        <v>1853</v>
      </c>
      <c r="J940" s="4">
        <v>44691</v>
      </c>
      <c r="K940" s="4">
        <v>44691</v>
      </c>
      <c r="L940" s="2">
        <v>777924.87</v>
      </c>
      <c r="M940" s="1" t="s">
        <v>3407</v>
      </c>
      <c r="N940" s="1" t="str">
        <f>Tabela_Contas_Pagas[[#This Row],[Nome do Fornecedor]]</f>
        <v>PETROLEO BRASILEIRO S.A.</v>
      </c>
      <c r="O940" s="1" t="s">
        <v>3408</v>
      </c>
      <c r="P940" s="10" t="str">
        <f>TEXT(Tabela_Contas_Pagas[[#This Row],[Data de Liquidação]],"MM")&amp;"-"&amp;UPPER(TEXT(Tabela_Contas_Pagas[[#This Row],[Data de Liquidação]],"MMMM"))</f>
        <v>05-MAIO</v>
      </c>
    </row>
    <row r="941" spans="1:16" hidden="1" x14ac:dyDescent="0.3">
      <c r="A941" s="1" t="s">
        <v>3424</v>
      </c>
      <c r="B941" s="1">
        <v>20716</v>
      </c>
      <c r="C941" s="1" t="s">
        <v>2499</v>
      </c>
      <c r="D941" s="3">
        <v>44681</v>
      </c>
      <c r="E941" s="2">
        <v>2236226.44</v>
      </c>
      <c r="F941" s="8" t="s">
        <v>3411</v>
      </c>
      <c r="G941" s="1" t="s">
        <v>3412</v>
      </c>
      <c r="H941" s="1">
        <v>368</v>
      </c>
      <c r="I941" s="1" t="s">
        <v>1853</v>
      </c>
      <c r="J941" s="4">
        <v>44691</v>
      </c>
      <c r="K941" s="4">
        <v>44691</v>
      </c>
      <c r="L941" s="2">
        <v>2236226.44</v>
      </c>
      <c r="M941" s="1" t="s">
        <v>3407</v>
      </c>
      <c r="N941" s="1" t="str">
        <f>Tabela_Contas_Pagas[[#This Row],[Nome do Fornecedor]]</f>
        <v>PETROLEO BRASILEIRO S.A.</v>
      </c>
      <c r="O941" s="1" t="s">
        <v>3408</v>
      </c>
      <c r="P941" s="10" t="str">
        <f>TEXT(Tabela_Contas_Pagas[[#This Row],[Data de Liquidação]],"MM")&amp;"-"&amp;UPPER(TEXT(Tabela_Contas_Pagas[[#This Row],[Data de Liquidação]],"MMMM"))</f>
        <v>05-MAIO</v>
      </c>
    </row>
    <row r="942" spans="1:16" hidden="1" x14ac:dyDescent="0.3">
      <c r="A942" s="1" t="s">
        <v>3424</v>
      </c>
      <c r="B942" s="1">
        <v>20716</v>
      </c>
      <c r="C942" s="1" t="s">
        <v>2500</v>
      </c>
      <c r="D942" s="3">
        <v>44681</v>
      </c>
      <c r="E942" s="2">
        <v>5858945.04</v>
      </c>
      <c r="F942" s="7" t="s">
        <v>3411</v>
      </c>
      <c r="G942" s="7" t="s">
        <v>3412</v>
      </c>
      <c r="H942" s="1">
        <v>368</v>
      </c>
      <c r="I942" s="1" t="s">
        <v>1853</v>
      </c>
      <c r="J942" s="4">
        <v>44691</v>
      </c>
      <c r="K942" s="4">
        <v>44691</v>
      </c>
      <c r="L942" s="2">
        <v>5858945.04</v>
      </c>
      <c r="M942" s="1" t="s">
        <v>3407</v>
      </c>
      <c r="N942" s="1" t="str">
        <f>Tabela_Contas_Pagas[[#This Row],[Nome do Fornecedor]]</f>
        <v>PETROLEO BRASILEIRO S.A.</v>
      </c>
      <c r="O942" s="1" t="s">
        <v>3408</v>
      </c>
      <c r="P942" s="10" t="str">
        <f>TEXT(Tabela_Contas_Pagas[[#This Row],[Data de Liquidação]],"MM")&amp;"-"&amp;UPPER(TEXT(Tabela_Contas_Pagas[[#This Row],[Data de Liquidação]],"MMMM"))</f>
        <v>05-MAIO</v>
      </c>
    </row>
    <row r="943" spans="1:16" hidden="1" x14ac:dyDescent="0.3">
      <c r="A943" s="1" t="s">
        <v>3424</v>
      </c>
      <c r="B943" s="1">
        <v>20716</v>
      </c>
      <c r="C943" s="1" t="s">
        <v>2501</v>
      </c>
      <c r="D943" s="3">
        <v>44681</v>
      </c>
      <c r="E943" s="2">
        <v>5264107.32</v>
      </c>
      <c r="F943" s="8" t="s">
        <v>3411</v>
      </c>
      <c r="G943" s="1" t="s">
        <v>3412</v>
      </c>
      <c r="H943" s="1">
        <v>368</v>
      </c>
      <c r="I943" s="1" t="s">
        <v>1853</v>
      </c>
      <c r="J943" s="4">
        <v>44691</v>
      </c>
      <c r="K943" s="4">
        <v>44691</v>
      </c>
      <c r="L943" s="2">
        <v>5264107.32</v>
      </c>
      <c r="M943" s="1" t="s">
        <v>3407</v>
      </c>
      <c r="N943" s="1" t="str">
        <f>Tabela_Contas_Pagas[[#This Row],[Nome do Fornecedor]]</f>
        <v>PETROLEO BRASILEIRO S.A.</v>
      </c>
      <c r="O943" s="1" t="s">
        <v>3408</v>
      </c>
      <c r="P943" s="10" t="str">
        <f>TEXT(Tabela_Contas_Pagas[[#This Row],[Data de Liquidação]],"MM")&amp;"-"&amp;UPPER(TEXT(Tabela_Contas_Pagas[[#This Row],[Data de Liquidação]],"MMMM"))</f>
        <v>05-MAIO</v>
      </c>
    </row>
    <row r="944" spans="1:16" hidden="1" x14ac:dyDescent="0.3">
      <c r="A944" s="1" t="s">
        <v>3424</v>
      </c>
      <c r="B944" s="1">
        <v>20716</v>
      </c>
      <c r="C944" s="1" t="s">
        <v>2502</v>
      </c>
      <c r="D944" s="3">
        <v>44681</v>
      </c>
      <c r="E944" s="2">
        <v>5794.78</v>
      </c>
      <c r="F944" s="7" t="s">
        <v>3411</v>
      </c>
      <c r="G944" s="7" t="s">
        <v>3412</v>
      </c>
      <c r="H944" s="1">
        <v>2199</v>
      </c>
      <c r="I944" s="1" t="s">
        <v>1854</v>
      </c>
      <c r="J944" s="4">
        <v>44691</v>
      </c>
      <c r="K944" s="4">
        <v>44691</v>
      </c>
      <c r="L944" s="2">
        <v>5794.78</v>
      </c>
      <c r="M944" s="1" t="s">
        <v>3407</v>
      </c>
      <c r="N944" s="1" t="str">
        <f>Tabela_Contas_Pagas[[#This Row],[Nome do Fornecedor]]</f>
        <v>PETROLEO BRASILEIRO S.A</v>
      </c>
      <c r="O944" s="1" t="s">
        <v>3408</v>
      </c>
      <c r="P944" s="10" t="str">
        <f>TEXT(Tabela_Contas_Pagas[[#This Row],[Data de Liquidação]],"MM")&amp;"-"&amp;UPPER(TEXT(Tabela_Contas_Pagas[[#This Row],[Data de Liquidação]],"MMMM"))</f>
        <v>05-MAIO</v>
      </c>
    </row>
    <row r="945" spans="1:16" hidden="1" x14ac:dyDescent="0.3">
      <c r="A945" s="1" t="s">
        <v>3424</v>
      </c>
      <c r="B945" s="1">
        <v>20716</v>
      </c>
      <c r="C945" s="1" t="s">
        <v>2498</v>
      </c>
      <c r="D945" s="3">
        <v>44681</v>
      </c>
      <c r="E945" s="2">
        <v>20.79</v>
      </c>
      <c r="F945" s="8" t="s">
        <v>3411</v>
      </c>
      <c r="G945" s="1" t="s">
        <v>3412</v>
      </c>
      <c r="H945" s="1">
        <v>2199</v>
      </c>
      <c r="I945" s="1" t="s">
        <v>1854</v>
      </c>
      <c r="J945" s="4">
        <v>44691</v>
      </c>
      <c r="K945" s="4">
        <v>44691</v>
      </c>
      <c r="L945" s="2">
        <v>20.79</v>
      </c>
      <c r="M945" s="1" t="s">
        <v>3407</v>
      </c>
      <c r="N945" s="1" t="str">
        <f>Tabela_Contas_Pagas[[#This Row],[Nome do Fornecedor]]</f>
        <v>PETROLEO BRASILEIRO S.A</v>
      </c>
      <c r="O945" s="1" t="s">
        <v>3408</v>
      </c>
      <c r="P945" s="10" t="str">
        <f>TEXT(Tabela_Contas_Pagas[[#This Row],[Data de Liquidação]],"MM")&amp;"-"&amp;UPPER(TEXT(Tabela_Contas_Pagas[[#This Row],[Data de Liquidação]],"MMMM"))</f>
        <v>05-MAIO</v>
      </c>
    </row>
    <row r="946" spans="1:16" hidden="1" x14ac:dyDescent="0.3">
      <c r="A946" s="1" t="s">
        <v>3424</v>
      </c>
      <c r="B946" s="1">
        <v>20716</v>
      </c>
      <c r="C946" s="1" t="s">
        <v>2496</v>
      </c>
      <c r="D946" s="3">
        <v>44681</v>
      </c>
      <c r="E946" s="2">
        <v>49868.97</v>
      </c>
      <c r="F946" s="7" t="s">
        <v>3411</v>
      </c>
      <c r="G946" s="7" t="s">
        <v>3412</v>
      </c>
      <c r="H946" s="1">
        <v>2199</v>
      </c>
      <c r="I946" s="1" t="s">
        <v>1854</v>
      </c>
      <c r="J946" s="4">
        <v>44691</v>
      </c>
      <c r="K946" s="4">
        <v>44691</v>
      </c>
      <c r="L946" s="2">
        <v>49868.97</v>
      </c>
      <c r="M946" s="1" t="s">
        <v>3407</v>
      </c>
      <c r="N946" s="1" t="str">
        <f>Tabela_Contas_Pagas[[#This Row],[Nome do Fornecedor]]</f>
        <v>PETROLEO BRASILEIRO S.A</v>
      </c>
      <c r="O946" s="1" t="s">
        <v>3408</v>
      </c>
      <c r="P946" s="10" t="str">
        <f>TEXT(Tabela_Contas_Pagas[[#This Row],[Data de Liquidação]],"MM")&amp;"-"&amp;UPPER(TEXT(Tabela_Contas_Pagas[[#This Row],[Data de Liquidação]],"MMMM"))</f>
        <v>05-MAIO</v>
      </c>
    </row>
    <row r="947" spans="1:16" hidden="1" x14ac:dyDescent="0.3">
      <c r="A947" s="1" t="s">
        <v>3424</v>
      </c>
      <c r="B947" s="1">
        <v>20716</v>
      </c>
      <c r="C947" s="1" t="s">
        <v>2507</v>
      </c>
      <c r="D947" s="3">
        <v>44681</v>
      </c>
      <c r="E947" s="2">
        <v>50917.43</v>
      </c>
      <c r="F947" s="8" t="s">
        <v>3411</v>
      </c>
      <c r="G947" s="1" t="s">
        <v>3412</v>
      </c>
      <c r="H947" s="1">
        <v>2199</v>
      </c>
      <c r="I947" s="1" t="s">
        <v>1854</v>
      </c>
      <c r="J947" s="4">
        <v>44691</v>
      </c>
      <c r="K947" s="4">
        <v>44691</v>
      </c>
      <c r="L947" s="2">
        <v>50917.43</v>
      </c>
      <c r="M947" s="1" t="s">
        <v>3407</v>
      </c>
      <c r="N947" s="1" t="str">
        <f>Tabela_Contas_Pagas[[#This Row],[Nome do Fornecedor]]</f>
        <v>PETROLEO BRASILEIRO S.A</v>
      </c>
      <c r="O947" s="1" t="s">
        <v>3408</v>
      </c>
      <c r="P947" s="10" t="str">
        <f>TEXT(Tabela_Contas_Pagas[[#This Row],[Data de Liquidação]],"MM")&amp;"-"&amp;UPPER(TEXT(Tabela_Contas_Pagas[[#This Row],[Data de Liquidação]],"MMMM"))</f>
        <v>05-MAIO</v>
      </c>
    </row>
    <row r="948" spans="1:16" hidden="1" x14ac:dyDescent="0.3">
      <c r="A948" s="1" t="s">
        <v>3424</v>
      </c>
      <c r="B948" s="1">
        <v>20716</v>
      </c>
      <c r="C948" s="1" t="s">
        <v>2506</v>
      </c>
      <c r="D948" s="3">
        <v>44681</v>
      </c>
      <c r="E948" s="2">
        <v>49117.51</v>
      </c>
      <c r="F948" s="7" t="s">
        <v>3411</v>
      </c>
      <c r="G948" s="7" t="s">
        <v>3412</v>
      </c>
      <c r="H948" s="1">
        <v>1758</v>
      </c>
      <c r="I948" s="1" t="s">
        <v>1854</v>
      </c>
      <c r="J948" s="4">
        <v>44691</v>
      </c>
      <c r="K948" s="4">
        <v>44691</v>
      </c>
      <c r="L948" s="2">
        <v>49117.51</v>
      </c>
      <c r="M948" s="1" t="s">
        <v>3407</v>
      </c>
      <c r="N948" s="1" t="str">
        <f>Tabela_Contas_Pagas[[#This Row],[Nome do Fornecedor]]</f>
        <v>PETROLEO BRASILEIRO S.A</v>
      </c>
      <c r="O948" s="1" t="s">
        <v>3408</v>
      </c>
      <c r="P948" s="10" t="str">
        <f>TEXT(Tabela_Contas_Pagas[[#This Row],[Data de Liquidação]],"MM")&amp;"-"&amp;UPPER(TEXT(Tabela_Contas_Pagas[[#This Row],[Data de Liquidação]],"MMMM"))</f>
        <v>05-MAIO</v>
      </c>
    </row>
    <row r="949" spans="1:16" hidden="1" x14ac:dyDescent="0.3">
      <c r="A949" s="1" t="s">
        <v>3424</v>
      </c>
      <c r="B949" s="1">
        <v>20716</v>
      </c>
      <c r="C949" s="1" t="s">
        <v>2517</v>
      </c>
      <c r="D949" s="3">
        <v>44681</v>
      </c>
      <c r="E949" s="2">
        <v>138540.09</v>
      </c>
      <c r="F949" s="8" t="s">
        <v>3411</v>
      </c>
      <c r="G949" s="1" t="s">
        <v>3412</v>
      </c>
      <c r="H949" s="1">
        <v>1758</v>
      </c>
      <c r="I949" s="1" t="s">
        <v>1854</v>
      </c>
      <c r="J949" s="4">
        <v>44691</v>
      </c>
      <c r="K949" s="4">
        <v>44691</v>
      </c>
      <c r="L949" s="2">
        <v>138540.09</v>
      </c>
      <c r="M949" s="1" t="s">
        <v>3407</v>
      </c>
      <c r="N949" s="1" t="str">
        <f>Tabela_Contas_Pagas[[#This Row],[Nome do Fornecedor]]</f>
        <v>PETROLEO BRASILEIRO S.A</v>
      </c>
      <c r="O949" s="1" t="s">
        <v>3408</v>
      </c>
      <c r="P949" s="10" t="str">
        <f>TEXT(Tabela_Contas_Pagas[[#This Row],[Data de Liquidação]],"MM")&amp;"-"&amp;UPPER(TEXT(Tabela_Contas_Pagas[[#This Row],[Data de Liquidação]],"MMMM"))</f>
        <v>05-MAIO</v>
      </c>
    </row>
    <row r="950" spans="1:16" hidden="1" x14ac:dyDescent="0.3">
      <c r="A950" s="1" t="s">
        <v>3424</v>
      </c>
      <c r="B950" s="1">
        <v>20716</v>
      </c>
      <c r="C950" s="1" t="s">
        <v>2505</v>
      </c>
      <c r="D950" s="3">
        <v>44681</v>
      </c>
      <c r="E950" s="2">
        <v>513285.02</v>
      </c>
      <c r="F950" s="7" t="s">
        <v>3411</v>
      </c>
      <c r="G950" s="7" t="s">
        <v>3412</v>
      </c>
      <c r="H950" s="1">
        <v>1758</v>
      </c>
      <c r="I950" s="1" t="s">
        <v>1854</v>
      </c>
      <c r="J950" s="4">
        <v>44691</v>
      </c>
      <c r="K950" s="4">
        <v>44691</v>
      </c>
      <c r="L950" s="2">
        <v>513285.02</v>
      </c>
      <c r="M950" s="1" t="s">
        <v>3407</v>
      </c>
      <c r="N950" s="1" t="str">
        <f>Tabela_Contas_Pagas[[#This Row],[Nome do Fornecedor]]</f>
        <v>PETROLEO BRASILEIRO S.A</v>
      </c>
      <c r="O950" s="1" t="s">
        <v>3408</v>
      </c>
      <c r="P950" s="10" t="str">
        <f>TEXT(Tabela_Contas_Pagas[[#This Row],[Data de Liquidação]],"MM")&amp;"-"&amp;UPPER(TEXT(Tabela_Contas_Pagas[[#This Row],[Data de Liquidação]],"MMMM"))</f>
        <v>05-MAIO</v>
      </c>
    </row>
    <row r="951" spans="1:16" hidden="1" x14ac:dyDescent="0.3">
      <c r="A951" s="1" t="s">
        <v>3424</v>
      </c>
      <c r="B951" s="1">
        <v>20716</v>
      </c>
      <c r="C951" s="1" t="s">
        <v>2495</v>
      </c>
      <c r="D951" s="3">
        <v>44681</v>
      </c>
      <c r="E951" s="2">
        <v>251135.83</v>
      </c>
      <c r="F951" s="8" t="s">
        <v>3411</v>
      </c>
      <c r="G951" s="1" t="s">
        <v>3412</v>
      </c>
      <c r="H951" s="1">
        <v>1758</v>
      </c>
      <c r="I951" s="1" t="s">
        <v>1854</v>
      </c>
      <c r="J951" s="4">
        <v>44691</v>
      </c>
      <c r="K951" s="4">
        <v>44691</v>
      </c>
      <c r="L951" s="2">
        <v>251135.83</v>
      </c>
      <c r="M951" s="1" t="s">
        <v>3407</v>
      </c>
      <c r="N951" s="1" t="str">
        <f>Tabela_Contas_Pagas[[#This Row],[Nome do Fornecedor]]</f>
        <v>PETROLEO BRASILEIRO S.A</v>
      </c>
      <c r="O951" s="1" t="s">
        <v>3408</v>
      </c>
      <c r="P951" s="10" t="str">
        <f>TEXT(Tabela_Contas_Pagas[[#This Row],[Data de Liquidação]],"MM")&amp;"-"&amp;UPPER(TEXT(Tabela_Contas_Pagas[[#This Row],[Data de Liquidação]],"MMMM"))</f>
        <v>05-MAIO</v>
      </c>
    </row>
    <row r="952" spans="1:16" hidden="1" x14ac:dyDescent="0.3">
      <c r="A952" s="1" t="s">
        <v>3424</v>
      </c>
      <c r="B952" s="1">
        <v>20716</v>
      </c>
      <c r="C952" s="1" t="s">
        <v>2503</v>
      </c>
      <c r="D952" s="3">
        <v>44681</v>
      </c>
      <c r="E952" s="2">
        <v>127366.35</v>
      </c>
      <c r="F952" s="7" t="s">
        <v>3411</v>
      </c>
      <c r="G952" s="7" t="s">
        <v>3412</v>
      </c>
      <c r="H952" s="1">
        <v>1728</v>
      </c>
      <c r="I952" s="1" t="s">
        <v>1854</v>
      </c>
      <c r="J952" s="4">
        <v>44691</v>
      </c>
      <c r="K952" s="4">
        <v>44691</v>
      </c>
      <c r="L952" s="2">
        <v>127366.35</v>
      </c>
      <c r="M952" s="1" t="s">
        <v>3407</v>
      </c>
      <c r="N952" s="1" t="str">
        <f>Tabela_Contas_Pagas[[#This Row],[Nome do Fornecedor]]</f>
        <v>PETROLEO BRASILEIRO S.A</v>
      </c>
      <c r="O952" s="1" t="s">
        <v>3408</v>
      </c>
      <c r="P952" s="10" t="str">
        <f>TEXT(Tabela_Contas_Pagas[[#This Row],[Data de Liquidação]],"MM")&amp;"-"&amp;UPPER(TEXT(Tabela_Contas_Pagas[[#This Row],[Data de Liquidação]],"MMMM"))</f>
        <v>05-MAIO</v>
      </c>
    </row>
    <row r="953" spans="1:16" hidden="1" x14ac:dyDescent="0.3">
      <c r="A953" s="1" t="s">
        <v>3424</v>
      </c>
      <c r="B953" s="1">
        <v>20716</v>
      </c>
      <c r="C953" s="1" t="s">
        <v>2512</v>
      </c>
      <c r="D953" s="3">
        <v>44681</v>
      </c>
      <c r="E953" s="2">
        <v>93824.34</v>
      </c>
      <c r="F953" s="8" t="s">
        <v>3411</v>
      </c>
      <c r="G953" s="1" t="s">
        <v>3412</v>
      </c>
      <c r="H953" s="1">
        <v>1728</v>
      </c>
      <c r="I953" s="1" t="s">
        <v>1854</v>
      </c>
      <c r="J953" s="4">
        <v>44691</v>
      </c>
      <c r="K953" s="4">
        <v>44691</v>
      </c>
      <c r="L953" s="2">
        <v>93824.34</v>
      </c>
      <c r="M953" s="1" t="s">
        <v>3407</v>
      </c>
      <c r="N953" s="1" t="str">
        <f>Tabela_Contas_Pagas[[#This Row],[Nome do Fornecedor]]</f>
        <v>PETROLEO BRASILEIRO S.A</v>
      </c>
      <c r="O953" s="1" t="s">
        <v>3408</v>
      </c>
      <c r="P953" s="10" t="str">
        <f>TEXT(Tabela_Contas_Pagas[[#This Row],[Data de Liquidação]],"MM")&amp;"-"&amp;UPPER(TEXT(Tabela_Contas_Pagas[[#This Row],[Data de Liquidação]],"MMMM"))</f>
        <v>05-MAIO</v>
      </c>
    </row>
    <row r="954" spans="1:16" hidden="1" x14ac:dyDescent="0.3">
      <c r="A954" s="1" t="s">
        <v>3424</v>
      </c>
      <c r="B954" s="1">
        <v>20716</v>
      </c>
      <c r="C954" s="1" t="s">
        <v>2516</v>
      </c>
      <c r="D954" s="3">
        <v>44681</v>
      </c>
      <c r="E954" s="2">
        <v>945333.21</v>
      </c>
      <c r="F954" s="7" t="s">
        <v>3411</v>
      </c>
      <c r="G954" s="7" t="s">
        <v>3412</v>
      </c>
      <c r="H954" s="1">
        <v>1728</v>
      </c>
      <c r="I954" s="1" t="s">
        <v>1854</v>
      </c>
      <c r="J954" s="4">
        <v>44691</v>
      </c>
      <c r="K954" s="4">
        <v>44691</v>
      </c>
      <c r="L954" s="2">
        <v>945333.21</v>
      </c>
      <c r="M954" s="1" t="s">
        <v>3407</v>
      </c>
      <c r="N954" s="1" t="str">
        <f>Tabela_Contas_Pagas[[#This Row],[Nome do Fornecedor]]</f>
        <v>PETROLEO BRASILEIRO S.A</v>
      </c>
      <c r="O954" s="1" t="s">
        <v>3408</v>
      </c>
      <c r="P954" s="10" t="str">
        <f>TEXT(Tabela_Contas_Pagas[[#This Row],[Data de Liquidação]],"MM")&amp;"-"&amp;UPPER(TEXT(Tabela_Contas_Pagas[[#This Row],[Data de Liquidação]],"MMMM"))</f>
        <v>05-MAIO</v>
      </c>
    </row>
    <row r="955" spans="1:16" hidden="1" x14ac:dyDescent="0.3">
      <c r="A955" s="1" t="s">
        <v>3424</v>
      </c>
      <c r="B955" s="1">
        <v>20716</v>
      </c>
      <c r="C955" s="1" t="s">
        <v>2514</v>
      </c>
      <c r="D955" s="3">
        <v>44681</v>
      </c>
      <c r="E955" s="2">
        <v>598421.64</v>
      </c>
      <c r="F955" s="8" t="s">
        <v>3411</v>
      </c>
      <c r="G955" s="1" t="s">
        <v>3412</v>
      </c>
      <c r="H955" s="1">
        <v>1728</v>
      </c>
      <c r="I955" s="1" t="s">
        <v>1854</v>
      </c>
      <c r="J955" s="4">
        <v>44691</v>
      </c>
      <c r="K955" s="4">
        <v>44691</v>
      </c>
      <c r="L955" s="2">
        <v>598421.64</v>
      </c>
      <c r="M955" s="1" t="s">
        <v>3407</v>
      </c>
      <c r="N955" s="1" t="str">
        <f>Tabela_Contas_Pagas[[#This Row],[Nome do Fornecedor]]</f>
        <v>PETROLEO BRASILEIRO S.A</v>
      </c>
      <c r="O955" s="1" t="s">
        <v>3408</v>
      </c>
      <c r="P955" s="10" t="str">
        <f>TEXT(Tabela_Contas_Pagas[[#This Row],[Data de Liquidação]],"MM")&amp;"-"&amp;UPPER(TEXT(Tabela_Contas_Pagas[[#This Row],[Data de Liquidação]],"MMMM"))</f>
        <v>05-MAIO</v>
      </c>
    </row>
    <row r="956" spans="1:16" hidden="1" x14ac:dyDescent="0.3">
      <c r="A956" s="1" t="s">
        <v>3424</v>
      </c>
      <c r="B956" s="1">
        <v>20716</v>
      </c>
      <c r="C956" s="1" t="s">
        <v>2509</v>
      </c>
      <c r="D956" s="3">
        <v>44681</v>
      </c>
      <c r="E956" s="2">
        <v>7116.5</v>
      </c>
      <c r="F956" s="7" t="s">
        <v>3411</v>
      </c>
      <c r="G956" s="7" t="s">
        <v>3412</v>
      </c>
      <c r="H956" s="1">
        <v>292</v>
      </c>
      <c r="I956" s="1" t="s">
        <v>1854</v>
      </c>
      <c r="J956" s="4">
        <v>44691</v>
      </c>
      <c r="K956" s="4">
        <v>44691</v>
      </c>
      <c r="L956" s="2">
        <v>7116.5</v>
      </c>
      <c r="M956" s="1" t="s">
        <v>3407</v>
      </c>
      <c r="N956" s="1" t="str">
        <f>Tabela_Contas_Pagas[[#This Row],[Nome do Fornecedor]]</f>
        <v>PETROLEO BRASILEIRO S.A</v>
      </c>
      <c r="O956" s="1" t="s">
        <v>3408</v>
      </c>
      <c r="P956" s="10" t="str">
        <f>TEXT(Tabela_Contas_Pagas[[#This Row],[Data de Liquidação]],"MM")&amp;"-"&amp;UPPER(TEXT(Tabela_Contas_Pagas[[#This Row],[Data de Liquidação]],"MMMM"))</f>
        <v>05-MAIO</v>
      </c>
    </row>
    <row r="957" spans="1:16" hidden="1" x14ac:dyDescent="0.3">
      <c r="A957" s="1" t="s">
        <v>3424</v>
      </c>
      <c r="B957" s="1">
        <v>20716</v>
      </c>
      <c r="C957" s="1" t="s">
        <v>2511</v>
      </c>
      <c r="D957" s="3">
        <v>44681</v>
      </c>
      <c r="E957" s="2">
        <v>49212.56</v>
      </c>
      <c r="F957" s="8" t="s">
        <v>3411</v>
      </c>
      <c r="G957" s="1" t="s">
        <v>3412</v>
      </c>
      <c r="H957" s="1">
        <v>292</v>
      </c>
      <c r="I957" s="1" t="s">
        <v>1854</v>
      </c>
      <c r="J957" s="4">
        <v>44691</v>
      </c>
      <c r="K957" s="4">
        <v>44691</v>
      </c>
      <c r="L957" s="2">
        <v>49212.56</v>
      </c>
      <c r="M957" s="1" t="s">
        <v>3407</v>
      </c>
      <c r="N957" s="1" t="str">
        <f>Tabela_Contas_Pagas[[#This Row],[Nome do Fornecedor]]</f>
        <v>PETROLEO BRASILEIRO S.A</v>
      </c>
      <c r="O957" s="1" t="s">
        <v>3408</v>
      </c>
      <c r="P957" s="10" t="str">
        <f>TEXT(Tabela_Contas_Pagas[[#This Row],[Data de Liquidação]],"MM")&amp;"-"&amp;UPPER(TEXT(Tabela_Contas_Pagas[[#This Row],[Data de Liquidação]],"MMMM"))</f>
        <v>05-MAIO</v>
      </c>
    </row>
    <row r="958" spans="1:16" hidden="1" x14ac:dyDescent="0.3">
      <c r="A958" s="1" t="s">
        <v>3424</v>
      </c>
      <c r="B958" s="1">
        <v>20716</v>
      </c>
      <c r="C958" s="1" t="s">
        <v>2497</v>
      </c>
      <c r="D958" s="3">
        <v>44681</v>
      </c>
      <c r="E958" s="2">
        <v>86327.67</v>
      </c>
      <c r="F958" s="7" t="s">
        <v>3411</v>
      </c>
      <c r="G958" s="7" t="s">
        <v>3412</v>
      </c>
      <c r="H958" s="1">
        <v>292</v>
      </c>
      <c r="I958" s="1" t="s">
        <v>1854</v>
      </c>
      <c r="J958" s="4">
        <v>44691</v>
      </c>
      <c r="K958" s="4">
        <v>44691</v>
      </c>
      <c r="L958" s="2">
        <v>86327.67</v>
      </c>
      <c r="M958" s="1" t="s">
        <v>3407</v>
      </c>
      <c r="N958" s="1" t="str">
        <f>Tabela_Contas_Pagas[[#This Row],[Nome do Fornecedor]]</f>
        <v>PETROLEO BRASILEIRO S.A</v>
      </c>
      <c r="O958" s="1" t="s">
        <v>3408</v>
      </c>
      <c r="P958" s="10" t="str">
        <f>TEXT(Tabela_Contas_Pagas[[#This Row],[Data de Liquidação]],"MM")&amp;"-"&amp;UPPER(TEXT(Tabela_Contas_Pagas[[#This Row],[Data de Liquidação]],"MMMM"))</f>
        <v>05-MAIO</v>
      </c>
    </row>
    <row r="959" spans="1:16" hidden="1" x14ac:dyDescent="0.3">
      <c r="A959" s="1" t="s">
        <v>3424</v>
      </c>
      <c r="B959" s="1">
        <v>20716</v>
      </c>
      <c r="C959" s="1" t="s">
        <v>2508</v>
      </c>
      <c r="D959" s="3">
        <v>44681</v>
      </c>
      <c r="E959" s="2">
        <v>261819.49</v>
      </c>
      <c r="F959" s="8" t="s">
        <v>3411</v>
      </c>
      <c r="G959" s="1" t="s">
        <v>3412</v>
      </c>
      <c r="H959" s="1">
        <v>292</v>
      </c>
      <c r="I959" s="1" t="s">
        <v>1854</v>
      </c>
      <c r="J959" s="4">
        <v>44691</v>
      </c>
      <c r="K959" s="4">
        <v>44691</v>
      </c>
      <c r="L959" s="2">
        <v>261819.49</v>
      </c>
      <c r="M959" s="1" t="s">
        <v>3407</v>
      </c>
      <c r="N959" s="1" t="str">
        <f>Tabela_Contas_Pagas[[#This Row],[Nome do Fornecedor]]</f>
        <v>PETROLEO BRASILEIRO S.A</v>
      </c>
      <c r="O959" s="1" t="s">
        <v>3408</v>
      </c>
      <c r="P959" s="10" t="str">
        <f>TEXT(Tabela_Contas_Pagas[[#This Row],[Data de Liquidação]],"MM")&amp;"-"&amp;UPPER(TEXT(Tabela_Contas_Pagas[[#This Row],[Data de Liquidação]],"MMMM"))</f>
        <v>05-MAIO</v>
      </c>
    </row>
    <row r="960" spans="1:16" hidden="1" x14ac:dyDescent="0.3">
      <c r="A960" s="1" t="s">
        <v>3424</v>
      </c>
      <c r="B960" s="1">
        <v>20716</v>
      </c>
      <c r="C960" s="1" t="s">
        <v>2504</v>
      </c>
      <c r="D960" s="3">
        <v>44681</v>
      </c>
      <c r="E960" s="2">
        <v>1530270.34</v>
      </c>
      <c r="F960" s="7" t="s">
        <v>3411</v>
      </c>
      <c r="G960" s="7" t="s">
        <v>3412</v>
      </c>
      <c r="H960" s="1">
        <v>292</v>
      </c>
      <c r="I960" s="1" t="s">
        <v>1854</v>
      </c>
      <c r="J960" s="4">
        <v>44691</v>
      </c>
      <c r="K960" s="4">
        <v>44691</v>
      </c>
      <c r="L960" s="2">
        <v>1530270.34</v>
      </c>
      <c r="M960" s="1" t="s">
        <v>3407</v>
      </c>
      <c r="N960" s="1" t="str">
        <f>Tabela_Contas_Pagas[[#This Row],[Nome do Fornecedor]]</f>
        <v>PETROLEO BRASILEIRO S.A</v>
      </c>
      <c r="O960" s="1" t="s">
        <v>3408</v>
      </c>
      <c r="P960" s="10" t="str">
        <f>TEXT(Tabela_Contas_Pagas[[#This Row],[Data de Liquidação]],"MM")&amp;"-"&amp;UPPER(TEXT(Tabela_Contas_Pagas[[#This Row],[Data de Liquidação]],"MMMM"))</f>
        <v>05-MAIO</v>
      </c>
    </row>
    <row r="961" spans="1:16" hidden="1" x14ac:dyDescent="0.3">
      <c r="A961" s="1" t="s">
        <v>3424</v>
      </c>
      <c r="B961" s="1">
        <v>20716</v>
      </c>
      <c r="C961" s="1" t="s">
        <v>2513</v>
      </c>
      <c r="D961" s="3">
        <v>44681</v>
      </c>
      <c r="E961" s="2">
        <v>724394.98</v>
      </c>
      <c r="F961" s="8" t="s">
        <v>3411</v>
      </c>
      <c r="G961" s="1" t="s">
        <v>3412</v>
      </c>
      <c r="H961" s="1">
        <v>292</v>
      </c>
      <c r="I961" s="1" t="s">
        <v>1854</v>
      </c>
      <c r="J961" s="4">
        <v>44691</v>
      </c>
      <c r="K961" s="4">
        <v>44691</v>
      </c>
      <c r="L961" s="2">
        <v>724394.98</v>
      </c>
      <c r="M961" s="1" t="s">
        <v>3407</v>
      </c>
      <c r="N961" s="1" t="str">
        <f>Tabela_Contas_Pagas[[#This Row],[Nome do Fornecedor]]</f>
        <v>PETROLEO BRASILEIRO S.A</v>
      </c>
      <c r="O961" s="1" t="s">
        <v>3408</v>
      </c>
      <c r="P961" s="10" t="str">
        <f>TEXT(Tabela_Contas_Pagas[[#This Row],[Data de Liquidação]],"MM")&amp;"-"&amp;UPPER(TEXT(Tabela_Contas_Pagas[[#This Row],[Data de Liquidação]],"MMMM"))</f>
        <v>05-MAIO</v>
      </c>
    </row>
    <row r="962" spans="1:16" hidden="1" x14ac:dyDescent="0.3">
      <c r="A962" s="1" t="s">
        <v>3424</v>
      </c>
      <c r="B962" s="1">
        <v>20716</v>
      </c>
      <c r="C962" s="1" t="s">
        <v>2518</v>
      </c>
      <c r="D962" s="3">
        <v>44681</v>
      </c>
      <c r="E962" s="2">
        <v>1403123.77</v>
      </c>
      <c r="F962" s="7" t="s">
        <v>3411</v>
      </c>
      <c r="G962" s="7" t="s">
        <v>3412</v>
      </c>
      <c r="H962" s="1">
        <v>292</v>
      </c>
      <c r="I962" s="1" t="s">
        <v>1854</v>
      </c>
      <c r="J962" s="4">
        <v>44691</v>
      </c>
      <c r="K962" s="4">
        <v>44691</v>
      </c>
      <c r="L962" s="2">
        <v>1403123.77</v>
      </c>
      <c r="M962" s="1" t="s">
        <v>3407</v>
      </c>
      <c r="N962" s="1" t="str">
        <f>Tabela_Contas_Pagas[[#This Row],[Nome do Fornecedor]]</f>
        <v>PETROLEO BRASILEIRO S.A</v>
      </c>
      <c r="O962" s="1" t="s">
        <v>3408</v>
      </c>
      <c r="P962" s="10" t="str">
        <f>TEXT(Tabela_Contas_Pagas[[#This Row],[Data de Liquidação]],"MM")&amp;"-"&amp;UPPER(TEXT(Tabela_Contas_Pagas[[#This Row],[Data de Liquidação]],"MMMM"))</f>
        <v>05-MAIO</v>
      </c>
    </row>
    <row r="963" spans="1:16" hidden="1" x14ac:dyDescent="0.3">
      <c r="A963" s="1" t="s">
        <v>3424</v>
      </c>
      <c r="B963" s="1">
        <v>20716</v>
      </c>
      <c r="C963" s="1" t="s">
        <v>2515</v>
      </c>
      <c r="D963" s="3">
        <v>44681</v>
      </c>
      <c r="E963" s="2">
        <v>75189.570000000007</v>
      </c>
      <c r="F963" s="8" t="s">
        <v>3411</v>
      </c>
      <c r="G963" s="1" t="s">
        <v>3412</v>
      </c>
      <c r="H963" s="1">
        <v>292</v>
      </c>
      <c r="I963" s="1" t="s">
        <v>1854</v>
      </c>
      <c r="J963" s="4">
        <v>44691</v>
      </c>
      <c r="K963" s="4">
        <v>44691</v>
      </c>
      <c r="L963" s="2">
        <v>75189.570000000007</v>
      </c>
      <c r="M963" s="1" t="s">
        <v>3407</v>
      </c>
      <c r="N963" s="1" t="str">
        <f>Tabela_Contas_Pagas[[#This Row],[Nome do Fornecedor]]</f>
        <v>PETROLEO BRASILEIRO S.A</v>
      </c>
      <c r="O963" s="1" t="s">
        <v>3408</v>
      </c>
      <c r="P963" s="10" t="str">
        <f>TEXT(Tabela_Contas_Pagas[[#This Row],[Data de Liquidação]],"MM")&amp;"-"&amp;UPPER(TEXT(Tabela_Contas_Pagas[[#This Row],[Data de Liquidação]],"MMMM"))</f>
        <v>05-MAIO</v>
      </c>
    </row>
    <row r="964" spans="1:16" x14ac:dyDescent="0.3">
      <c r="A964" s="1" t="s">
        <v>3424</v>
      </c>
      <c r="B964" s="1">
        <v>20864</v>
      </c>
      <c r="C964" s="1" t="s">
        <v>951</v>
      </c>
      <c r="D964" s="3">
        <v>44774</v>
      </c>
      <c r="E964" s="2">
        <v>7855.17</v>
      </c>
      <c r="F964" s="7" t="s">
        <v>3411</v>
      </c>
      <c r="G964" s="7" t="s">
        <v>3412</v>
      </c>
      <c r="H964" s="1">
        <v>3354</v>
      </c>
      <c r="I964" s="1" t="s">
        <v>221</v>
      </c>
      <c r="J964" s="4">
        <v>44784</v>
      </c>
      <c r="K964" s="4">
        <v>44785</v>
      </c>
      <c r="L964" s="2">
        <v>7855.17</v>
      </c>
      <c r="M964" s="1" t="s">
        <v>222</v>
      </c>
      <c r="N964" s="1" t="s">
        <v>223</v>
      </c>
      <c r="O964" s="1" t="str">
        <f>_xlfn.IFNA(VLOOKUP(Tabela_Contas_Pagas[[#This Row],[Contrato]],ContratosOrigem[],3,FALSE),"")</f>
        <v>Pregão 22/2020</v>
      </c>
      <c r="P964" s="10" t="str">
        <f>TEXT(Tabela_Contas_Pagas[[#This Row],[Data de Liquidação]],"MM")&amp;"-"&amp;UPPER(TEXT(Tabela_Contas_Pagas[[#This Row],[Data de Liquidação]],"MMMM"))</f>
        <v>08-AGOSTO</v>
      </c>
    </row>
    <row r="965" spans="1:16" hidden="1" x14ac:dyDescent="0.3">
      <c r="A965" s="1" t="s">
        <v>3424</v>
      </c>
      <c r="B965" s="1">
        <v>20720</v>
      </c>
      <c r="C965" s="1" t="s">
        <v>2428</v>
      </c>
      <c r="D965" s="3">
        <v>44659</v>
      </c>
      <c r="E965" s="2">
        <v>68.010000000000005</v>
      </c>
      <c r="F965" s="8" t="s">
        <v>3411</v>
      </c>
      <c r="G965" s="1" t="s">
        <v>3412</v>
      </c>
      <c r="H965" s="1">
        <v>45</v>
      </c>
      <c r="I965" s="1" t="s">
        <v>1891</v>
      </c>
      <c r="J965" s="4">
        <v>44692</v>
      </c>
      <c r="K965" s="4">
        <v>44691</v>
      </c>
      <c r="L965" s="2">
        <v>68.010000000000005</v>
      </c>
      <c r="M965" s="1" t="s">
        <v>3407</v>
      </c>
      <c r="N965" s="1" t="str">
        <f>Tabela_Contas_Pagas[[#This Row],[Nome do Fornecedor]]</f>
        <v>ENERGISA SERGIPE DISTRIBUIDORA ENERGIA S.A</v>
      </c>
      <c r="O965" s="1" t="s">
        <v>3408</v>
      </c>
      <c r="P965" s="10" t="str">
        <f>TEXT(Tabela_Contas_Pagas[[#This Row],[Data de Liquidação]],"MM")&amp;"-"&amp;UPPER(TEXT(Tabela_Contas_Pagas[[#This Row],[Data de Liquidação]],"MMMM"))</f>
        <v>05-MAIO</v>
      </c>
    </row>
    <row r="966" spans="1:16" hidden="1" x14ac:dyDescent="0.3">
      <c r="A966" s="1" t="s">
        <v>3424</v>
      </c>
      <c r="B966" s="1">
        <v>20714</v>
      </c>
      <c r="C966" s="1" t="s">
        <v>2437</v>
      </c>
      <c r="D966" s="3">
        <v>44662</v>
      </c>
      <c r="E966" s="2">
        <v>18912.5</v>
      </c>
      <c r="F966" s="7" t="s">
        <v>3411</v>
      </c>
      <c r="G966" s="7" t="s">
        <v>3412</v>
      </c>
      <c r="H966" s="1">
        <v>2618</v>
      </c>
      <c r="I966" s="1" t="s">
        <v>187</v>
      </c>
      <c r="J966" s="4">
        <v>44692</v>
      </c>
      <c r="K966" s="4">
        <v>44692</v>
      </c>
      <c r="L966" s="2">
        <v>18912.5</v>
      </c>
      <c r="M966" s="1" t="s">
        <v>3407</v>
      </c>
      <c r="N966" s="1" t="str">
        <f>Tabela_Contas_Pagas[[#This Row],[Nome do Fornecedor]]</f>
        <v>ATIVA SOLUCOES TECNOLOGICAS INDUSTRIA E COMERCIO LTDA</v>
      </c>
      <c r="O966" s="1" t="s">
        <v>3408</v>
      </c>
      <c r="P966" s="10" t="str">
        <f>TEXT(Tabela_Contas_Pagas[[#This Row],[Data de Liquidação]],"MM")&amp;"-"&amp;UPPER(TEXT(Tabela_Contas_Pagas[[#This Row],[Data de Liquidação]],"MMMM"))</f>
        <v>05-MAIO</v>
      </c>
    </row>
    <row r="967" spans="1:16" x14ac:dyDescent="0.3">
      <c r="A967" s="1" t="s">
        <v>3424</v>
      </c>
      <c r="B967" s="1">
        <v>20864</v>
      </c>
      <c r="C967" s="1" t="s">
        <v>436</v>
      </c>
      <c r="D967" s="3">
        <v>44578</v>
      </c>
      <c r="E967" s="2">
        <v>99303.02</v>
      </c>
      <c r="F967" s="8" t="s">
        <v>3411</v>
      </c>
      <c r="G967" s="1" t="s">
        <v>3412</v>
      </c>
      <c r="H967" s="1">
        <v>3541</v>
      </c>
      <c r="I967" s="1" t="s">
        <v>437</v>
      </c>
      <c r="J967" s="4">
        <v>44784</v>
      </c>
      <c r="K967" s="4">
        <v>44785</v>
      </c>
      <c r="L967" s="2">
        <v>94337.87</v>
      </c>
      <c r="M967" s="1" t="s">
        <v>438</v>
      </c>
      <c r="N967" s="1" t="s">
        <v>439</v>
      </c>
      <c r="O967" s="1" t="str">
        <f>_xlfn.IFNA(VLOOKUP(Tabela_Contas_Pagas[[#This Row],[Contrato]],ContratosOrigem[],3,FALSE),"")</f>
        <v>PREGÃO 23/2021</v>
      </c>
      <c r="P967" s="10" t="str">
        <f>TEXT(Tabela_Contas_Pagas[[#This Row],[Data de Liquidação]],"MM")&amp;"-"&amp;UPPER(TEXT(Tabela_Contas_Pagas[[#This Row],[Data de Liquidação]],"MMMM"))</f>
        <v>08-AGOSTO</v>
      </c>
    </row>
    <row r="968" spans="1:16" hidden="1" x14ac:dyDescent="0.3">
      <c r="A968" s="1" t="s">
        <v>3424</v>
      </c>
      <c r="B968" s="1">
        <v>20720</v>
      </c>
      <c r="C968" s="1" t="s">
        <v>2446</v>
      </c>
      <c r="D968" s="3">
        <v>44664</v>
      </c>
      <c r="E968" s="2">
        <v>62.78</v>
      </c>
      <c r="F968" s="7" t="s">
        <v>3411</v>
      </c>
      <c r="G968" s="7" t="s">
        <v>3412</v>
      </c>
      <c r="H968" s="1">
        <v>45</v>
      </c>
      <c r="I968" s="1" t="s">
        <v>1891</v>
      </c>
      <c r="J968" s="4">
        <v>44692</v>
      </c>
      <c r="K968" s="4">
        <v>44691</v>
      </c>
      <c r="L968" s="2">
        <v>62.78</v>
      </c>
      <c r="M968" s="1" t="s">
        <v>3407</v>
      </c>
      <c r="N968" s="1" t="str">
        <f>Tabela_Contas_Pagas[[#This Row],[Nome do Fornecedor]]</f>
        <v>ENERGISA SERGIPE DISTRIBUIDORA ENERGIA S.A</v>
      </c>
      <c r="O968" s="1" t="s">
        <v>3408</v>
      </c>
      <c r="P968" s="10" t="str">
        <f>TEXT(Tabela_Contas_Pagas[[#This Row],[Data de Liquidação]],"MM")&amp;"-"&amp;UPPER(TEXT(Tabela_Contas_Pagas[[#This Row],[Data de Liquidação]],"MMMM"))</f>
        <v>05-MAIO</v>
      </c>
    </row>
    <row r="969" spans="1:16" hidden="1" x14ac:dyDescent="0.3">
      <c r="A969" s="1" t="s">
        <v>3424</v>
      </c>
      <c r="B969" s="1">
        <v>20720</v>
      </c>
      <c r="C969" s="1" t="s">
        <v>2480</v>
      </c>
      <c r="D969" s="3">
        <v>44679</v>
      </c>
      <c r="E969" s="2">
        <v>8190.04</v>
      </c>
      <c r="F969" s="8" t="s">
        <v>3411</v>
      </c>
      <c r="G969" s="1" t="s">
        <v>3412</v>
      </c>
      <c r="H969" s="1">
        <v>3639</v>
      </c>
      <c r="I969" s="1" t="s">
        <v>2481</v>
      </c>
      <c r="J969" s="4">
        <v>44692</v>
      </c>
      <c r="K969" s="4">
        <v>44691</v>
      </c>
      <c r="L969" s="2">
        <v>8190</v>
      </c>
      <c r="M969" s="1" t="s">
        <v>3407</v>
      </c>
      <c r="N969" s="1" t="str">
        <f>Tabela_Contas_Pagas[[#This Row],[Nome do Fornecedor]]</f>
        <v>SYLWIA RHENATA ROSENDO OLIVEIRA</v>
      </c>
      <c r="O969" s="1" t="s">
        <v>3408</v>
      </c>
      <c r="P969" s="10" t="str">
        <f>TEXT(Tabela_Contas_Pagas[[#This Row],[Data de Liquidação]],"MM")&amp;"-"&amp;UPPER(TEXT(Tabela_Contas_Pagas[[#This Row],[Data de Liquidação]],"MMMM"))</f>
        <v>05-MAIO</v>
      </c>
    </row>
    <row r="970" spans="1:16" hidden="1" x14ac:dyDescent="0.3">
      <c r="A970" s="1" t="s">
        <v>3424</v>
      </c>
      <c r="B970" s="1">
        <v>20720</v>
      </c>
      <c r="C970" s="1" t="s">
        <v>2492</v>
      </c>
      <c r="D970" s="3">
        <v>44680</v>
      </c>
      <c r="E970" s="2">
        <v>96.79</v>
      </c>
      <c r="F970" s="7" t="s">
        <v>3411</v>
      </c>
      <c r="G970" s="7" t="s">
        <v>3412</v>
      </c>
      <c r="H970" s="1">
        <v>45</v>
      </c>
      <c r="I970" s="1" t="s">
        <v>1891</v>
      </c>
      <c r="J970" s="4">
        <v>44692</v>
      </c>
      <c r="K970" s="4">
        <v>44691</v>
      </c>
      <c r="L970" s="2">
        <v>96.79</v>
      </c>
      <c r="M970" s="1" t="s">
        <v>3407</v>
      </c>
      <c r="N970" s="1" t="str">
        <f>Tabela_Contas_Pagas[[#This Row],[Nome do Fornecedor]]</f>
        <v>ENERGISA SERGIPE DISTRIBUIDORA ENERGIA S.A</v>
      </c>
      <c r="O970" s="1" t="s">
        <v>3408</v>
      </c>
      <c r="P970" s="10" t="str">
        <f>TEXT(Tabela_Contas_Pagas[[#This Row],[Data de Liquidação]],"MM")&amp;"-"&amp;UPPER(TEXT(Tabela_Contas_Pagas[[#This Row],[Data de Liquidação]],"MMMM"))</f>
        <v>05-MAIO</v>
      </c>
    </row>
    <row r="971" spans="1:16" hidden="1" x14ac:dyDescent="0.3">
      <c r="A971" s="1" t="s">
        <v>3424</v>
      </c>
      <c r="B971" s="1">
        <v>20728</v>
      </c>
      <c r="C971" s="1" t="s">
        <v>2385</v>
      </c>
      <c r="D971" s="3">
        <v>44652</v>
      </c>
      <c r="E971" s="2">
        <v>2000</v>
      </c>
      <c r="F971" s="8" t="s">
        <v>3411</v>
      </c>
      <c r="G971" s="1" t="s">
        <v>3412</v>
      </c>
      <c r="H971" s="1">
        <v>3624</v>
      </c>
      <c r="I971" s="1" t="s">
        <v>2386</v>
      </c>
      <c r="J971" s="4">
        <v>44693</v>
      </c>
      <c r="K971" s="4">
        <v>44693</v>
      </c>
      <c r="L971" s="2">
        <v>2000</v>
      </c>
      <c r="M971" s="1" t="s">
        <v>3407</v>
      </c>
      <c r="N971" s="1" t="str">
        <f>Tabela_Contas_Pagas[[#This Row],[Nome do Fornecedor]]</f>
        <v>GRAMAS &amp; GRAMADOS PAISAGISMO E URBANISMO LTDA</v>
      </c>
      <c r="O971" s="1" t="s">
        <v>3408</v>
      </c>
      <c r="P971" s="10" t="str">
        <f>TEXT(Tabela_Contas_Pagas[[#This Row],[Data de Liquidação]],"MM")&amp;"-"&amp;UPPER(TEXT(Tabela_Contas_Pagas[[#This Row],[Data de Liquidação]],"MMMM"))</f>
        <v>05-MAIO</v>
      </c>
    </row>
    <row r="972" spans="1:16" x14ac:dyDescent="0.3">
      <c r="A972" s="1" t="s">
        <v>3424</v>
      </c>
      <c r="B972" s="1">
        <v>20864</v>
      </c>
      <c r="C972" s="1" t="s">
        <v>897</v>
      </c>
      <c r="D972" s="3">
        <v>44756</v>
      </c>
      <c r="E972" s="2">
        <v>31296</v>
      </c>
      <c r="F972" s="7" t="s">
        <v>3411</v>
      </c>
      <c r="G972" s="7" t="s">
        <v>3412</v>
      </c>
      <c r="H972" s="1">
        <v>2392</v>
      </c>
      <c r="I972" s="1" t="s">
        <v>109</v>
      </c>
      <c r="J972" s="4">
        <v>44787</v>
      </c>
      <c r="K972" s="4">
        <v>44785</v>
      </c>
      <c r="L972" s="2">
        <v>31296</v>
      </c>
      <c r="M972" s="1" t="s">
        <v>3</v>
      </c>
      <c r="N972" s="1" t="s">
        <v>898</v>
      </c>
      <c r="O972" s="1" t="str">
        <f>_xlfn.IFNA(VLOOKUP(Tabela_Contas_Pagas[[#This Row],[Contrato]],ContratosOrigem[],3,FALSE),"")</f>
        <v>Dispensa 09/2022</v>
      </c>
      <c r="P972" s="10" t="str">
        <f>TEXT(Tabela_Contas_Pagas[[#This Row],[Data de Liquidação]],"MM")&amp;"-"&amp;UPPER(TEXT(Tabela_Contas_Pagas[[#This Row],[Data de Liquidação]],"MMMM"))</f>
        <v>08-AGOSTO</v>
      </c>
    </row>
    <row r="973" spans="1:16" x14ac:dyDescent="0.3">
      <c r="A973" s="1" t="s">
        <v>3424</v>
      </c>
      <c r="B973" s="1">
        <v>20863</v>
      </c>
      <c r="C973" s="1" t="s">
        <v>950</v>
      </c>
      <c r="D973" s="3">
        <v>44774</v>
      </c>
      <c r="E973" s="2">
        <v>240</v>
      </c>
      <c r="F973" s="7" t="s">
        <v>3411</v>
      </c>
      <c r="G973" s="9" t="s">
        <v>3412</v>
      </c>
      <c r="H973" s="1">
        <v>44</v>
      </c>
      <c r="I973" s="1" t="s">
        <v>178</v>
      </c>
      <c r="J973" s="4">
        <v>44783</v>
      </c>
      <c r="K973" s="4">
        <v>44782</v>
      </c>
      <c r="L973" s="2">
        <v>240</v>
      </c>
      <c r="M973" s="1" t="s">
        <v>179</v>
      </c>
      <c r="N973" s="1" t="s">
        <v>180</v>
      </c>
      <c r="O973" s="1" t="str">
        <f>_xlfn.IFNA(VLOOKUP(Tabela_Contas_Pagas[[#This Row],[Contrato]],ContratosOrigem[],3,FALSE),"")</f>
        <v>Dispensa 05/20</v>
      </c>
      <c r="P973" s="10" t="str">
        <f>TEXT(Tabela_Contas_Pagas[[#This Row],[Data de Liquidação]],"MM")&amp;"-"&amp;UPPER(TEXT(Tabela_Contas_Pagas[[#This Row],[Data de Liquidação]],"MMMM"))</f>
        <v>08-AGOSTO</v>
      </c>
    </row>
    <row r="974" spans="1:16" x14ac:dyDescent="0.3">
      <c r="A974" s="1" t="s">
        <v>3424</v>
      </c>
      <c r="B974" s="1">
        <v>20863</v>
      </c>
      <c r="C974" s="1" t="s">
        <v>959</v>
      </c>
      <c r="D974" s="3">
        <v>44775</v>
      </c>
      <c r="E974" s="2">
        <v>373</v>
      </c>
      <c r="F974" s="8" t="s">
        <v>3411</v>
      </c>
      <c r="G974" s="8" t="s">
        <v>3412</v>
      </c>
      <c r="H974" s="1">
        <v>2069</v>
      </c>
      <c r="I974" s="1" t="s">
        <v>14</v>
      </c>
      <c r="J974" s="4">
        <v>44783</v>
      </c>
      <c r="K974" s="4">
        <v>44782</v>
      </c>
      <c r="L974" s="2">
        <v>373</v>
      </c>
      <c r="M974" s="1" t="s">
        <v>15</v>
      </c>
      <c r="N974" s="1" t="s">
        <v>16</v>
      </c>
      <c r="O974" s="1" t="str">
        <f>_xlfn.IFNA(VLOOKUP(Tabela_Contas_Pagas[[#This Row],[Contrato]],ContratosOrigem[],3,FALSE),"")</f>
        <v>Dispensa 11/17</v>
      </c>
      <c r="P974" s="10" t="str">
        <f>TEXT(Tabela_Contas_Pagas[[#This Row],[Data de Liquidação]],"MM")&amp;"-"&amp;UPPER(TEXT(Tabela_Contas_Pagas[[#This Row],[Data de Liquidação]],"MMMM"))</f>
        <v>08-AGOSTO</v>
      </c>
    </row>
    <row r="975" spans="1:16" x14ac:dyDescent="0.3">
      <c r="A975" s="1" t="s">
        <v>3424</v>
      </c>
      <c r="B975" s="1">
        <v>20863</v>
      </c>
      <c r="C975" s="1" t="s">
        <v>885</v>
      </c>
      <c r="D975" s="3">
        <v>44753</v>
      </c>
      <c r="E975" s="2">
        <v>955.8</v>
      </c>
      <c r="F975" s="8" t="s">
        <v>3411</v>
      </c>
      <c r="G975" s="1" t="s">
        <v>3412</v>
      </c>
      <c r="H975" s="1">
        <v>28</v>
      </c>
      <c r="I975" s="1" t="s">
        <v>23</v>
      </c>
      <c r="J975" s="4">
        <v>44783</v>
      </c>
      <c r="K975" s="4">
        <v>44782</v>
      </c>
      <c r="L975" s="2">
        <v>955.8</v>
      </c>
      <c r="M975" s="1" t="s">
        <v>24</v>
      </c>
      <c r="N975" s="1" t="s">
        <v>25</v>
      </c>
      <c r="O975" s="1" t="str">
        <f>_xlfn.IFNA(VLOOKUP(Tabela_Contas_Pagas[[#This Row],[Contrato]],ContratosOrigem[],3,FALSE),"")</f>
        <v>Inexigibilidade de licitação 03/2018</v>
      </c>
      <c r="P975" s="10" t="str">
        <f>TEXT(Tabela_Contas_Pagas[[#This Row],[Data de Liquidação]],"MM")&amp;"-"&amp;UPPER(TEXT(Tabela_Contas_Pagas[[#This Row],[Data de Liquidação]],"MMMM"))</f>
        <v>08-AGOSTO</v>
      </c>
    </row>
    <row r="976" spans="1:16" x14ac:dyDescent="0.3">
      <c r="A976" s="1" t="s">
        <v>3425</v>
      </c>
      <c r="B976" s="1">
        <v>20863</v>
      </c>
      <c r="C976" s="1" t="s">
        <v>917</v>
      </c>
      <c r="D976" s="3">
        <v>44767</v>
      </c>
      <c r="E976" s="2">
        <v>103089.83</v>
      </c>
      <c r="F976" s="7" t="s">
        <v>3411</v>
      </c>
      <c r="G976" s="7" t="s">
        <v>3412</v>
      </c>
      <c r="H976" s="1">
        <v>2527</v>
      </c>
      <c r="I976" s="1" t="s">
        <v>54</v>
      </c>
      <c r="J976" s="4">
        <v>44783</v>
      </c>
      <c r="K976" s="4">
        <v>44782</v>
      </c>
      <c r="L976" s="2">
        <v>103089.83</v>
      </c>
      <c r="M976" s="1" t="s">
        <v>313</v>
      </c>
      <c r="N976" s="1" t="s">
        <v>314</v>
      </c>
      <c r="O976" s="1" t="str">
        <f>_xlfn.IFNA(VLOOKUP(Tabela_Contas_Pagas[[#This Row],[Contrato]],ContratosOrigem[],3,FALSE),"")</f>
        <v>PREGÃO 25/2021</v>
      </c>
      <c r="P976" s="10" t="str">
        <f>TEXT(Tabela_Contas_Pagas[[#This Row],[Data de Liquidação]],"MM")&amp;"-"&amp;UPPER(TEXT(Tabela_Contas_Pagas[[#This Row],[Data de Liquidação]],"MMMM"))</f>
        <v>08-AGOSTO</v>
      </c>
    </row>
    <row r="977" spans="1:16" x14ac:dyDescent="0.3">
      <c r="A977" s="1" t="s">
        <v>3425</v>
      </c>
      <c r="B977" s="1">
        <v>20863</v>
      </c>
      <c r="C977" s="1" t="s">
        <v>918</v>
      </c>
      <c r="D977" s="3">
        <v>44767</v>
      </c>
      <c r="E977" s="2">
        <v>1904.22</v>
      </c>
      <c r="F977" s="8" t="s">
        <v>3411</v>
      </c>
      <c r="G977" s="1" t="s">
        <v>3412</v>
      </c>
      <c r="H977" s="1">
        <v>3256</v>
      </c>
      <c r="I977" s="1" t="s">
        <v>161</v>
      </c>
      <c r="J977" s="4">
        <v>44783</v>
      </c>
      <c r="K977" s="4">
        <v>44782</v>
      </c>
      <c r="L977" s="2">
        <v>1904.22</v>
      </c>
      <c r="M977" s="1" t="s">
        <v>162</v>
      </c>
      <c r="N977" s="1" t="s">
        <v>163</v>
      </c>
      <c r="O977" s="1" t="str">
        <f>_xlfn.IFNA(VLOOKUP(Tabela_Contas_Pagas[[#This Row],[Contrato]],ContratosOrigem[],3,FALSE),"")</f>
        <v>Dispensa 04/20</v>
      </c>
      <c r="P977" s="10" t="str">
        <f>TEXT(Tabela_Contas_Pagas[[#This Row],[Data de Liquidação]],"MM")&amp;"-"&amp;UPPER(TEXT(Tabela_Contas_Pagas[[#This Row],[Data de Liquidação]],"MMMM"))</f>
        <v>08-AGOSTO</v>
      </c>
    </row>
    <row r="978" spans="1:16" hidden="1" x14ac:dyDescent="0.3">
      <c r="A978" s="1" t="s">
        <v>3425</v>
      </c>
      <c r="B978" s="1">
        <v>20727</v>
      </c>
      <c r="C978" s="1" t="s">
        <v>2393</v>
      </c>
      <c r="D978" s="3">
        <v>44655</v>
      </c>
      <c r="E978" s="2">
        <v>3771.38</v>
      </c>
      <c r="F978" s="7" t="s">
        <v>3411</v>
      </c>
      <c r="G978" s="7" t="s">
        <v>3412</v>
      </c>
      <c r="H978" s="1">
        <v>1200</v>
      </c>
      <c r="I978" s="1" t="s">
        <v>1883</v>
      </c>
      <c r="J978" s="4">
        <v>44693</v>
      </c>
      <c r="K978" s="4">
        <v>44694</v>
      </c>
      <c r="L978" s="2">
        <v>3771.38</v>
      </c>
      <c r="M978" s="1" t="s">
        <v>3407</v>
      </c>
      <c r="N978" s="1" t="str">
        <f>Tabela_Contas_Pagas[[#This Row],[Nome do Fornecedor]]</f>
        <v>DELISA PLASTICOS INDÚSTRIA E COMÉRCIO LTDA</v>
      </c>
      <c r="O978" s="1" t="s">
        <v>3408</v>
      </c>
      <c r="P978" s="10" t="str">
        <f>TEXT(Tabela_Contas_Pagas[[#This Row],[Data de Liquidação]],"MM")&amp;"-"&amp;UPPER(TEXT(Tabela_Contas_Pagas[[#This Row],[Data de Liquidação]],"MMMM"))</f>
        <v>05-MAIO</v>
      </c>
    </row>
    <row r="979" spans="1:16" hidden="1" x14ac:dyDescent="0.3">
      <c r="A979" s="1" t="s">
        <v>3425</v>
      </c>
      <c r="B979" s="1">
        <v>20726</v>
      </c>
      <c r="C979" s="1" t="s">
        <v>2533</v>
      </c>
      <c r="D979" s="3">
        <v>44686</v>
      </c>
      <c r="E979" s="2">
        <v>113.3</v>
      </c>
      <c r="F979" s="8" t="s">
        <v>3411</v>
      </c>
      <c r="G979" s="1" t="s">
        <v>3412</v>
      </c>
      <c r="H979" s="1">
        <v>1376</v>
      </c>
      <c r="I979" s="1" t="s">
        <v>1827</v>
      </c>
      <c r="J979" s="4">
        <v>44693</v>
      </c>
      <c r="K979" s="4">
        <v>44694</v>
      </c>
      <c r="L979" s="2">
        <v>113.3</v>
      </c>
      <c r="M979" s="1" t="s">
        <v>3407</v>
      </c>
      <c r="N979" s="1" t="str">
        <f>Tabela_Contas_Pagas[[#This Row],[Nome do Fornecedor]]</f>
        <v>A SILVA SERVICOS POSTAIS LTDA</v>
      </c>
      <c r="O979" s="1" t="s">
        <v>3408</v>
      </c>
      <c r="P979" s="10" t="str">
        <f>TEXT(Tabela_Contas_Pagas[[#This Row],[Data de Liquidação]],"MM")&amp;"-"&amp;UPPER(TEXT(Tabela_Contas_Pagas[[#This Row],[Data de Liquidação]],"MMMM"))</f>
        <v>05-MAIO</v>
      </c>
    </row>
    <row r="980" spans="1:16" x14ac:dyDescent="0.3">
      <c r="A980" s="1" t="s">
        <v>3425</v>
      </c>
      <c r="B980" s="1">
        <v>20863</v>
      </c>
      <c r="C980" s="1" t="s">
        <v>935</v>
      </c>
      <c r="D980" s="3">
        <v>44771</v>
      </c>
      <c r="E980" s="2">
        <v>458.88</v>
      </c>
      <c r="F980" s="7" t="s">
        <v>3411</v>
      </c>
      <c r="G980" s="7" t="s">
        <v>3412</v>
      </c>
      <c r="H980" s="1">
        <v>44</v>
      </c>
      <c r="I980" s="1" t="s">
        <v>178</v>
      </c>
      <c r="J980" s="4">
        <v>44783</v>
      </c>
      <c r="K980" s="4">
        <v>44782</v>
      </c>
      <c r="L980" s="2">
        <v>458.88</v>
      </c>
      <c r="M980" s="1" t="s">
        <v>179</v>
      </c>
      <c r="N980" s="1" t="s">
        <v>180</v>
      </c>
      <c r="O980" s="1" t="str">
        <f>_xlfn.IFNA(VLOOKUP(Tabela_Contas_Pagas[[#This Row],[Contrato]],ContratosOrigem[],3,FALSE),"")</f>
        <v>Dispensa 05/20</v>
      </c>
      <c r="P980" s="10" t="str">
        <f>TEXT(Tabela_Contas_Pagas[[#This Row],[Data de Liquidação]],"MM")&amp;"-"&amp;UPPER(TEXT(Tabela_Contas_Pagas[[#This Row],[Data de Liquidação]],"MMMM"))</f>
        <v>08-AGOSTO</v>
      </c>
    </row>
    <row r="981" spans="1:16" x14ac:dyDescent="0.3">
      <c r="A981" s="1" t="s">
        <v>3425</v>
      </c>
      <c r="B981" s="1">
        <v>20863</v>
      </c>
      <c r="C981" s="1" t="s">
        <v>934</v>
      </c>
      <c r="D981" s="3">
        <v>44771</v>
      </c>
      <c r="E981" s="2">
        <v>458.88</v>
      </c>
      <c r="F981" s="7" t="s">
        <v>3411</v>
      </c>
      <c r="G981" s="9" t="s">
        <v>3412</v>
      </c>
      <c r="H981" s="1">
        <v>44</v>
      </c>
      <c r="I981" s="1" t="s">
        <v>178</v>
      </c>
      <c r="J981" s="4">
        <v>44783</v>
      </c>
      <c r="K981" s="4">
        <v>44782</v>
      </c>
      <c r="L981" s="2">
        <v>458.88</v>
      </c>
      <c r="M981" s="1" t="s">
        <v>179</v>
      </c>
      <c r="N981" s="1" t="s">
        <v>180</v>
      </c>
      <c r="O981" s="1" t="str">
        <f>_xlfn.IFNA(VLOOKUP(Tabela_Contas_Pagas[[#This Row],[Contrato]],ContratosOrigem[],3,FALSE),"")</f>
        <v>Dispensa 05/20</v>
      </c>
      <c r="P981" s="10" t="str">
        <f>TEXT(Tabela_Contas_Pagas[[#This Row],[Data de Liquidação]],"MM")&amp;"-"&amp;UPPER(TEXT(Tabela_Contas_Pagas[[#This Row],[Data de Liquidação]],"MMMM"))</f>
        <v>08-AGOSTO</v>
      </c>
    </row>
    <row r="982" spans="1:16" hidden="1" x14ac:dyDescent="0.3">
      <c r="A982" s="1" t="s">
        <v>3425</v>
      </c>
      <c r="B982" s="1">
        <v>20727</v>
      </c>
      <c r="C982" s="1" t="s">
        <v>2418</v>
      </c>
      <c r="D982" s="3">
        <v>44658</v>
      </c>
      <c r="E982" s="2">
        <v>6634.32</v>
      </c>
      <c r="F982" s="7" t="s">
        <v>3411</v>
      </c>
      <c r="G982" s="7" t="s">
        <v>3412</v>
      </c>
      <c r="H982" s="1">
        <v>3629</v>
      </c>
      <c r="I982" s="1" t="s">
        <v>2419</v>
      </c>
      <c r="J982" s="4">
        <v>44693</v>
      </c>
      <c r="K982" s="4">
        <v>44694</v>
      </c>
      <c r="L982" s="2">
        <v>6634.32</v>
      </c>
      <c r="M982" s="1" t="s">
        <v>3407</v>
      </c>
      <c r="N982" s="1" t="str">
        <f>Tabela_Contas_Pagas[[#This Row],[Nome do Fornecedor]]</f>
        <v>GETROTECH COML. ELETRICA IMP. E EXP. LTDA</v>
      </c>
      <c r="O982" s="1" t="s">
        <v>3408</v>
      </c>
      <c r="P982" s="10" t="str">
        <f>TEXT(Tabela_Contas_Pagas[[#This Row],[Data de Liquidação]],"MM")&amp;"-"&amp;UPPER(TEXT(Tabela_Contas_Pagas[[#This Row],[Data de Liquidação]],"MMMM"))</f>
        <v>05-MAIO</v>
      </c>
    </row>
    <row r="983" spans="1:16" x14ac:dyDescent="0.3">
      <c r="A983" s="1" t="s">
        <v>3425</v>
      </c>
      <c r="B983" s="1">
        <v>20863</v>
      </c>
      <c r="C983" s="1" t="s">
        <v>942</v>
      </c>
      <c r="D983" s="3">
        <v>44772</v>
      </c>
      <c r="E983" s="2">
        <v>24075.88</v>
      </c>
      <c r="F983" s="8" t="s">
        <v>3411</v>
      </c>
      <c r="G983" s="1" t="s">
        <v>3412</v>
      </c>
      <c r="H983" s="1">
        <v>58</v>
      </c>
      <c r="I983" s="1" t="s">
        <v>77</v>
      </c>
      <c r="J983" s="4">
        <v>44783</v>
      </c>
      <c r="K983" s="4">
        <v>44782</v>
      </c>
      <c r="L983" s="2">
        <v>24075.88</v>
      </c>
      <c r="M983" s="1" t="s">
        <v>78</v>
      </c>
      <c r="N983" s="1" t="s">
        <v>79</v>
      </c>
      <c r="O983" s="1" t="str">
        <f>_xlfn.IFNA(VLOOKUP(Tabela_Contas_Pagas[[#This Row],[Contrato]],ContratosOrigem[],3,FALSE),"")</f>
        <v>Pregão 14/19</v>
      </c>
      <c r="P983" s="10" t="str">
        <f>TEXT(Tabela_Contas_Pagas[[#This Row],[Data de Liquidação]],"MM")&amp;"-"&amp;UPPER(TEXT(Tabela_Contas_Pagas[[#This Row],[Data de Liquidação]],"MMMM"))</f>
        <v>08-AGOSTO</v>
      </c>
    </row>
    <row r="984" spans="1:16" x14ac:dyDescent="0.3">
      <c r="A984" s="1" t="s">
        <v>3425</v>
      </c>
      <c r="B984" s="1">
        <v>20863</v>
      </c>
      <c r="C984" s="1" t="s">
        <v>943</v>
      </c>
      <c r="D984" s="3">
        <v>44772</v>
      </c>
      <c r="E984" s="2">
        <v>2245.98</v>
      </c>
      <c r="F984" s="7" t="s">
        <v>3411</v>
      </c>
      <c r="G984" s="7" t="s">
        <v>3412</v>
      </c>
      <c r="H984" s="1">
        <v>58</v>
      </c>
      <c r="I984" s="1" t="s">
        <v>77</v>
      </c>
      <c r="J984" s="4">
        <v>44783</v>
      </c>
      <c r="K984" s="4">
        <v>44782</v>
      </c>
      <c r="L984" s="2">
        <v>2245.98</v>
      </c>
      <c r="M984" s="1" t="s">
        <v>78</v>
      </c>
      <c r="N984" s="1" t="s">
        <v>79</v>
      </c>
      <c r="O984" s="1" t="str">
        <f>_xlfn.IFNA(VLOOKUP(Tabela_Contas_Pagas[[#This Row],[Contrato]],ContratosOrigem[],3,FALSE),"")</f>
        <v>Pregão 14/19</v>
      </c>
      <c r="P984" s="10" t="str">
        <f>TEXT(Tabela_Contas_Pagas[[#This Row],[Data de Liquidação]],"MM")&amp;"-"&amp;UPPER(TEXT(Tabela_Contas_Pagas[[#This Row],[Data de Liquidação]],"MMMM"))</f>
        <v>08-AGOSTO</v>
      </c>
    </row>
    <row r="985" spans="1:16" x14ac:dyDescent="0.3">
      <c r="A985" s="1" t="s">
        <v>3425</v>
      </c>
      <c r="B985" s="1">
        <v>20862</v>
      </c>
      <c r="C985" s="1" t="s">
        <v>926</v>
      </c>
      <c r="D985" s="3">
        <v>44770</v>
      </c>
      <c r="E985" s="2">
        <v>1254.5</v>
      </c>
      <c r="F985" s="8" t="s">
        <v>3411</v>
      </c>
      <c r="G985" s="1" t="s">
        <v>3412</v>
      </c>
      <c r="H985" s="1">
        <v>1127</v>
      </c>
      <c r="I985" s="1" t="s">
        <v>48</v>
      </c>
      <c r="J985" s="4">
        <v>44782</v>
      </c>
      <c r="K985" s="4">
        <v>44783</v>
      </c>
      <c r="L985" s="2">
        <v>1254.5</v>
      </c>
      <c r="M985" s="1" t="s">
        <v>75</v>
      </c>
      <c r="N985" s="1" t="s">
        <v>76</v>
      </c>
      <c r="O985" s="1" t="str">
        <f>_xlfn.IFNA(VLOOKUP(Tabela_Contas_Pagas[[#This Row],[Contrato]],ContratosOrigem[],3,FALSE),"")</f>
        <v>Dispensa de Licitação</v>
      </c>
      <c r="P985" s="10" t="str">
        <f>TEXT(Tabela_Contas_Pagas[[#This Row],[Data de Liquidação]],"MM")&amp;"-"&amp;UPPER(TEXT(Tabela_Contas_Pagas[[#This Row],[Data de Liquidação]],"MMMM"))</f>
        <v>08-AGOSTO</v>
      </c>
    </row>
    <row r="986" spans="1:16" hidden="1" x14ac:dyDescent="0.3">
      <c r="A986" s="1" t="s">
        <v>3425</v>
      </c>
      <c r="B986" s="1">
        <v>20726</v>
      </c>
      <c r="C986" s="1" t="s">
        <v>2546</v>
      </c>
      <c r="D986" s="3">
        <v>44691</v>
      </c>
      <c r="E986" s="2">
        <v>69.930000000000007</v>
      </c>
      <c r="F986" s="7" t="s">
        <v>3411</v>
      </c>
      <c r="G986" s="7" t="s">
        <v>3412</v>
      </c>
      <c r="H986" s="1">
        <v>3498</v>
      </c>
      <c r="I986" s="1" t="s">
        <v>1941</v>
      </c>
      <c r="J986" s="4">
        <v>44693</v>
      </c>
      <c r="K986" s="4">
        <v>44694</v>
      </c>
      <c r="L986" s="2">
        <v>69.930000000000007</v>
      </c>
      <c r="M986" s="1" t="s">
        <v>3407</v>
      </c>
      <c r="N986" s="1" t="str">
        <f>Tabela_Contas_Pagas[[#This Row],[Nome do Fornecedor]]</f>
        <v>JOSE CASTILHO DE ALMEIDA JESUS</v>
      </c>
      <c r="O986" s="1" t="s">
        <v>3408</v>
      </c>
      <c r="P986" s="10" t="str">
        <f>TEXT(Tabela_Contas_Pagas[[#This Row],[Data de Liquidação]],"MM")&amp;"-"&amp;UPPER(TEXT(Tabela_Contas_Pagas[[#This Row],[Data de Liquidação]],"MMMM"))</f>
        <v>05-MAIO</v>
      </c>
    </row>
    <row r="987" spans="1:16" hidden="1" x14ac:dyDescent="0.3">
      <c r="A987" s="1" t="s">
        <v>3425</v>
      </c>
      <c r="B987" s="1">
        <v>20726</v>
      </c>
      <c r="C987" s="1" t="s">
        <v>2545</v>
      </c>
      <c r="D987" s="3">
        <v>44691</v>
      </c>
      <c r="E987" s="2">
        <v>69.930000000000007</v>
      </c>
      <c r="F987" s="8" t="s">
        <v>3411</v>
      </c>
      <c r="G987" s="1" t="s">
        <v>3412</v>
      </c>
      <c r="H987" s="1">
        <v>3498</v>
      </c>
      <c r="I987" s="1" t="s">
        <v>1941</v>
      </c>
      <c r="J987" s="4">
        <v>44693</v>
      </c>
      <c r="K987" s="4">
        <v>44694</v>
      </c>
      <c r="L987" s="2">
        <v>69.930000000000007</v>
      </c>
      <c r="M987" s="1" t="s">
        <v>3407</v>
      </c>
      <c r="N987" s="1" t="str">
        <f>Tabela_Contas_Pagas[[#This Row],[Nome do Fornecedor]]</f>
        <v>JOSE CASTILHO DE ALMEIDA JESUS</v>
      </c>
      <c r="O987" s="1" t="s">
        <v>3408</v>
      </c>
      <c r="P987" s="10" t="str">
        <f>TEXT(Tabela_Contas_Pagas[[#This Row],[Data de Liquidação]],"MM")&amp;"-"&amp;UPPER(TEXT(Tabela_Contas_Pagas[[#This Row],[Data de Liquidação]],"MMMM"))</f>
        <v>05-MAIO</v>
      </c>
    </row>
    <row r="988" spans="1:16" hidden="1" x14ac:dyDescent="0.3">
      <c r="A988" s="1" t="s">
        <v>3425</v>
      </c>
      <c r="B988" s="1">
        <v>20728</v>
      </c>
      <c r="C988" s="1" t="s">
        <v>2547</v>
      </c>
      <c r="D988" s="3">
        <v>44691</v>
      </c>
      <c r="E988" s="2">
        <v>1253.46</v>
      </c>
      <c r="F988" s="7" t="s">
        <v>3411</v>
      </c>
      <c r="G988" s="7" t="s">
        <v>3412</v>
      </c>
      <c r="H988" s="1">
        <v>163</v>
      </c>
      <c r="I988" s="1" t="s">
        <v>1861</v>
      </c>
      <c r="J988" s="4">
        <v>44693</v>
      </c>
      <c r="K988" s="4">
        <v>44693</v>
      </c>
      <c r="L988" s="2">
        <v>1253.46</v>
      </c>
      <c r="M988" s="1" t="s">
        <v>3407</v>
      </c>
      <c r="N988" s="1" t="str">
        <f>Tabela_Contas_Pagas[[#This Row],[Nome do Fornecedor]]</f>
        <v>EMPRESA MUNICIPAL DE OBRAS E URBANIZACAO</v>
      </c>
      <c r="O988" s="1" t="s">
        <v>3408</v>
      </c>
      <c r="P988" s="10" t="str">
        <f>TEXT(Tabela_Contas_Pagas[[#This Row],[Data de Liquidação]],"MM")&amp;"-"&amp;UPPER(TEXT(Tabela_Contas_Pagas[[#This Row],[Data de Liquidação]],"MMMM"))</f>
        <v>05-MAIO</v>
      </c>
    </row>
    <row r="989" spans="1:16" hidden="1" x14ac:dyDescent="0.3">
      <c r="A989" s="1" t="s">
        <v>3425</v>
      </c>
      <c r="B989" s="1">
        <v>20727</v>
      </c>
      <c r="C989" s="1" t="s">
        <v>2550</v>
      </c>
      <c r="D989" s="3">
        <v>44692</v>
      </c>
      <c r="E989" s="2">
        <v>3554741.06</v>
      </c>
      <c r="F989" s="8" t="s">
        <v>3411</v>
      </c>
      <c r="G989" s="1" t="s">
        <v>3412</v>
      </c>
      <c r="H989" s="1">
        <v>3631</v>
      </c>
      <c r="I989" s="1" t="s">
        <v>2340</v>
      </c>
      <c r="J989" s="4">
        <v>44693</v>
      </c>
      <c r="K989" s="4">
        <v>44694</v>
      </c>
      <c r="L989" s="2">
        <v>3554741.06</v>
      </c>
      <c r="M989" s="1" t="s">
        <v>3407</v>
      </c>
      <c r="N989" s="1" t="str">
        <f>Tabela_Contas_Pagas[[#This Row],[Nome do Fornecedor]]</f>
        <v>PROQUIGEL QUIMICA S.A. - FILIAL</v>
      </c>
      <c r="O989" s="1" t="s">
        <v>3408</v>
      </c>
      <c r="P989" s="10" t="str">
        <f>TEXT(Tabela_Contas_Pagas[[#This Row],[Data de Liquidação]],"MM")&amp;"-"&amp;UPPER(TEXT(Tabela_Contas_Pagas[[#This Row],[Data de Liquidação]],"MMMM"))</f>
        <v>05-MAIO</v>
      </c>
    </row>
    <row r="990" spans="1:16" hidden="1" x14ac:dyDescent="0.3">
      <c r="A990" s="1" t="s">
        <v>3425</v>
      </c>
      <c r="B990" s="1">
        <v>20728</v>
      </c>
      <c r="C990" s="1" t="s">
        <v>2558</v>
      </c>
      <c r="D990" s="3">
        <v>44692</v>
      </c>
      <c r="E990" s="2">
        <v>596</v>
      </c>
      <c r="F990" s="7" t="s">
        <v>3411</v>
      </c>
      <c r="G990" s="7" t="s">
        <v>3412</v>
      </c>
      <c r="H990" s="1">
        <v>449</v>
      </c>
      <c r="I990" s="1" t="s">
        <v>1830</v>
      </c>
      <c r="J990" s="4">
        <v>44693</v>
      </c>
      <c r="K990" s="4">
        <v>44693</v>
      </c>
      <c r="L990" s="2">
        <v>596</v>
      </c>
      <c r="M990" s="1" t="s">
        <v>3407</v>
      </c>
      <c r="N990" s="1" t="str">
        <f>Tabela_Contas_Pagas[[#This Row],[Nome do Fornecedor]]</f>
        <v>JUNTA COMERCIAL DE SERGIPE - JUCESE</v>
      </c>
      <c r="O990" s="1" t="s">
        <v>3408</v>
      </c>
      <c r="P990" s="10" t="str">
        <f>TEXT(Tabela_Contas_Pagas[[#This Row],[Data de Liquidação]],"MM")&amp;"-"&amp;UPPER(TEXT(Tabela_Contas_Pagas[[#This Row],[Data de Liquidação]],"MMMM"))</f>
        <v>05-MAIO</v>
      </c>
    </row>
    <row r="991" spans="1:16" hidden="1" x14ac:dyDescent="0.3">
      <c r="A991" s="1" t="s">
        <v>3425</v>
      </c>
      <c r="B991" s="1">
        <v>20728</v>
      </c>
      <c r="C991" s="1" t="s">
        <v>2563</v>
      </c>
      <c r="D991" s="3">
        <v>44692</v>
      </c>
      <c r="E991" s="2">
        <v>596</v>
      </c>
      <c r="F991" s="8" t="s">
        <v>3411</v>
      </c>
      <c r="G991" s="1" t="s">
        <v>3412</v>
      </c>
      <c r="H991" s="1">
        <v>449</v>
      </c>
      <c r="I991" s="1" t="s">
        <v>1830</v>
      </c>
      <c r="J991" s="4">
        <v>44693</v>
      </c>
      <c r="K991" s="4">
        <v>44693</v>
      </c>
      <c r="L991" s="2">
        <v>596</v>
      </c>
      <c r="M991" s="1" t="s">
        <v>3407</v>
      </c>
      <c r="N991" s="1" t="str">
        <f>Tabela_Contas_Pagas[[#This Row],[Nome do Fornecedor]]</f>
        <v>JUNTA COMERCIAL DE SERGIPE - JUCESE</v>
      </c>
      <c r="O991" s="1" t="s">
        <v>3408</v>
      </c>
      <c r="P991" s="10" t="str">
        <f>TEXT(Tabela_Contas_Pagas[[#This Row],[Data de Liquidação]],"MM")&amp;"-"&amp;UPPER(TEXT(Tabela_Contas_Pagas[[#This Row],[Data de Liquidação]],"MMMM"))</f>
        <v>05-MAIO</v>
      </c>
    </row>
    <row r="992" spans="1:16" hidden="1" x14ac:dyDescent="0.3">
      <c r="A992" s="1" t="s">
        <v>3425</v>
      </c>
      <c r="B992" s="1">
        <v>20728</v>
      </c>
      <c r="C992" s="1" t="s">
        <v>2557</v>
      </c>
      <c r="D992" s="3">
        <v>44692</v>
      </c>
      <c r="E992" s="2">
        <v>596</v>
      </c>
      <c r="F992" s="7" t="s">
        <v>3411</v>
      </c>
      <c r="G992" s="7" t="s">
        <v>3412</v>
      </c>
      <c r="H992" s="1">
        <v>449</v>
      </c>
      <c r="I992" s="1" t="s">
        <v>1830</v>
      </c>
      <c r="J992" s="4">
        <v>44693</v>
      </c>
      <c r="K992" s="4">
        <v>44693</v>
      </c>
      <c r="L992" s="2">
        <v>596</v>
      </c>
      <c r="M992" s="1" t="s">
        <v>3407</v>
      </c>
      <c r="N992" s="1" t="str">
        <f>Tabela_Contas_Pagas[[#This Row],[Nome do Fornecedor]]</f>
        <v>JUNTA COMERCIAL DE SERGIPE - JUCESE</v>
      </c>
      <c r="O992" s="1" t="s">
        <v>3408</v>
      </c>
      <c r="P992" s="10" t="str">
        <f>TEXT(Tabela_Contas_Pagas[[#This Row],[Data de Liquidação]],"MM")&amp;"-"&amp;UPPER(TEXT(Tabela_Contas_Pagas[[#This Row],[Data de Liquidação]],"MMMM"))</f>
        <v>05-MAIO</v>
      </c>
    </row>
    <row r="993" spans="1:16" hidden="1" x14ac:dyDescent="0.3">
      <c r="A993" s="1" t="s">
        <v>3425</v>
      </c>
      <c r="B993" s="1">
        <v>20728</v>
      </c>
      <c r="C993" s="1" t="s">
        <v>2551</v>
      </c>
      <c r="D993" s="3">
        <v>44692</v>
      </c>
      <c r="E993" s="2">
        <v>596</v>
      </c>
      <c r="F993" s="8" t="s">
        <v>3411</v>
      </c>
      <c r="G993" s="1" t="s">
        <v>3412</v>
      </c>
      <c r="H993" s="1">
        <v>449</v>
      </c>
      <c r="I993" s="1" t="s">
        <v>1830</v>
      </c>
      <c r="J993" s="4">
        <v>44693</v>
      </c>
      <c r="K993" s="4">
        <v>44693</v>
      </c>
      <c r="L993" s="2">
        <v>596</v>
      </c>
      <c r="M993" s="1" t="s">
        <v>3407</v>
      </c>
      <c r="N993" s="1" t="str">
        <f>Tabela_Contas_Pagas[[#This Row],[Nome do Fornecedor]]</f>
        <v>JUNTA COMERCIAL DE SERGIPE - JUCESE</v>
      </c>
      <c r="O993" s="1" t="s">
        <v>3408</v>
      </c>
      <c r="P993" s="10" t="str">
        <f>TEXT(Tabela_Contas_Pagas[[#This Row],[Data de Liquidação]],"MM")&amp;"-"&amp;UPPER(TEXT(Tabela_Contas_Pagas[[#This Row],[Data de Liquidação]],"MMMM"))</f>
        <v>05-MAIO</v>
      </c>
    </row>
    <row r="994" spans="1:16" hidden="1" x14ac:dyDescent="0.3">
      <c r="A994" s="1" t="s">
        <v>3425</v>
      </c>
      <c r="B994" s="1">
        <v>20728</v>
      </c>
      <c r="C994" s="1" t="s">
        <v>2560</v>
      </c>
      <c r="D994" s="3">
        <v>44692</v>
      </c>
      <c r="E994" s="2">
        <v>596</v>
      </c>
      <c r="F994" s="7" t="s">
        <v>3411</v>
      </c>
      <c r="G994" s="7" t="s">
        <v>3412</v>
      </c>
      <c r="H994" s="1">
        <v>449</v>
      </c>
      <c r="I994" s="1" t="s">
        <v>1830</v>
      </c>
      <c r="J994" s="4">
        <v>44693</v>
      </c>
      <c r="K994" s="4">
        <v>44693</v>
      </c>
      <c r="L994" s="2">
        <v>596</v>
      </c>
      <c r="M994" s="1" t="s">
        <v>3407</v>
      </c>
      <c r="N994" s="1" t="str">
        <f>Tabela_Contas_Pagas[[#This Row],[Nome do Fornecedor]]</f>
        <v>JUNTA COMERCIAL DE SERGIPE - JUCESE</v>
      </c>
      <c r="O994" s="1" t="s">
        <v>3408</v>
      </c>
      <c r="P994" s="10" t="str">
        <f>TEXT(Tabela_Contas_Pagas[[#This Row],[Data de Liquidação]],"MM")&amp;"-"&amp;UPPER(TEXT(Tabela_Contas_Pagas[[#This Row],[Data de Liquidação]],"MMMM"))</f>
        <v>05-MAIO</v>
      </c>
    </row>
    <row r="995" spans="1:16" hidden="1" x14ac:dyDescent="0.3">
      <c r="A995" s="1" t="s">
        <v>3425</v>
      </c>
      <c r="B995" s="1">
        <v>20728</v>
      </c>
      <c r="C995" s="1" t="s">
        <v>2552</v>
      </c>
      <c r="D995" s="3">
        <v>44692</v>
      </c>
      <c r="E995" s="2">
        <v>596</v>
      </c>
      <c r="F995" s="8" t="s">
        <v>3411</v>
      </c>
      <c r="G995" s="1" t="s">
        <v>3412</v>
      </c>
      <c r="H995" s="1">
        <v>449</v>
      </c>
      <c r="I995" s="1" t="s">
        <v>1830</v>
      </c>
      <c r="J995" s="4">
        <v>44693</v>
      </c>
      <c r="K995" s="4">
        <v>44693</v>
      </c>
      <c r="L995" s="2">
        <v>596</v>
      </c>
      <c r="M995" s="1" t="s">
        <v>3407</v>
      </c>
      <c r="N995" s="1" t="str">
        <f>Tabela_Contas_Pagas[[#This Row],[Nome do Fornecedor]]</f>
        <v>JUNTA COMERCIAL DE SERGIPE - JUCESE</v>
      </c>
      <c r="O995" s="1" t="s">
        <v>3408</v>
      </c>
      <c r="P995" s="10" t="str">
        <f>TEXT(Tabela_Contas_Pagas[[#This Row],[Data de Liquidação]],"MM")&amp;"-"&amp;UPPER(TEXT(Tabela_Contas_Pagas[[#This Row],[Data de Liquidação]],"MMMM"))</f>
        <v>05-MAIO</v>
      </c>
    </row>
    <row r="996" spans="1:16" hidden="1" x14ac:dyDescent="0.3">
      <c r="A996" s="1" t="s">
        <v>3425</v>
      </c>
      <c r="B996" s="1">
        <v>20728</v>
      </c>
      <c r="C996" s="1" t="s">
        <v>2554</v>
      </c>
      <c r="D996" s="3">
        <v>44692</v>
      </c>
      <c r="E996" s="2">
        <v>596</v>
      </c>
      <c r="F996" s="7" t="s">
        <v>3411</v>
      </c>
      <c r="G996" s="7" t="s">
        <v>3412</v>
      </c>
      <c r="H996" s="1">
        <v>449</v>
      </c>
      <c r="I996" s="1" t="s">
        <v>1830</v>
      </c>
      <c r="J996" s="4">
        <v>44693</v>
      </c>
      <c r="K996" s="4">
        <v>44693</v>
      </c>
      <c r="L996" s="2">
        <v>596</v>
      </c>
      <c r="M996" s="1" t="s">
        <v>3407</v>
      </c>
      <c r="N996" s="1" t="str">
        <f>Tabela_Contas_Pagas[[#This Row],[Nome do Fornecedor]]</f>
        <v>JUNTA COMERCIAL DE SERGIPE - JUCESE</v>
      </c>
      <c r="O996" s="1" t="s">
        <v>3408</v>
      </c>
      <c r="P996" s="10" t="str">
        <f>TEXT(Tabela_Contas_Pagas[[#This Row],[Data de Liquidação]],"MM")&amp;"-"&amp;UPPER(TEXT(Tabela_Contas_Pagas[[#This Row],[Data de Liquidação]],"MMMM"))</f>
        <v>05-MAIO</v>
      </c>
    </row>
    <row r="997" spans="1:16" hidden="1" x14ac:dyDescent="0.3">
      <c r="A997" s="1" t="s">
        <v>3425</v>
      </c>
      <c r="B997" s="1">
        <v>20728</v>
      </c>
      <c r="C997" s="1" t="s">
        <v>2562</v>
      </c>
      <c r="D997" s="3">
        <v>44692</v>
      </c>
      <c r="E997" s="2">
        <v>596</v>
      </c>
      <c r="F997" s="8" t="s">
        <v>3411</v>
      </c>
      <c r="G997" s="1" t="s">
        <v>3412</v>
      </c>
      <c r="H997" s="1">
        <v>449</v>
      </c>
      <c r="I997" s="1" t="s">
        <v>1830</v>
      </c>
      <c r="J997" s="4">
        <v>44693</v>
      </c>
      <c r="K997" s="4">
        <v>44693</v>
      </c>
      <c r="L997" s="2">
        <v>596</v>
      </c>
      <c r="M997" s="1" t="s">
        <v>3407</v>
      </c>
      <c r="N997" s="1" t="str">
        <f>Tabela_Contas_Pagas[[#This Row],[Nome do Fornecedor]]</f>
        <v>JUNTA COMERCIAL DE SERGIPE - JUCESE</v>
      </c>
      <c r="O997" s="1" t="s">
        <v>3408</v>
      </c>
      <c r="P997" s="10" t="str">
        <f>TEXT(Tabela_Contas_Pagas[[#This Row],[Data de Liquidação]],"MM")&amp;"-"&amp;UPPER(TEXT(Tabela_Contas_Pagas[[#This Row],[Data de Liquidação]],"MMMM"))</f>
        <v>05-MAIO</v>
      </c>
    </row>
    <row r="998" spans="1:16" hidden="1" x14ac:dyDescent="0.3">
      <c r="A998" s="1" t="s">
        <v>3425</v>
      </c>
      <c r="B998" s="1">
        <v>20728</v>
      </c>
      <c r="C998" s="1" t="s">
        <v>2564</v>
      </c>
      <c r="D998" s="3">
        <v>44692</v>
      </c>
      <c r="E998" s="2">
        <v>596</v>
      </c>
      <c r="F998" s="7" t="s">
        <v>3411</v>
      </c>
      <c r="G998" s="7" t="s">
        <v>3412</v>
      </c>
      <c r="H998" s="1">
        <v>449</v>
      </c>
      <c r="I998" s="1" t="s">
        <v>1830</v>
      </c>
      <c r="J998" s="4">
        <v>44693</v>
      </c>
      <c r="K998" s="4">
        <v>44693</v>
      </c>
      <c r="L998" s="2">
        <v>596</v>
      </c>
      <c r="M998" s="1" t="s">
        <v>3407</v>
      </c>
      <c r="N998" s="1" t="str">
        <f>Tabela_Contas_Pagas[[#This Row],[Nome do Fornecedor]]</f>
        <v>JUNTA COMERCIAL DE SERGIPE - JUCESE</v>
      </c>
      <c r="O998" s="1" t="s">
        <v>3408</v>
      </c>
      <c r="P998" s="10" t="str">
        <f>TEXT(Tabela_Contas_Pagas[[#This Row],[Data de Liquidação]],"MM")&amp;"-"&amp;UPPER(TEXT(Tabela_Contas_Pagas[[#This Row],[Data de Liquidação]],"MMMM"))</f>
        <v>05-MAIO</v>
      </c>
    </row>
    <row r="999" spans="1:16" hidden="1" x14ac:dyDescent="0.3">
      <c r="A999" s="1" t="s">
        <v>3425</v>
      </c>
      <c r="B999" s="1">
        <v>20728</v>
      </c>
      <c r="C999" s="1" t="s">
        <v>2561</v>
      </c>
      <c r="D999" s="3">
        <v>44692</v>
      </c>
      <c r="E999" s="2">
        <v>596</v>
      </c>
      <c r="F999" s="8" t="s">
        <v>3411</v>
      </c>
      <c r="G999" s="1" t="s">
        <v>3412</v>
      </c>
      <c r="H999" s="1">
        <v>449</v>
      </c>
      <c r="I999" s="1" t="s">
        <v>1830</v>
      </c>
      <c r="J999" s="4">
        <v>44693</v>
      </c>
      <c r="K999" s="4">
        <v>44693</v>
      </c>
      <c r="L999" s="2">
        <v>596</v>
      </c>
      <c r="M999" s="1" t="s">
        <v>3407</v>
      </c>
      <c r="N999" s="1" t="str">
        <f>Tabela_Contas_Pagas[[#This Row],[Nome do Fornecedor]]</f>
        <v>JUNTA COMERCIAL DE SERGIPE - JUCESE</v>
      </c>
      <c r="O999" s="1" t="s">
        <v>3408</v>
      </c>
      <c r="P999" s="10" t="str">
        <f>TEXT(Tabela_Contas_Pagas[[#This Row],[Data de Liquidação]],"MM")&amp;"-"&amp;UPPER(TEXT(Tabela_Contas_Pagas[[#This Row],[Data de Liquidação]],"MMMM"))</f>
        <v>05-MAIO</v>
      </c>
    </row>
    <row r="1000" spans="1:16" hidden="1" x14ac:dyDescent="0.3">
      <c r="A1000" s="1" t="s">
        <v>3425</v>
      </c>
      <c r="B1000" s="1">
        <v>20728</v>
      </c>
      <c r="C1000" s="1" t="s">
        <v>2556</v>
      </c>
      <c r="D1000" s="3">
        <v>44692</v>
      </c>
      <c r="E1000" s="2">
        <v>596</v>
      </c>
      <c r="F1000" s="7" t="s">
        <v>3411</v>
      </c>
      <c r="G1000" s="7" t="s">
        <v>3412</v>
      </c>
      <c r="H1000" s="1">
        <v>449</v>
      </c>
      <c r="I1000" s="1" t="s">
        <v>1830</v>
      </c>
      <c r="J1000" s="4">
        <v>44693</v>
      </c>
      <c r="K1000" s="4">
        <v>44693</v>
      </c>
      <c r="L1000" s="2">
        <v>596</v>
      </c>
      <c r="M1000" s="1" t="s">
        <v>3407</v>
      </c>
      <c r="N1000" s="1" t="str">
        <f>Tabela_Contas_Pagas[[#This Row],[Nome do Fornecedor]]</f>
        <v>JUNTA COMERCIAL DE SERGIPE - JUCESE</v>
      </c>
      <c r="O1000" s="1" t="s">
        <v>3408</v>
      </c>
      <c r="P1000" s="10" t="str">
        <f>TEXT(Tabela_Contas_Pagas[[#This Row],[Data de Liquidação]],"MM")&amp;"-"&amp;UPPER(TEXT(Tabela_Contas_Pagas[[#This Row],[Data de Liquidação]],"MMMM"))</f>
        <v>05-MAIO</v>
      </c>
    </row>
    <row r="1001" spans="1:16" hidden="1" x14ac:dyDescent="0.3">
      <c r="A1001" s="1" t="s">
        <v>3425</v>
      </c>
      <c r="B1001" s="1">
        <v>20728</v>
      </c>
      <c r="C1001" s="1" t="s">
        <v>2559</v>
      </c>
      <c r="D1001" s="3">
        <v>44692</v>
      </c>
      <c r="E1001" s="2">
        <v>596</v>
      </c>
      <c r="F1001" s="8" t="s">
        <v>3411</v>
      </c>
      <c r="G1001" s="1" t="s">
        <v>3412</v>
      </c>
      <c r="H1001" s="1">
        <v>449</v>
      </c>
      <c r="I1001" s="1" t="s">
        <v>1830</v>
      </c>
      <c r="J1001" s="4">
        <v>44693</v>
      </c>
      <c r="K1001" s="4">
        <v>44693</v>
      </c>
      <c r="L1001" s="2">
        <v>596</v>
      </c>
      <c r="M1001" s="1" t="s">
        <v>3407</v>
      </c>
      <c r="N1001" s="1" t="str">
        <f>Tabela_Contas_Pagas[[#This Row],[Nome do Fornecedor]]</f>
        <v>JUNTA COMERCIAL DE SERGIPE - JUCESE</v>
      </c>
      <c r="O1001" s="1" t="s">
        <v>3408</v>
      </c>
      <c r="P1001" s="10" t="str">
        <f>TEXT(Tabela_Contas_Pagas[[#This Row],[Data de Liquidação]],"MM")&amp;"-"&amp;UPPER(TEXT(Tabela_Contas_Pagas[[#This Row],[Data de Liquidação]],"MMMM"))</f>
        <v>05-MAIO</v>
      </c>
    </row>
    <row r="1002" spans="1:16" hidden="1" x14ac:dyDescent="0.3">
      <c r="A1002" s="1" t="s">
        <v>3425</v>
      </c>
      <c r="B1002" s="1">
        <v>20728</v>
      </c>
      <c r="C1002" s="1" t="s">
        <v>2555</v>
      </c>
      <c r="D1002" s="3">
        <v>44692</v>
      </c>
      <c r="E1002" s="2">
        <v>596</v>
      </c>
      <c r="F1002" s="7" t="s">
        <v>3411</v>
      </c>
      <c r="G1002" s="7" t="s">
        <v>3412</v>
      </c>
      <c r="H1002" s="1">
        <v>449</v>
      </c>
      <c r="I1002" s="1" t="s">
        <v>1830</v>
      </c>
      <c r="J1002" s="4">
        <v>44693</v>
      </c>
      <c r="K1002" s="4">
        <v>44693</v>
      </c>
      <c r="L1002" s="2">
        <v>596</v>
      </c>
      <c r="M1002" s="1" t="s">
        <v>3407</v>
      </c>
      <c r="N1002" s="1" t="str">
        <f>Tabela_Contas_Pagas[[#This Row],[Nome do Fornecedor]]</f>
        <v>JUNTA COMERCIAL DE SERGIPE - JUCESE</v>
      </c>
      <c r="O1002" s="1" t="s">
        <v>3408</v>
      </c>
      <c r="P1002" s="10" t="str">
        <f>TEXT(Tabela_Contas_Pagas[[#This Row],[Data de Liquidação]],"MM")&amp;"-"&amp;UPPER(TEXT(Tabela_Contas_Pagas[[#This Row],[Data de Liquidação]],"MMMM"))</f>
        <v>05-MAIO</v>
      </c>
    </row>
    <row r="1003" spans="1:16" hidden="1" x14ac:dyDescent="0.3">
      <c r="A1003" s="1" t="s">
        <v>3425</v>
      </c>
      <c r="B1003" s="1">
        <v>20728</v>
      </c>
      <c r="C1003" s="1" t="s">
        <v>2553</v>
      </c>
      <c r="D1003" s="3">
        <v>44692</v>
      </c>
      <c r="E1003" s="2">
        <v>596</v>
      </c>
      <c r="F1003" s="8" t="s">
        <v>3411</v>
      </c>
      <c r="G1003" s="1" t="s">
        <v>3412</v>
      </c>
      <c r="H1003" s="1">
        <v>449</v>
      </c>
      <c r="I1003" s="1" t="s">
        <v>1830</v>
      </c>
      <c r="J1003" s="4">
        <v>44693</v>
      </c>
      <c r="K1003" s="4">
        <v>44693</v>
      </c>
      <c r="L1003" s="2">
        <v>596</v>
      </c>
      <c r="M1003" s="1" t="s">
        <v>3407</v>
      </c>
      <c r="N1003" s="1" t="str">
        <f>Tabela_Contas_Pagas[[#This Row],[Nome do Fornecedor]]</f>
        <v>JUNTA COMERCIAL DE SERGIPE - JUCESE</v>
      </c>
      <c r="O1003" s="1" t="s">
        <v>3408</v>
      </c>
      <c r="P1003" s="10" t="str">
        <f>TEXT(Tabela_Contas_Pagas[[#This Row],[Data de Liquidação]],"MM")&amp;"-"&amp;UPPER(TEXT(Tabela_Contas_Pagas[[#This Row],[Data de Liquidação]],"MMMM"))</f>
        <v>05-MAIO</v>
      </c>
    </row>
    <row r="1004" spans="1:16" x14ac:dyDescent="0.3">
      <c r="A1004" s="1" t="s">
        <v>3425</v>
      </c>
      <c r="B1004" s="1">
        <v>20862</v>
      </c>
      <c r="C1004" s="1" t="s">
        <v>933</v>
      </c>
      <c r="D1004" s="3">
        <v>44771</v>
      </c>
      <c r="E1004" s="2">
        <v>15774.1</v>
      </c>
      <c r="F1004" s="8" t="s">
        <v>3411</v>
      </c>
      <c r="G1004" s="8" t="s">
        <v>3412</v>
      </c>
      <c r="H1004" s="1">
        <v>3062</v>
      </c>
      <c r="I1004" s="1" t="s">
        <v>43</v>
      </c>
      <c r="J1004" s="4">
        <v>44782</v>
      </c>
      <c r="K1004" s="4">
        <v>44783</v>
      </c>
      <c r="L1004" s="2">
        <v>15774.1</v>
      </c>
      <c r="M1004" s="1" t="s">
        <v>44</v>
      </c>
      <c r="N1004" s="1" t="s">
        <v>45</v>
      </c>
      <c r="O1004" s="1" t="str">
        <f>_xlfn.IFNA(VLOOKUP(Tabela_Contas_Pagas[[#This Row],[Contrato]],ContratosOrigem[],3,FALSE),"")</f>
        <v>Pregão 09/19</v>
      </c>
      <c r="P1004" s="10" t="str">
        <f>TEXT(Tabela_Contas_Pagas[[#This Row],[Data de Liquidação]],"MM")&amp;"-"&amp;UPPER(TEXT(Tabela_Contas_Pagas[[#This Row],[Data de Liquidação]],"MMMM"))</f>
        <v>08-AGOSTO</v>
      </c>
    </row>
    <row r="1005" spans="1:16" x14ac:dyDescent="0.3">
      <c r="A1005" s="1" t="s">
        <v>3425</v>
      </c>
      <c r="B1005" s="1">
        <v>20861</v>
      </c>
      <c r="C1005" s="1" t="s">
        <v>949</v>
      </c>
      <c r="D1005" s="3">
        <v>44774</v>
      </c>
      <c r="E1005" s="2">
        <v>4135.5</v>
      </c>
      <c r="F1005" s="7" t="s">
        <v>3411</v>
      </c>
      <c r="G1005" s="9" t="s">
        <v>3412</v>
      </c>
      <c r="H1005" s="1">
        <v>3299</v>
      </c>
      <c r="I1005" s="1" t="s">
        <v>193</v>
      </c>
      <c r="J1005" s="4">
        <v>44782</v>
      </c>
      <c r="K1005" s="4">
        <v>44783</v>
      </c>
      <c r="L1005" s="2">
        <v>4135.5</v>
      </c>
      <c r="M1005" s="1" t="s">
        <v>194</v>
      </c>
      <c r="N1005" s="1" t="s">
        <v>195</v>
      </c>
      <c r="O1005" s="1" t="str">
        <f>_xlfn.IFNA(VLOOKUP(Tabela_Contas_Pagas[[#This Row],[Contrato]],ContratosOrigem[],3,FALSE),"")</f>
        <v>Dispensa 07/20</v>
      </c>
      <c r="P1005" s="10" t="str">
        <f>TEXT(Tabela_Contas_Pagas[[#This Row],[Data de Liquidação]],"MM")&amp;"-"&amp;UPPER(TEXT(Tabela_Contas_Pagas[[#This Row],[Data de Liquidação]],"MMMM"))</f>
        <v>08-AGOSTO</v>
      </c>
    </row>
    <row r="1006" spans="1:16" x14ac:dyDescent="0.3">
      <c r="A1006" s="1" t="s">
        <v>3425</v>
      </c>
      <c r="B1006" s="1">
        <v>20861</v>
      </c>
      <c r="C1006" s="1" t="s">
        <v>968</v>
      </c>
      <c r="D1006" s="3">
        <v>44777</v>
      </c>
      <c r="E1006" s="2">
        <v>2286.25</v>
      </c>
      <c r="F1006" s="7" t="s">
        <v>3411</v>
      </c>
      <c r="G1006" s="7" t="s">
        <v>3412</v>
      </c>
      <c r="H1006" s="1">
        <v>78</v>
      </c>
      <c r="I1006" s="1" t="s">
        <v>185</v>
      </c>
      <c r="J1006" s="4">
        <v>44782</v>
      </c>
      <c r="K1006" s="4">
        <v>44783</v>
      </c>
      <c r="L1006" s="2">
        <v>2286.25</v>
      </c>
      <c r="M1006" s="1" t="s">
        <v>186</v>
      </c>
      <c r="N1006" s="1" t="s">
        <v>113</v>
      </c>
      <c r="O1006" s="1" t="str">
        <f>_xlfn.IFNA(VLOOKUP(Tabela_Contas_Pagas[[#This Row],[Contrato]],ContratosOrigem[],3,FALSE),"")</f>
        <v>Pregão 17/2020</v>
      </c>
      <c r="P1006" s="10" t="str">
        <f>TEXT(Tabela_Contas_Pagas[[#This Row],[Data de Liquidação]],"MM")&amp;"-"&amp;UPPER(TEXT(Tabela_Contas_Pagas[[#This Row],[Data de Liquidação]],"MMMM"))</f>
        <v>08-AGOSTO</v>
      </c>
    </row>
    <row r="1007" spans="1:16" x14ac:dyDescent="0.3">
      <c r="A1007" s="1" t="s">
        <v>3425</v>
      </c>
      <c r="B1007" s="1">
        <v>20861</v>
      </c>
      <c r="C1007" s="1" t="s">
        <v>969</v>
      </c>
      <c r="D1007" s="3">
        <v>44777</v>
      </c>
      <c r="E1007" s="2">
        <v>787.52</v>
      </c>
      <c r="F1007" s="8" t="s">
        <v>3411</v>
      </c>
      <c r="G1007" s="1" t="s">
        <v>3412</v>
      </c>
      <c r="H1007" s="1">
        <v>78</v>
      </c>
      <c r="I1007" s="1" t="s">
        <v>185</v>
      </c>
      <c r="J1007" s="4">
        <v>44782</v>
      </c>
      <c r="K1007" s="4">
        <v>44783</v>
      </c>
      <c r="L1007" s="2">
        <v>787.52</v>
      </c>
      <c r="M1007" s="1" t="s">
        <v>186</v>
      </c>
      <c r="N1007" s="1" t="s">
        <v>113</v>
      </c>
      <c r="O1007" s="1" t="str">
        <f>_xlfn.IFNA(VLOOKUP(Tabela_Contas_Pagas[[#This Row],[Contrato]],ContratosOrigem[],3,FALSE),"")</f>
        <v>Pregão 17/2020</v>
      </c>
      <c r="P1007" s="10" t="str">
        <f>TEXT(Tabela_Contas_Pagas[[#This Row],[Data de Liquidação]],"MM")&amp;"-"&amp;UPPER(TEXT(Tabela_Contas_Pagas[[#This Row],[Data de Liquidação]],"MMMM"))</f>
        <v>08-AGOSTO</v>
      </c>
    </row>
    <row r="1008" spans="1:16" x14ac:dyDescent="0.3">
      <c r="A1008" s="1" t="s">
        <v>3425</v>
      </c>
      <c r="B1008" s="1">
        <v>20861</v>
      </c>
      <c r="C1008" s="1" t="s">
        <v>967</v>
      </c>
      <c r="D1008" s="3">
        <v>44777</v>
      </c>
      <c r="E1008" s="2">
        <v>3027.76</v>
      </c>
      <c r="F1008" s="7" t="s">
        <v>3411</v>
      </c>
      <c r="G1008" s="7" t="s">
        <v>3412</v>
      </c>
      <c r="H1008" s="1">
        <v>78</v>
      </c>
      <c r="I1008" s="1" t="s">
        <v>185</v>
      </c>
      <c r="J1008" s="4">
        <v>44782</v>
      </c>
      <c r="K1008" s="4">
        <v>44783</v>
      </c>
      <c r="L1008" s="2">
        <v>3027.76</v>
      </c>
      <c r="M1008" s="1" t="s">
        <v>186</v>
      </c>
      <c r="N1008" s="1" t="s">
        <v>113</v>
      </c>
      <c r="O1008" s="1" t="str">
        <f>_xlfn.IFNA(VLOOKUP(Tabela_Contas_Pagas[[#This Row],[Contrato]],ContratosOrigem[],3,FALSE),"")</f>
        <v>Pregão 17/2020</v>
      </c>
      <c r="P1008" s="10" t="str">
        <f>TEXT(Tabela_Contas_Pagas[[#This Row],[Data de Liquidação]],"MM")&amp;"-"&amp;UPPER(TEXT(Tabela_Contas_Pagas[[#This Row],[Data de Liquidação]],"MMMM"))</f>
        <v>08-AGOSTO</v>
      </c>
    </row>
    <row r="1009" spans="1:16" x14ac:dyDescent="0.3">
      <c r="A1009" s="1" t="s">
        <v>3425</v>
      </c>
      <c r="B1009" s="1">
        <v>20861</v>
      </c>
      <c r="C1009" s="1" t="s">
        <v>932</v>
      </c>
      <c r="D1009" s="3">
        <v>44771</v>
      </c>
      <c r="E1009" s="2">
        <v>3557.22</v>
      </c>
      <c r="F1009" s="7" t="s">
        <v>3411</v>
      </c>
      <c r="G1009" s="9" t="s">
        <v>3412</v>
      </c>
      <c r="H1009" s="1">
        <v>289</v>
      </c>
      <c r="I1009" s="1" t="s">
        <v>101</v>
      </c>
      <c r="J1009" s="4">
        <v>44782</v>
      </c>
      <c r="K1009" s="4">
        <v>44783</v>
      </c>
      <c r="L1009" s="2">
        <v>3557.22</v>
      </c>
      <c r="M1009" s="1" t="s">
        <v>146</v>
      </c>
      <c r="N1009" s="1" t="s">
        <v>147</v>
      </c>
      <c r="O1009" s="1" t="str">
        <f>_xlfn.IFNA(VLOOKUP(Tabela_Contas_Pagas[[#This Row],[Contrato]],ContratosOrigem[],3,FALSE),"")</f>
        <v>Pregão 10/20</v>
      </c>
      <c r="P1009" s="10" t="str">
        <f>TEXT(Tabela_Contas_Pagas[[#This Row],[Data de Liquidação]],"MM")&amp;"-"&amp;UPPER(TEXT(Tabela_Contas_Pagas[[#This Row],[Data de Liquidação]],"MMMM"))</f>
        <v>08-AGOSTO</v>
      </c>
    </row>
    <row r="1010" spans="1:16" x14ac:dyDescent="0.3">
      <c r="A1010" s="1" t="s">
        <v>3425</v>
      </c>
      <c r="B1010" s="1">
        <v>20854</v>
      </c>
      <c r="C1010" s="1" t="s">
        <v>800</v>
      </c>
      <c r="D1010" s="3">
        <v>44718</v>
      </c>
      <c r="E1010" s="2">
        <v>2253.35</v>
      </c>
      <c r="F1010" s="8" t="s">
        <v>3411</v>
      </c>
      <c r="G1010" s="8" t="s">
        <v>3412</v>
      </c>
      <c r="H1010" s="1">
        <v>2149</v>
      </c>
      <c r="I1010" s="1" t="s">
        <v>40</v>
      </c>
      <c r="J1010" s="4">
        <v>44778</v>
      </c>
      <c r="K1010" s="4">
        <v>44777</v>
      </c>
      <c r="L1010" s="2">
        <v>2253.35</v>
      </c>
      <c r="M1010" s="1" t="s">
        <v>251</v>
      </c>
      <c r="N1010" s="1" t="s">
        <v>252</v>
      </c>
      <c r="O1010" s="1" t="str">
        <f>_xlfn.IFNA(VLOOKUP(Tabela_Contas_Pagas[[#This Row],[Contrato]],ContratosOrigem[],3,FALSE),"")</f>
        <v>PREGÃO 03/2021</v>
      </c>
      <c r="P1010" s="10" t="str">
        <f>TEXT(Tabela_Contas_Pagas[[#This Row],[Data de Liquidação]],"MM")&amp;"-"&amp;UPPER(TEXT(Tabela_Contas_Pagas[[#This Row],[Data de Liquidação]],"MMMM"))</f>
        <v>08-AGOSTO</v>
      </c>
    </row>
    <row r="1011" spans="1:16" x14ac:dyDescent="0.3">
      <c r="A1011" s="1" t="s">
        <v>3425</v>
      </c>
      <c r="B1011" s="1">
        <v>20854</v>
      </c>
      <c r="C1011" s="1" t="s">
        <v>881</v>
      </c>
      <c r="D1011" s="3">
        <v>44748</v>
      </c>
      <c r="E1011" s="2">
        <v>585.9</v>
      </c>
      <c r="F1011" s="7" t="s">
        <v>3411</v>
      </c>
      <c r="G1011" s="9" t="s">
        <v>3412</v>
      </c>
      <c r="H1011" s="1">
        <v>28</v>
      </c>
      <c r="I1011" s="1" t="s">
        <v>23</v>
      </c>
      <c r="J1011" s="4">
        <v>44778</v>
      </c>
      <c r="K1011" s="4">
        <v>44777</v>
      </c>
      <c r="L1011" s="2">
        <v>585.9</v>
      </c>
      <c r="M1011" s="1" t="s">
        <v>24</v>
      </c>
      <c r="N1011" s="1" t="s">
        <v>25</v>
      </c>
      <c r="O1011" s="1" t="str">
        <f>_xlfn.IFNA(VLOOKUP(Tabela_Contas_Pagas[[#This Row],[Contrato]],ContratosOrigem[],3,FALSE),"")</f>
        <v>Inexigibilidade de licitação 03/2018</v>
      </c>
      <c r="P1011" s="10" t="str">
        <f>TEXT(Tabela_Contas_Pagas[[#This Row],[Data de Liquidação]],"MM")&amp;"-"&amp;UPPER(TEXT(Tabela_Contas_Pagas[[#This Row],[Data de Liquidação]],"MMMM"))</f>
        <v>08-AGOSTO</v>
      </c>
    </row>
    <row r="1012" spans="1:16" x14ac:dyDescent="0.3">
      <c r="A1012" s="1" t="s">
        <v>3425</v>
      </c>
      <c r="B1012" s="1">
        <v>20854</v>
      </c>
      <c r="C1012" s="1" t="s">
        <v>914</v>
      </c>
      <c r="D1012" s="3">
        <v>44767</v>
      </c>
      <c r="E1012" s="2">
        <v>2100</v>
      </c>
      <c r="F1012" s="8" t="s">
        <v>3411</v>
      </c>
      <c r="G1012" s="8" t="s">
        <v>3412</v>
      </c>
      <c r="H1012" s="1">
        <v>2149</v>
      </c>
      <c r="I1012" s="1" t="s">
        <v>40</v>
      </c>
      <c r="J1012" s="4">
        <v>44778</v>
      </c>
      <c r="K1012" s="4">
        <v>44777</v>
      </c>
      <c r="L1012" s="2">
        <v>2100</v>
      </c>
      <c r="M1012" s="1" t="s">
        <v>251</v>
      </c>
      <c r="N1012" s="1" t="s">
        <v>252</v>
      </c>
      <c r="O1012" s="1" t="str">
        <f>_xlfn.IFNA(VLOOKUP(Tabela_Contas_Pagas[[#This Row],[Contrato]],ContratosOrigem[],3,FALSE),"")</f>
        <v>PREGÃO 03/2021</v>
      </c>
      <c r="P1012" s="10" t="str">
        <f>TEXT(Tabela_Contas_Pagas[[#This Row],[Data de Liquidação]],"MM")&amp;"-"&amp;UPPER(TEXT(Tabela_Contas_Pagas[[#This Row],[Data de Liquidação]],"MMMM"))</f>
        <v>08-AGOSTO</v>
      </c>
    </row>
    <row r="1013" spans="1:16" x14ac:dyDescent="0.3">
      <c r="A1013" s="1" t="s">
        <v>3425</v>
      </c>
      <c r="B1013" s="1">
        <v>20854</v>
      </c>
      <c r="C1013" s="1" t="s">
        <v>915</v>
      </c>
      <c r="D1013" s="3">
        <v>44767</v>
      </c>
      <c r="E1013" s="2">
        <v>2100</v>
      </c>
      <c r="F1013" s="7" t="s">
        <v>3411</v>
      </c>
      <c r="G1013" s="9" t="s">
        <v>3412</v>
      </c>
      <c r="H1013" s="1">
        <v>2149</v>
      </c>
      <c r="I1013" s="1" t="s">
        <v>40</v>
      </c>
      <c r="J1013" s="4">
        <v>44778</v>
      </c>
      <c r="K1013" s="4">
        <v>44777</v>
      </c>
      <c r="L1013" s="2">
        <v>2100</v>
      </c>
      <c r="M1013" s="1" t="s">
        <v>251</v>
      </c>
      <c r="N1013" s="1" t="s">
        <v>252</v>
      </c>
      <c r="O1013" s="1" t="str">
        <f>_xlfn.IFNA(VLOOKUP(Tabela_Contas_Pagas[[#This Row],[Contrato]],ContratosOrigem[],3,FALSE),"")</f>
        <v>PREGÃO 03/2021</v>
      </c>
      <c r="P1013" s="10" t="str">
        <f>TEXT(Tabela_Contas_Pagas[[#This Row],[Data de Liquidação]],"MM")&amp;"-"&amp;UPPER(TEXT(Tabela_Contas_Pagas[[#This Row],[Data de Liquidação]],"MMMM"))</f>
        <v>08-AGOSTO</v>
      </c>
    </row>
    <row r="1014" spans="1:16" hidden="1" x14ac:dyDescent="0.3">
      <c r="A1014" s="1" t="s">
        <v>3425</v>
      </c>
      <c r="B1014" s="1">
        <v>20728</v>
      </c>
      <c r="C1014" s="1" t="s">
        <v>2520</v>
      </c>
      <c r="D1014" s="3">
        <v>44684</v>
      </c>
      <c r="E1014" s="2">
        <v>4764.0600000000004</v>
      </c>
      <c r="F1014" s="7" t="s">
        <v>3411</v>
      </c>
      <c r="G1014" s="7" t="s">
        <v>3412</v>
      </c>
      <c r="H1014" s="1">
        <v>717</v>
      </c>
      <c r="I1014" s="1" t="s">
        <v>1865</v>
      </c>
      <c r="J1014" s="4">
        <v>44694</v>
      </c>
      <c r="K1014" s="4">
        <v>44693</v>
      </c>
      <c r="L1014" s="2">
        <v>4764.0600000000004</v>
      </c>
      <c r="M1014" s="1" t="s">
        <v>3407</v>
      </c>
      <c r="N1014" s="1" t="str">
        <f>Tabela_Contas_Pagas[[#This Row],[Nome do Fornecedor]]</f>
        <v>PETROLEO BRASILEIRO SA</v>
      </c>
      <c r="O1014" s="1" t="s">
        <v>3408</v>
      </c>
      <c r="P1014" s="10" t="str">
        <f>TEXT(Tabela_Contas_Pagas[[#This Row],[Data de Liquidação]],"MM")&amp;"-"&amp;UPPER(TEXT(Tabela_Contas_Pagas[[#This Row],[Data de Liquidação]],"MMMM"))</f>
        <v>05-MAIO</v>
      </c>
    </row>
    <row r="1015" spans="1:16" hidden="1" x14ac:dyDescent="0.3">
      <c r="A1015" s="1" t="s">
        <v>3425</v>
      </c>
      <c r="B1015" s="1">
        <v>20728</v>
      </c>
      <c r="C1015" s="1" t="s">
        <v>2447</v>
      </c>
      <c r="D1015" s="3">
        <v>44664</v>
      </c>
      <c r="E1015" s="2">
        <v>2430</v>
      </c>
      <c r="F1015" s="8" t="s">
        <v>3411</v>
      </c>
      <c r="G1015" s="1" t="s">
        <v>3412</v>
      </c>
      <c r="H1015" s="1">
        <v>2082</v>
      </c>
      <c r="I1015" s="1" t="s">
        <v>2448</v>
      </c>
      <c r="J1015" s="4">
        <v>44694</v>
      </c>
      <c r="K1015" s="4">
        <v>44693</v>
      </c>
      <c r="L1015" s="2">
        <v>2430</v>
      </c>
      <c r="M1015" s="1" t="s">
        <v>3407</v>
      </c>
      <c r="N1015" s="1" t="str">
        <f>Tabela_Contas_Pagas[[#This Row],[Nome do Fornecedor]]</f>
        <v>WARME DO BRASIL INSTRUMENTACAO E AUTOMACAO INDUSTRIAL LTDA - EPP</v>
      </c>
      <c r="O1015" s="1" t="s">
        <v>3408</v>
      </c>
      <c r="P1015" s="10" t="str">
        <f>TEXT(Tabela_Contas_Pagas[[#This Row],[Data de Liquidação]],"MM")&amp;"-"&amp;UPPER(TEXT(Tabela_Contas_Pagas[[#This Row],[Data de Liquidação]],"MMMM"))</f>
        <v>05-MAIO</v>
      </c>
    </row>
    <row r="1016" spans="1:16" hidden="1" x14ac:dyDescent="0.3">
      <c r="A1016" s="1" t="s">
        <v>3425</v>
      </c>
      <c r="B1016" s="1">
        <v>20728</v>
      </c>
      <c r="C1016" s="1" t="s">
        <v>2449</v>
      </c>
      <c r="D1016" s="3">
        <v>44664</v>
      </c>
      <c r="E1016" s="2">
        <v>353.49</v>
      </c>
      <c r="F1016" s="7" t="s">
        <v>3411</v>
      </c>
      <c r="G1016" s="7" t="s">
        <v>3412</v>
      </c>
      <c r="H1016" s="1">
        <v>2438</v>
      </c>
      <c r="I1016" s="1" t="s">
        <v>1935</v>
      </c>
      <c r="J1016" s="4">
        <v>44694</v>
      </c>
      <c r="K1016" s="4">
        <v>44693</v>
      </c>
      <c r="L1016" s="2">
        <v>353.49</v>
      </c>
      <c r="M1016" s="1" t="s">
        <v>3407</v>
      </c>
      <c r="N1016" s="1" t="str">
        <f>Tabela_Contas_Pagas[[#This Row],[Nome do Fornecedor]]</f>
        <v>ZONA SUL COMERCIO DE MATERIAL PARA PINTURA LTDA - ME</v>
      </c>
      <c r="O1016" s="1" t="s">
        <v>3408</v>
      </c>
      <c r="P1016" s="10" t="str">
        <f>TEXT(Tabela_Contas_Pagas[[#This Row],[Data de Liquidação]],"MM")&amp;"-"&amp;UPPER(TEXT(Tabela_Contas_Pagas[[#This Row],[Data de Liquidação]],"MMMM"))</f>
        <v>05-MAIO</v>
      </c>
    </row>
    <row r="1017" spans="1:16" x14ac:dyDescent="0.3">
      <c r="A1017" s="1" t="s">
        <v>3425</v>
      </c>
      <c r="B1017" s="1">
        <v>20854</v>
      </c>
      <c r="C1017" s="1" t="s">
        <v>916</v>
      </c>
      <c r="D1017" s="3">
        <v>44767</v>
      </c>
      <c r="E1017" s="2">
        <v>2150.16</v>
      </c>
      <c r="F1017" s="8" t="s">
        <v>3411</v>
      </c>
      <c r="G1017" s="1" t="s">
        <v>3412</v>
      </c>
      <c r="H1017" s="1">
        <v>2149</v>
      </c>
      <c r="I1017" s="1" t="s">
        <v>40</v>
      </c>
      <c r="J1017" s="4">
        <v>44778</v>
      </c>
      <c r="K1017" s="4">
        <v>44777</v>
      </c>
      <c r="L1017" s="2">
        <v>2150.16</v>
      </c>
      <c r="M1017" s="1" t="s">
        <v>251</v>
      </c>
      <c r="N1017" s="1" t="s">
        <v>252</v>
      </c>
      <c r="O1017" s="1" t="str">
        <f>_xlfn.IFNA(VLOOKUP(Tabela_Contas_Pagas[[#This Row],[Contrato]],ContratosOrigem[],3,FALSE),"")</f>
        <v>PREGÃO 03/2021</v>
      </c>
      <c r="P1017" s="10" t="str">
        <f>TEXT(Tabela_Contas_Pagas[[#This Row],[Data de Liquidação]],"MM")&amp;"-"&amp;UPPER(TEXT(Tabela_Contas_Pagas[[#This Row],[Data de Liquidação]],"MMMM"))</f>
        <v>08-AGOSTO</v>
      </c>
    </row>
    <row r="1018" spans="1:16" x14ac:dyDescent="0.3">
      <c r="A1018" s="1" t="s">
        <v>3425</v>
      </c>
      <c r="B1018" s="1">
        <v>20854</v>
      </c>
      <c r="C1018" s="1" t="s">
        <v>884</v>
      </c>
      <c r="D1018" s="3">
        <v>44753</v>
      </c>
      <c r="E1018" s="2">
        <v>1226.3399999999999</v>
      </c>
      <c r="F1018" s="7" t="s">
        <v>3411</v>
      </c>
      <c r="G1018" s="7" t="s">
        <v>3412</v>
      </c>
      <c r="H1018" s="1">
        <v>28</v>
      </c>
      <c r="I1018" s="1" t="s">
        <v>23</v>
      </c>
      <c r="J1018" s="4">
        <v>44781</v>
      </c>
      <c r="K1018" s="4">
        <v>44777</v>
      </c>
      <c r="L1018" s="2">
        <v>1226.3399999999999</v>
      </c>
      <c r="M1018" s="1" t="s">
        <v>24</v>
      </c>
      <c r="N1018" s="1" t="s">
        <v>25</v>
      </c>
      <c r="O1018" s="1" t="str">
        <f>_xlfn.IFNA(VLOOKUP(Tabela_Contas_Pagas[[#This Row],[Contrato]],ContratosOrigem[],3,FALSE),"")</f>
        <v>Inexigibilidade de licitação 03/2018</v>
      </c>
      <c r="P1018" s="10" t="str">
        <f>TEXT(Tabela_Contas_Pagas[[#This Row],[Data de Liquidação]],"MM")&amp;"-"&amp;UPPER(TEXT(Tabela_Contas_Pagas[[#This Row],[Data de Liquidação]],"MMMM"))</f>
        <v>08-AGOSTO</v>
      </c>
    </row>
    <row r="1019" spans="1:16" x14ac:dyDescent="0.3">
      <c r="A1019" s="1" t="s">
        <v>3425</v>
      </c>
      <c r="B1019" s="1">
        <v>20854</v>
      </c>
      <c r="C1019" s="1" t="s">
        <v>907</v>
      </c>
      <c r="D1019" s="3">
        <v>44761</v>
      </c>
      <c r="E1019" s="2">
        <v>339.5</v>
      </c>
      <c r="F1019" s="8" t="s">
        <v>3411</v>
      </c>
      <c r="G1019" s="1" t="s">
        <v>3412</v>
      </c>
      <c r="H1019" s="1">
        <v>1692</v>
      </c>
      <c r="I1019" s="1" t="s">
        <v>150</v>
      </c>
      <c r="J1019" s="4">
        <v>44781</v>
      </c>
      <c r="K1019" s="4">
        <v>44777</v>
      </c>
      <c r="L1019" s="2">
        <v>339.5</v>
      </c>
      <c r="M1019" s="1" t="s">
        <v>170</v>
      </c>
      <c r="N1019" s="1" t="s">
        <v>171</v>
      </c>
      <c r="O1019" s="1" t="str">
        <f>_xlfn.IFNA(VLOOKUP(Tabela_Contas_Pagas[[#This Row],[Contrato]],ContratosOrigem[],3,FALSE),"")</f>
        <v>Pregão 16/20</v>
      </c>
      <c r="P1019" s="10" t="str">
        <f>TEXT(Tabela_Contas_Pagas[[#This Row],[Data de Liquidação]],"MM")&amp;"-"&amp;UPPER(TEXT(Tabela_Contas_Pagas[[#This Row],[Data de Liquidação]],"MMMM"))</f>
        <v>08-AGOSTO</v>
      </c>
    </row>
    <row r="1020" spans="1:16" hidden="1" x14ac:dyDescent="0.3">
      <c r="A1020" s="1" t="s">
        <v>3425</v>
      </c>
      <c r="B1020" s="1">
        <v>20726</v>
      </c>
      <c r="C1020" s="1" t="s">
        <v>2534</v>
      </c>
      <c r="D1020" s="3">
        <v>44686</v>
      </c>
      <c r="E1020" s="2">
        <v>1875</v>
      </c>
      <c r="F1020" s="7" t="s">
        <v>3411</v>
      </c>
      <c r="G1020" s="7" t="s">
        <v>3412</v>
      </c>
      <c r="H1020" s="1">
        <v>3372</v>
      </c>
      <c r="I1020" s="1" t="s">
        <v>1912</v>
      </c>
      <c r="J1020" s="4">
        <v>44696</v>
      </c>
      <c r="K1020" s="4">
        <v>44694</v>
      </c>
      <c r="L1020" s="2">
        <v>1875</v>
      </c>
      <c r="M1020" s="1" t="s">
        <v>3407</v>
      </c>
      <c r="N1020" s="1" t="str">
        <f>Tabela_Contas_Pagas[[#This Row],[Nome do Fornecedor]]</f>
        <v>DJ COMERCIO E SERVICO EM GERAL EIRELI</v>
      </c>
      <c r="O1020" s="1" t="s">
        <v>3408</v>
      </c>
      <c r="P1020" s="10" t="str">
        <f>TEXT(Tabela_Contas_Pagas[[#This Row],[Data de Liquidação]],"MM")&amp;"-"&amp;UPPER(TEXT(Tabela_Contas_Pagas[[#This Row],[Data de Liquidação]],"MMMM"))</f>
        <v>05-MAIO</v>
      </c>
    </row>
    <row r="1021" spans="1:16" x14ac:dyDescent="0.3">
      <c r="A1021" s="1" t="s">
        <v>3425</v>
      </c>
      <c r="B1021" s="1">
        <v>20854</v>
      </c>
      <c r="C1021" s="1" t="s">
        <v>906</v>
      </c>
      <c r="D1021" s="3">
        <v>44761</v>
      </c>
      <c r="E1021" s="2">
        <v>700</v>
      </c>
      <c r="F1021" s="7" t="s">
        <v>3411</v>
      </c>
      <c r="G1021" s="9" t="s">
        <v>3412</v>
      </c>
      <c r="H1021" s="1">
        <v>1692</v>
      </c>
      <c r="I1021" s="1" t="s">
        <v>150</v>
      </c>
      <c r="J1021" s="4">
        <v>44781</v>
      </c>
      <c r="K1021" s="4">
        <v>44777</v>
      </c>
      <c r="L1021" s="2">
        <v>700</v>
      </c>
      <c r="M1021" s="1" t="s">
        <v>170</v>
      </c>
      <c r="N1021" s="1" t="s">
        <v>171</v>
      </c>
      <c r="O1021" s="1" t="str">
        <f>_xlfn.IFNA(VLOOKUP(Tabela_Contas_Pagas[[#This Row],[Contrato]],ContratosOrigem[],3,FALSE),"")</f>
        <v>Pregão 16/20</v>
      </c>
      <c r="P1021" s="10" t="str">
        <f>TEXT(Tabela_Contas_Pagas[[#This Row],[Data de Liquidação]],"MM")&amp;"-"&amp;UPPER(TEXT(Tabela_Contas_Pagas[[#This Row],[Data de Liquidação]],"MMMM"))</f>
        <v>08-AGOSTO</v>
      </c>
    </row>
    <row r="1022" spans="1:16" x14ac:dyDescent="0.3">
      <c r="A1022" s="1" t="s">
        <v>3425</v>
      </c>
      <c r="B1022" s="1">
        <v>20852</v>
      </c>
      <c r="C1022" s="1" t="s">
        <v>871</v>
      </c>
      <c r="D1022" s="3">
        <v>44743</v>
      </c>
      <c r="E1022" s="2">
        <v>4841.93</v>
      </c>
      <c r="F1022" s="7" t="s">
        <v>3411</v>
      </c>
      <c r="G1022" s="7" t="s">
        <v>3412</v>
      </c>
      <c r="H1022" s="1">
        <v>3300</v>
      </c>
      <c r="I1022" s="1" t="s">
        <v>210</v>
      </c>
      <c r="J1022" s="4">
        <v>44777</v>
      </c>
      <c r="K1022" s="4">
        <v>44778</v>
      </c>
      <c r="L1022" s="2">
        <v>4841.93</v>
      </c>
      <c r="M1022" s="1" t="s">
        <v>211</v>
      </c>
      <c r="N1022" s="1" t="s">
        <v>212</v>
      </c>
      <c r="O1022" s="1" t="str">
        <f>_xlfn.IFNA(VLOOKUP(Tabela_Contas_Pagas[[#This Row],[Contrato]],ContratosOrigem[],3,FALSE),"")</f>
        <v>Pregão 18/20</v>
      </c>
      <c r="P1022" s="10" t="str">
        <f>TEXT(Tabela_Contas_Pagas[[#This Row],[Data de Liquidação]],"MM")&amp;"-"&amp;UPPER(TEXT(Tabela_Contas_Pagas[[#This Row],[Data de Liquidação]],"MMMM"))</f>
        <v>08-AGOSTO</v>
      </c>
    </row>
    <row r="1023" spans="1:16" hidden="1" x14ac:dyDescent="0.3">
      <c r="A1023" s="1" t="s">
        <v>3425</v>
      </c>
      <c r="B1023" s="1">
        <v>20735</v>
      </c>
      <c r="C1023" s="1" t="s">
        <v>2521</v>
      </c>
      <c r="D1023" s="3">
        <v>44684</v>
      </c>
      <c r="E1023" s="2">
        <v>6654.98</v>
      </c>
      <c r="F1023" s="8" t="s">
        <v>3411</v>
      </c>
      <c r="G1023" s="1" t="s">
        <v>3412</v>
      </c>
      <c r="H1023" s="1">
        <v>3634</v>
      </c>
      <c r="I1023" s="1" t="s">
        <v>2424</v>
      </c>
      <c r="J1023" s="4">
        <v>44698</v>
      </c>
      <c r="K1023" s="4">
        <v>44699</v>
      </c>
      <c r="L1023" s="2">
        <v>6654.98</v>
      </c>
      <c r="M1023" s="1" t="s">
        <v>3407</v>
      </c>
      <c r="N1023" s="1" t="str">
        <f>Tabela_Contas_Pagas[[#This Row],[Nome do Fornecedor]]</f>
        <v>CONDOMINIO PRAIAS DO MÉXICO</v>
      </c>
      <c r="O1023" s="1" t="s">
        <v>3408</v>
      </c>
      <c r="P1023" s="10" t="str">
        <f>TEXT(Tabela_Contas_Pagas[[#This Row],[Data de Liquidação]],"MM")&amp;"-"&amp;UPPER(TEXT(Tabela_Contas_Pagas[[#This Row],[Data de Liquidação]],"MMMM"))</f>
        <v>05-MAIO</v>
      </c>
    </row>
    <row r="1024" spans="1:16" hidden="1" x14ac:dyDescent="0.3">
      <c r="A1024" s="1" t="s">
        <v>3425</v>
      </c>
      <c r="B1024" s="1">
        <v>20735</v>
      </c>
      <c r="C1024" s="1" t="s">
        <v>483</v>
      </c>
      <c r="D1024" s="3">
        <v>44687</v>
      </c>
      <c r="E1024" s="2">
        <v>12180</v>
      </c>
      <c r="F1024" s="7" t="s">
        <v>3411</v>
      </c>
      <c r="G1024" s="7" t="s">
        <v>3412</v>
      </c>
      <c r="H1024" s="1">
        <v>3463</v>
      </c>
      <c r="I1024" s="1" t="s">
        <v>1932</v>
      </c>
      <c r="J1024" s="4">
        <v>44698</v>
      </c>
      <c r="K1024" s="4">
        <v>44699</v>
      </c>
      <c r="L1024" s="2">
        <v>12180</v>
      </c>
      <c r="M1024" s="1" t="s">
        <v>3407</v>
      </c>
      <c r="N1024" s="1" t="str">
        <f>Tabela_Contas_Pagas[[#This Row],[Nome do Fornecedor]]</f>
        <v>RENATA QUARESMA CAMPOS E SILVA CARNEIRO 02100403516</v>
      </c>
      <c r="O1024" s="1" t="s">
        <v>3408</v>
      </c>
      <c r="P1024" s="10" t="str">
        <f>TEXT(Tabela_Contas_Pagas[[#This Row],[Data de Liquidação]],"MM")&amp;"-"&amp;UPPER(TEXT(Tabela_Contas_Pagas[[#This Row],[Data de Liquidação]],"MMMM"))</f>
        <v>05-MAIO</v>
      </c>
    </row>
    <row r="1025" spans="1:16" x14ac:dyDescent="0.3">
      <c r="A1025" s="1" t="s">
        <v>3425</v>
      </c>
      <c r="B1025" s="1">
        <v>20852</v>
      </c>
      <c r="C1025" s="1" t="s">
        <v>948</v>
      </c>
      <c r="D1025" s="3">
        <v>44774</v>
      </c>
      <c r="E1025" s="2">
        <v>481.84</v>
      </c>
      <c r="F1025" s="8" t="s">
        <v>3411</v>
      </c>
      <c r="G1025" s="1" t="s">
        <v>3412</v>
      </c>
      <c r="H1025" s="1">
        <v>829</v>
      </c>
      <c r="I1025" s="1" t="s">
        <v>205</v>
      </c>
      <c r="J1025" s="4">
        <v>44777</v>
      </c>
      <c r="K1025" s="4">
        <v>44778</v>
      </c>
      <c r="L1025" s="2">
        <v>481.84</v>
      </c>
      <c r="M1025" s="1" t="s">
        <v>206</v>
      </c>
      <c r="N1025" s="1" t="s">
        <v>207</v>
      </c>
      <c r="O1025" s="1" t="str">
        <f>_xlfn.IFNA(VLOOKUP(Tabela_Contas_Pagas[[#This Row],[Contrato]],ContratosOrigem[],3,FALSE),"")</f>
        <v>Licitação 02/20</v>
      </c>
      <c r="P1025" s="10" t="str">
        <f>TEXT(Tabela_Contas_Pagas[[#This Row],[Data de Liquidação]],"MM")&amp;"-"&amp;UPPER(TEXT(Tabela_Contas_Pagas[[#This Row],[Data de Liquidação]],"MMMM"))</f>
        <v>08-AGOSTO</v>
      </c>
    </row>
    <row r="1026" spans="1:16" hidden="1" x14ac:dyDescent="0.3">
      <c r="A1026" s="1" t="s">
        <v>3425</v>
      </c>
      <c r="B1026" s="1">
        <v>20734</v>
      </c>
      <c r="C1026" s="1" t="s">
        <v>2570</v>
      </c>
      <c r="D1026" s="3">
        <v>44694</v>
      </c>
      <c r="E1026" s="2">
        <v>178.41</v>
      </c>
      <c r="F1026" s="7" t="s">
        <v>3411</v>
      </c>
      <c r="G1026" s="7" t="s">
        <v>3412</v>
      </c>
      <c r="H1026" s="1">
        <v>2695</v>
      </c>
      <c r="I1026" s="1" t="s">
        <v>1847</v>
      </c>
      <c r="J1026" s="4">
        <v>44698</v>
      </c>
      <c r="K1026" s="4">
        <v>44699</v>
      </c>
      <c r="L1026" s="2">
        <v>178.41</v>
      </c>
      <c r="M1026" s="1" t="s">
        <v>3407</v>
      </c>
      <c r="N1026" s="1" t="str">
        <f>Tabela_Contas_Pagas[[#This Row],[Nome do Fornecedor]]</f>
        <v>RODRIGO CUNHA BARROSO</v>
      </c>
      <c r="O1026" s="1" t="s">
        <v>3408</v>
      </c>
      <c r="P1026" s="10" t="str">
        <f>TEXT(Tabela_Contas_Pagas[[#This Row],[Data de Liquidação]],"MM")&amp;"-"&amp;UPPER(TEXT(Tabela_Contas_Pagas[[#This Row],[Data de Liquidação]],"MMMM"))</f>
        <v>05-MAIO</v>
      </c>
    </row>
    <row r="1027" spans="1:16" hidden="1" x14ac:dyDescent="0.3">
      <c r="A1027" s="1" t="s">
        <v>3425</v>
      </c>
      <c r="B1027" s="1">
        <v>20735</v>
      </c>
      <c r="C1027" s="1" t="s">
        <v>2572</v>
      </c>
      <c r="D1027" s="3">
        <v>44694</v>
      </c>
      <c r="E1027" s="2">
        <v>439.35</v>
      </c>
      <c r="F1027" s="8" t="s">
        <v>3411</v>
      </c>
      <c r="G1027" s="1" t="s">
        <v>3412</v>
      </c>
      <c r="H1027" s="1">
        <v>1693</v>
      </c>
      <c r="I1027" s="1" t="s">
        <v>1837</v>
      </c>
      <c r="J1027" s="4">
        <v>44698</v>
      </c>
      <c r="K1027" s="4">
        <v>44699</v>
      </c>
      <c r="L1027" s="2">
        <v>439.35</v>
      </c>
      <c r="M1027" s="1" t="s">
        <v>3407</v>
      </c>
      <c r="N1027" s="1" t="str">
        <f>Tabela_Contas_Pagas[[#This Row],[Nome do Fornecedor]]</f>
        <v>JOSY DE JESUS SANTOS SOUZA</v>
      </c>
      <c r="O1027" s="1" t="s">
        <v>3408</v>
      </c>
      <c r="P1027" s="10" t="str">
        <f>TEXT(Tabela_Contas_Pagas[[#This Row],[Data de Liquidação]],"MM")&amp;"-"&amp;UPPER(TEXT(Tabela_Contas_Pagas[[#This Row],[Data de Liquidação]],"MMMM"))</f>
        <v>05-MAIO</v>
      </c>
    </row>
    <row r="1028" spans="1:16" hidden="1" x14ac:dyDescent="0.3">
      <c r="A1028" s="1" t="s">
        <v>3425</v>
      </c>
      <c r="B1028" s="1">
        <v>20735</v>
      </c>
      <c r="C1028" s="1" t="s">
        <v>2573</v>
      </c>
      <c r="D1028" s="3">
        <v>44694</v>
      </c>
      <c r="E1028" s="2">
        <v>83.3</v>
      </c>
      <c r="F1028" s="7" t="s">
        <v>3411</v>
      </c>
      <c r="G1028" s="7" t="s">
        <v>3412</v>
      </c>
      <c r="H1028" s="1">
        <v>3380</v>
      </c>
      <c r="I1028" s="1" t="s">
        <v>1908</v>
      </c>
      <c r="J1028" s="4">
        <v>44698</v>
      </c>
      <c r="K1028" s="4">
        <v>44699</v>
      </c>
      <c r="L1028" s="2">
        <v>83.3</v>
      </c>
      <c r="M1028" s="1" t="s">
        <v>3407</v>
      </c>
      <c r="N1028" s="1" t="str">
        <f>Tabela_Contas_Pagas[[#This Row],[Nome do Fornecedor]]</f>
        <v>JEORGELIS MARTINS DE MATOS</v>
      </c>
      <c r="O1028" s="1" t="s">
        <v>3408</v>
      </c>
      <c r="P1028" s="10" t="str">
        <f>TEXT(Tabela_Contas_Pagas[[#This Row],[Data de Liquidação]],"MM")&amp;"-"&amp;UPPER(TEXT(Tabela_Contas_Pagas[[#This Row],[Data de Liquidação]],"MMMM"))</f>
        <v>05-MAIO</v>
      </c>
    </row>
    <row r="1029" spans="1:16" hidden="1" x14ac:dyDescent="0.3">
      <c r="A1029" s="1" t="s">
        <v>3425</v>
      </c>
      <c r="B1029" s="1">
        <v>20735</v>
      </c>
      <c r="C1029" s="1" t="s">
        <v>2571</v>
      </c>
      <c r="D1029" s="3">
        <v>44694</v>
      </c>
      <c r="E1029" s="2">
        <v>169</v>
      </c>
      <c r="F1029" s="8" t="s">
        <v>3411</v>
      </c>
      <c r="G1029" s="1" t="s">
        <v>3412</v>
      </c>
      <c r="H1029" s="1">
        <v>2758</v>
      </c>
      <c r="I1029" s="1" t="s">
        <v>1848</v>
      </c>
      <c r="J1029" s="4">
        <v>44698</v>
      </c>
      <c r="K1029" s="4">
        <v>44699</v>
      </c>
      <c r="L1029" s="2">
        <v>169</v>
      </c>
      <c r="M1029" s="1" t="s">
        <v>3407</v>
      </c>
      <c r="N1029" s="1" t="str">
        <f>Tabela_Contas_Pagas[[#This Row],[Nome do Fornecedor]]</f>
        <v>LEIDEVANE DE SOUZA MACEDO</v>
      </c>
      <c r="O1029" s="1" t="s">
        <v>3408</v>
      </c>
      <c r="P1029" s="10" t="str">
        <f>TEXT(Tabela_Contas_Pagas[[#This Row],[Data de Liquidação]],"MM")&amp;"-"&amp;UPPER(TEXT(Tabela_Contas_Pagas[[#This Row],[Data de Liquidação]],"MMMM"))</f>
        <v>05-MAIO</v>
      </c>
    </row>
    <row r="1030" spans="1:16" hidden="1" x14ac:dyDescent="0.3">
      <c r="A1030" s="1" t="s">
        <v>3425</v>
      </c>
      <c r="B1030" s="1">
        <v>20734</v>
      </c>
      <c r="C1030" s="1" t="s">
        <v>2574</v>
      </c>
      <c r="D1030" s="3">
        <v>44697</v>
      </c>
      <c r="E1030" s="2">
        <v>130</v>
      </c>
      <c r="F1030" s="7" t="s">
        <v>3411</v>
      </c>
      <c r="G1030" s="7" t="s">
        <v>3412</v>
      </c>
      <c r="H1030" s="1">
        <v>2205</v>
      </c>
      <c r="I1030" s="1" t="s">
        <v>1943</v>
      </c>
      <c r="J1030" s="4">
        <v>44698</v>
      </c>
      <c r="K1030" s="4">
        <v>44699</v>
      </c>
      <c r="L1030" s="2">
        <v>130</v>
      </c>
      <c r="M1030" s="1" t="s">
        <v>3407</v>
      </c>
      <c r="N1030" s="1" t="str">
        <f>Tabela_Contas_Pagas[[#This Row],[Nome do Fornecedor]]</f>
        <v>IEDO FLAVIO DE ANDRADE FILHO</v>
      </c>
      <c r="O1030" s="1" t="s">
        <v>3408</v>
      </c>
      <c r="P1030" s="10" t="str">
        <f>TEXT(Tabela_Contas_Pagas[[#This Row],[Data de Liquidação]],"MM")&amp;"-"&amp;UPPER(TEXT(Tabela_Contas_Pagas[[#This Row],[Data de Liquidação]],"MMMM"))</f>
        <v>05-MAIO</v>
      </c>
    </row>
    <row r="1031" spans="1:16" hidden="1" x14ac:dyDescent="0.3">
      <c r="A1031" s="1" t="s">
        <v>3425</v>
      </c>
      <c r="B1031" s="1">
        <v>20736</v>
      </c>
      <c r="C1031" s="1" t="s">
        <v>2575</v>
      </c>
      <c r="D1031" s="3">
        <v>44697</v>
      </c>
      <c r="E1031" s="2">
        <v>2584.41</v>
      </c>
      <c r="F1031" s="8" t="s">
        <v>3411</v>
      </c>
      <c r="G1031" s="1" t="s">
        <v>3412</v>
      </c>
      <c r="H1031" s="1">
        <v>163</v>
      </c>
      <c r="I1031" s="1" t="s">
        <v>1861</v>
      </c>
      <c r="J1031" s="4">
        <v>44698</v>
      </c>
      <c r="K1031" s="4">
        <v>44698</v>
      </c>
      <c r="L1031" s="2">
        <v>2584.41</v>
      </c>
      <c r="M1031" s="1" t="s">
        <v>3407</v>
      </c>
      <c r="N1031" s="1" t="str">
        <f>Tabela_Contas_Pagas[[#This Row],[Nome do Fornecedor]]</f>
        <v>EMPRESA MUNICIPAL DE OBRAS E URBANIZACAO</v>
      </c>
      <c r="O1031" s="1" t="s">
        <v>3408</v>
      </c>
      <c r="P1031" s="10" t="str">
        <f>TEXT(Tabela_Contas_Pagas[[#This Row],[Data de Liquidação]],"MM")&amp;"-"&amp;UPPER(TEXT(Tabela_Contas_Pagas[[#This Row],[Data de Liquidação]],"MMMM"))</f>
        <v>05-MAIO</v>
      </c>
    </row>
    <row r="1032" spans="1:16" hidden="1" x14ac:dyDescent="0.3">
      <c r="A1032" s="1" t="s">
        <v>3425</v>
      </c>
      <c r="B1032" s="1">
        <v>20735</v>
      </c>
      <c r="C1032" s="1" t="s">
        <v>2461</v>
      </c>
      <c r="D1032" s="3">
        <v>44670</v>
      </c>
      <c r="E1032" s="2">
        <v>23618.38</v>
      </c>
      <c r="F1032" s="7" t="s">
        <v>3411</v>
      </c>
      <c r="G1032" s="7" t="s">
        <v>3412</v>
      </c>
      <c r="H1032" s="1">
        <v>2148</v>
      </c>
      <c r="I1032" s="1" t="s">
        <v>1884</v>
      </c>
      <c r="J1032" s="4">
        <v>44698</v>
      </c>
      <c r="K1032" s="4">
        <v>44699</v>
      </c>
      <c r="L1032" s="2">
        <v>23618.38</v>
      </c>
      <c r="M1032" s="1" t="s">
        <v>3407</v>
      </c>
      <c r="N1032" s="1" t="str">
        <f>Tabela_Contas_Pagas[[#This Row],[Nome do Fornecedor]]</f>
        <v>ALR INDUSTRIA E COMERCIO DE EQUIPAMENTOS ELETRONICOS LTDA - EPP (ABS)</v>
      </c>
      <c r="O1032" s="1" t="s">
        <v>3408</v>
      </c>
      <c r="P1032" s="10" t="str">
        <f>TEXT(Tabela_Contas_Pagas[[#This Row],[Data de Liquidação]],"MM")&amp;"-"&amp;UPPER(TEXT(Tabela_Contas_Pagas[[#This Row],[Data de Liquidação]],"MMMM"))</f>
        <v>05-MAIO</v>
      </c>
    </row>
    <row r="1033" spans="1:16" hidden="1" x14ac:dyDescent="0.3">
      <c r="A1033" s="1" t="s">
        <v>3425</v>
      </c>
      <c r="B1033" s="1">
        <v>20735</v>
      </c>
      <c r="C1033" s="1" t="s">
        <v>1013</v>
      </c>
      <c r="D1033" s="3">
        <v>44689</v>
      </c>
      <c r="E1033" s="2">
        <v>4799.8999999999996</v>
      </c>
      <c r="F1033" s="8" t="s">
        <v>3411</v>
      </c>
      <c r="G1033" s="1" t="s">
        <v>3412</v>
      </c>
      <c r="H1033" s="1">
        <v>2411</v>
      </c>
      <c r="I1033" s="1" t="s">
        <v>82</v>
      </c>
      <c r="J1033" s="4">
        <v>44699</v>
      </c>
      <c r="K1033" s="4">
        <v>44699</v>
      </c>
      <c r="L1033" s="2">
        <v>4799.8999999999996</v>
      </c>
      <c r="M1033" s="1" t="s">
        <v>3407</v>
      </c>
      <c r="N1033" s="1" t="str">
        <f>Tabela_Contas_Pagas[[#This Row],[Nome do Fornecedor]]</f>
        <v>LABORAR RECURSOS HUMANOS LTDA - EPP</v>
      </c>
      <c r="O1033" s="1" t="s">
        <v>3408</v>
      </c>
      <c r="P1033" s="10" t="str">
        <f>TEXT(Tabela_Contas_Pagas[[#This Row],[Data de Liquidação]],"MM")&amp;"-"&amp;UPPER(TEXT(Tabela_Contas_Pagas[[#This Row],[Data de Liquidação]],"MMMM"))</f>
        <v>05-MAIO</v>
      </c>
    </row>
    <row r="1034" spans="1:16" x14ac:dyDescent="0.3">
      <c r="A1034" s="1" t="s">
        <v>3425</v>
      </c>
      <c r="B1034" s="1">
        <v>20852</v>
      </c>
      <c r="C1034" s="1" t="s">
        <v>913</v>
      </c>
      <c r="D1034" s="3">
        <v>44767</v>
      </c>
      <c r="E1034" s="2">
        <v>13790</v>
      </c>
      <c r="F1034" s="7" t="s">
        <v>3411</v>
      </c>
      <c r="G1034" s="7" t="s">
        <v>3412</v>
      </c>
      <c r="H1034" s="1">
        <v>57</v>
      </c>
      <c r="I1034" s="1" t="s">
        <v>56</v>
      </c>
      <c r="J1034" s="4">
        <v>44777</v>
      </c>
      <c r="K1034" s="4">
        <v>44778</v>
      </c>
      <c r="L1034" s="2">
        <v>13790</v>
      </c>
      <c r="M1034" s="1" t="s">
        <v>105</v>
      </c>
      <c r="N1034" s="1" t="s">
        <v>106</v>
      </c>
      <c r="O1034" s="1" t="str">
        <f>_xlfn.IFNA(VLOOKUP(Tabela_Contas_Pagas[[#This Row],[Contrato]],ContratosOrigem[],3,FALSE),"")</f>
        <v>Inexigibilidade de licitação 01/2020</v>
      </c>
      <c r="P1034" s="10" t="str">
        <f>TEXT(Tabela_Contas_Pagas[[#This Row],[Data de Liquidação]],"MM")&amp;"-"&amp;UPPER(TEXT(Tabela_Contas_Pagas[[#This Row],[Data de Liquidação]],"MMMM"))</f>
        <v>08-AGOSTO</v>
      </c>
    </row>
    <row r="1035" spans="1:16" x14ac:dyDescent="0.3">
      <c r="A1035" s="1" t="s">
        <v>3425</v>
      </c>
      <c r="B1035" s="1">
        <v>20852</v>
      </c>
      <c r="C1035" s="1" t="s">
        <v>921</v>
      </c>
      <c r="D1035" s="3">
        <v>44768</v>
      </c>
      <c r="E1035" s="2">
        <v>2967.08</v>
      </c>
      <c r="F1035" s="8" t="s">
        <v>3411</v>
      </c>
      <c r="G1035" s="1" t="s">
        <v>3412</v>
      </c>
      <c r="H1035" s="1">
        <v>149</v>
      </c>
      <c r="I1035" s="1" t="s">
        <v>18</v>
      </c>
      <c r="J1035" s="4">
        <v>44777</v>
      </c>
      <c r="K1035" s="4">
        <v>44778</v>
      </c>
      <c r="L1035" s="2">
        <v>2967.08</v>
      </c>
      <c r="M1035" s="1" t="s">
        <v>828</v>
      </c>
      <c r="N1035" s="1" t="s">
        <v>829</v>
      </c>
      <c r="O1035" s="1" t="str">
        <f>_xlfn.IFNA(VLOOKUP(Tabela_Contas_Pagas[[#This Row],[Contrato]],ContratosOrigem[],3,FALSE),"")</f>
        <v>Dispensa 10/2022</v>
      </c>
      <c r="P1035" s="10" t="str">
        <f>TEXT(Tabela_Contas_Pagas[[#This Row],[Data de Liquidação]],"MM")&amp;"-"&amp;UPPER(TEXT(Tabela_Contas_Pagas[[#This Row],[Data de Liquidação]],"MMMM"))</f>
        <v>08-AGOSTO</v>
      </c>
    </row>
    <row r="1036" spans="1:16" x14ac:dyDescent="0.3">
      <c r="A1036" s="1" t="s">
        <v>3425</v>
      </c>
      <c r="B1036" s="1">
        <v>20852</v>
      </c>
      <c r="C1036" s="1" t="s">
        <v>922</v>
      </c>
      <c r="D1036" s="3">
        <v>44768</v>
      </c>
      <c r="E1036" s="2">
        <v>3250.14</v>
      </c>
      <c r="F1036" s="7" t="s">
        <v>3411</v>
      </c>
      <c r="G1036" s="7" t="s">
        <v>3412</v>
      </c>
      <c r="H1036" s="1">
        <v>149</v>
      </c>
      <c r="I1036" s="1" t="s">
        <v>18</v>
      </c>
      <c r="J1036" s="4">
        <v>44777</v>
      </c>
      <c r="K1036" s="4">
        <v>44778</v>
      </c>
      <c r="L1036" s="2">
        <v>3250.14</v>
      </c>
      <c r="M1036" s="1" t="s">
        <v>828</v>
      </c>
      <c r="N1036" s="1" t="s">
        <v>829</v>
      </c>
      <c r="O1036" s="1" t="str">
        <f>_xlfn.IFNA(VLOOKUP(Tabela_Contas_Pagas[[#This Row],[Contrato]],ContratosOrigem[],3,FALSE),"")</f>
        <v>Dispensa 10/2022</v>
      </c>
      <c r="P1036" s="10" t="str">
        <f>TEXT(Tabela_Contas_Pagas[[#This Row],[Data de Liquidação]],"MM")&amp;"-"&amp;UPPER(TEXT(Tabela_Contas_Pagas[[#This Row],[Data de Liquidação]],"MMMM"))</f>
        <v>08-AGOSTO</v>
      </c>
    </row>
    <row r="1037" spans="1:16" hidden="1" x14ac:dyDescent="0.3">
      <c r="A1037" s="1" t="s">
        <v>3425</v>
      </c>
      <c r="B1037" s="1">
        <v>20738</v>
      </c>
      <c r="C1037" s="1" t="s">
        <v>2576</v>
      </c>
      <c r="D1037" s="3">
        <v>44697</v>
      </c>
      <c r="E1037" s="2">
        <v>109.99</v>
      </c>
      <c r="F1037" s="8" t="s">
        <v>3411</v>
      </c>
      <c r="G1037" s="1" t="s">
        <v>3412</v>
      </c>
      <c r="H1037" s="1">
        <v>1004</v>
      </c>
      <c r="I1037" s="1" t="s">
        <v>1833</v>
      </c>
      <c r="J1037" s="4">
        <v>44700</v>
      </c>
      <c r="K1037" s="4">
        <v>44701</v>
      </c>
      <c r="L1037" s="2">
        <v>109.99</v>
      </c>
      <c r="M1037" s="1" t="s">
        <v>3407</v>
      </c>
      <c r="N1037" s="1" t="str">
        <f>Tabela_Contas_Pagas[[#This Row],[Nome do Fornecedor]]</f>
        <v>DEYSE SOUZA GOMES</v>
      </c>
      <c r="O1037" s="1" t="s">
        <v>3408</v>
      </c>
      <c r="P1037" s="10" t="str">
        <f>TEXT(Tabela_Contas_Pagas[[#This Row],[Data de Liquidação]],"MM")&amp;"-"&amp;UPPER(TEXT(Tabela_Contas_Pagas[[#This Row],[Data de Liquidação]],"MMMM"))</f>
        <v>05-MAIO</v>
      </c>
    </row>
    <row r="1038" spans="1:16" x14ac:dyDescent="0.3">
      <c r="A1038" s="1" t="s">
        <v>3425</v>
      </c>
      <c r="B1038" s="1">
        <v>20852</v>
      </c>
      <c r="C1038" s="1" t="s">
        <v>931</v>
      </c>
      <c r="D1038" s="3">
        <v>44771</v>
      </c>
      <c r="E1038" s="2">
        <v>4950</v>
      </c>
      <c r="F1038" s="7" t="s">
        <v>3411</v>
      </c>
      <c r="G1038" s="7" t="s">
        <v>3412</v>
      </c>
      <c r="H1038" s="1">
        <v>829</v>
      </c>
      <c r="I1038" s="1" t="s">
        <v>205</v>
      </c>
      <c r="J1038" s="4">
        <v>44777</v>
      </c>
      <c r="K1038" s="4">
        <v>44778</v>
      </c>
      <c r="L1038" s="2">
        <v>4950</v>
      </c>
      <c r="M1038" s="1" t="s">
        <v>206</v>
      </c>
      <c r="N1038" s="1" t="s">
        <v>207</v>
      </c>
      <c r="O1038" s="1" t="str">
        <f>_xlfn.IFNA(VLOOKUP(Tabela_Contas_Pagas[[#This Row],[Contrato]],ContratosOrigem[],3,FALSE),"")</f>
        <v>Licitação 02/20</v>
      </c>
      <c r="P1038" s="10" t="str">
        <f>TEXT(Tabela_Contas_Pagas[[#This Row],[Data de Liquidação]],"MM")&amp;"-"&amp;UPPER(TEXT(Tabela_Contas_Pagas[[#This Row],[Data de Liquidação]],"MMMM"))</f>
        <v>08-AGOSTO</v>
      </c>
    </row>
    <row r="1039" spans="1:16" hidden="1" x14ac:dyDescent="0.3">
      <c r="A1039" s="1" t="s">
        <v>3425</v>
      </c>
      <c r="B1039" s="1">
        <v>20740</v>
      </c>
      <c r="C1039" s="1" t="s">
        <v>2578</v>
      </c>
      <c r="D1039" s="3">
        <v>44698</v>
      </c>
      <c r="E1039" s="2">
        <v>133</v>
      </c>
      <c r="F1039" s="8" t="s">
        <v>3411</v>
      </c>
      <c r="G1039" s="1" t="s">
        <v>3412</v>
      </c>
      <c r="H1039" s="1">
        <v>1404</v>
      </c>
      <c r="I1039" s="1" t="s">
        <v>2191</v>
      </c>
      <c r="J1039" s="4">
        <v>44700</v>
      </c>
      <c r="K1039" s="4">
        <v>44701</v>
      </c>
      <c r="L1039" s="2">
        <v>133</v>
      </c>
      <c r="M1039" s="1" t="s">
        <v>3407</v>
      </c>
      <c r="N1039" s="1" t="str">
        <f>Tabela_Contas_Pagas[[#This Row],[Nome do Fornecedor]]</f>
        <v>ANDRE LUCAS SANTOS MENESES</v>
      </c>
      <c r="O1039" s="1" t="s">
        <v>3408</v>
      </c>
      <c r="P1039" s="10" t="str">
        <f>TEXT(Tabela_Contas_Pagas[[#This Row],[Data de Liquidação]],"MM")&amp;"-"&amp;UPPER(TEXT(Tabela_Contas_Pagas[[#This Row],[Data de Liquidação]],"MMMM"))</f>
        <v>05-MAIO</v>
      </c>
    </row>
    <row r="1040" spans="1:16" hidden="1" x14ac:dyDescent="0.3">
      <c r="A1040" s="1" t="s">
        <v>3425</v>
      </c>
      <c r="B1040" s="1">
        <v>20738</v>
      </c>
      <c r="C1040" s="1" t="s">
        <v>2580</v>
      </c>
      <c r="D1040" s="3">
        <v>44699</v>
      </c>
      <c r="E1040" s="2">
        <v>139.9</v>
      </c>
      <c r="F1040" s="7" t="s">
        <v>3411</v>
      </c>
      <c r="G1040" s="7" t="s">
        <v>3412</v>
      </c>
      <c r="H1040" s="1">
        <v>962</v>
      </c>
      <c r="I1040" s="1" t="s">
        <v>1846</v>
      </c>
      <c r="J1040" s="4">
        <v>44700</v>
      </c>
      <c r="K1040" s="4">
        <v>44701</v>
      </c>
      <c r="L1040" s="2">
        <v>139.9</v>
      </c>
      <c r="M1040" s="1" t="s">
        <v>3407</v>
      </c>
      <c r="N1040" s="1" t="str">
        <f>Tabela_Contas_Pagas[[#This Row],[Nome do Fornecedor]]</f>
        <v>JAILSON XAVIER DA SILVA</v>
      </c>
      <c r="O1040" s="1" t="s">
        <v>3408</v>
      </c>
      <c r="P1040" s="10" t="str">
        <f>TEXT(Tabela_Contas_Pagas[[#This Row],[Data de Liquidação]],"MM")&amp;"-"&amp;UPPER(TEXT(Tabela_Contas_Pagas[[#This Row],[Data de Liquidação]],"MMMM"))</f>
        <v>05-MAIO</v>
      </c>
    </row>
    <row r="1041" spans="1:16" hidden="1" x14ac:dyDescent="0.3">
      <c r="A1041" s="1" t="s">
        <v>3425</v>
      </c>
      <c r="B1041" s="1">
        <v>20738</v>
      </c>
      <c r="C1041" s="1" t="s">
        <v>2581</v>
      </c>
      <c r="D1041" s="3">
        <v>44700</v>
      </c>
      <c r="E1041" s="2">
        <v>4101.2</v>
      </c>
      <c r="F1041" s="8" t="s">
        <v>3411</v>
      </c>
      <c r="G1041" s="1" t="s">
        <v>3412</v>
      </c>
      <c r="H1041" s="1">
        <v>3153</v>
      </c>
      <c r="I1041" s="1" t="s">
        <v>1842</v>
      </c>
      <c r="J1041" s="4">
        <v>44700</v>
      </c>
      <c r="K1041" s="4">
        <v>44701</v>
      </c>
      <c r="L1041" s="2">
        <v>4101.2</v>
      </c>
      <c r="M1041" s="1" t="s">
        <v>3407</v>
      </c>
      <c r="N1041" s="1" t="str">
        <f>Tabela_Contas_Pagas[[#This Row],[Nome do Fornecedor]]</f>
        <v>VALMOR BARBOSA BEZERRA</v>
      </c>
      <c r="O1041" s="1" t="s">
        <v>3408</v>
      </c>
      <c r="P1041" s="10" t="str">
        <f>TEXT(Tabela_Contas_Pagas[[#This Row],[Data de Liquidação]],"MM")&amp;"-"&amp;UPPER(TEXT(Tabela_Contas_Pagas[[#This Row],[Data de Liquidação]],"MMMM"))</f>
        <v>05-MAIO</v>
      </c>
    </row>
    <row r="1042" spans="1:16" x14ac:dyDescent="0.3">
      <c r="A1042" s="1" t="s">
        <v>3425</v>
      </c>
      <c r="B1042" s="1">
        <v>20852</v>
      </c>
      <c r="C1042" s="1" t="s">
        <v>876</v>
      </c>
      <c r="D1042" s="3">
        <v>44746</v>
      </c>
      <c r="E1042" s="2">
        <v>95319.15</v>
      </c>
      <c r="F1042" s="8" t="s">
        <v>3411</v>
      </c>
      <c r="G1042" s="8" t="s">
        <v>3412</v>
      </c>
      <c r="H1042" s="1">
        <v>3261</v>
      </c>
      <c r="I1042" s="1" t="s">
        <v>172</v>
      </c>
      <c r="J1042" s="4">
        <v>44778</v>
      </c>
      <c r="K1042" s="4">
        <v>44778</v>
      </c>
      <c r="L1042" s="2">
        <v>95319.15</v>
      </c>
      <c r="M1042" s="1" t="s">
        <v>877</v>
      </c>
      <c r="N1042" s="1" t="s">
        <v>878</v>
      </c>
      <c r="O1042" s="1" t="str">
        <f>_xlfn.IFNA(VLOOKUP(Tabela_Contas_Pagas[[#This Row],[Contrato]],ContratosOrigem[],3,FALSE),"")</f>
        <v>Pregão 08/2022</v>
      </c>
      <c r="P1042" s="10" t="str">
        <f>TEXT(Tabela_Contas_Pagas[[#This Row],[Data de Liquidação]],"MM")&amp;"-"&amp;UPPER(TEXT(Tabela_Contas_Pagas[[#This Row],[Data de Liquidação]],"MMMM"))</f>
        <v>08-AGOSTO</v>
      </c>
    </row>
    <row r="1043" spans="1:16" hidden="1" x14ac:dyDescent="0.3">
      <c r="A1043" s="1" t="s">
        <v>3425</v>
      </c>
      <c r="B1043" s="1">
        <v>20738</v>
      </c>
      <c r="C1043" s="1" t="s">
        <v>2544</v>
      </c>
      <c r="D1043" s="3">
        <v>44690</v>
      </c>
      <c r="E1043" s="2">
        <v>600</v>
      </c>
      <c r="F1043" s="8" t="s">
        <v>3411</v>
      </c>
      <c r="G1043" s="1" t="s">
        <v>3412</v>
      </c>
      <c r="H1043" s="1">
        <v>2392</v>
      </c>
      <c r="I1043" s="1" t="s">
        <v>109</v>
      </c>
      <c r="J1043" s="4">
        <v>44701</v>
      </c>
      <c r="K1043" s="4">
        <v>44701</v>
      </c>
      <c r="L1043" s="2">
        <v>600</v>
      </c>
      <c r="M1043" s="1" t="s">
        <v>3407</v>
      </c>
      <c r="N1043" s="1" t="str">
        <f>Tabela_Contas_Pagas[[#This Row],[Nome do Fornecedor]]</f>
        <v>CASA VIVA MÓVEIS E DECORAÇÕES LTDA</v>
      </c>
      <c r="O1043" s="1" t="s">
        <v>3408</v>
      </c>
      <c r="P1043" s="10" t="str">
        <f>TEXT(Tabela_Contas_Pagas[[#This Row],[Data de Liquidação]],"MM")&amp;"-"&amp;UPPER(TEXT(Tabela_Contas_Pagas[[#This Row],[Data de Liquidação]],"MMMM"))</f>
        <v>05-MAIO</v>
      </c>
    </row>
    <row r="1044" spans="1:16" hidden="1" x14ac:dyDescent="0.3">
      <c r="A1044" s="1" t="s">
        <v>3425</v>
      </c>
      <c r="B1044" s="1">
        <v>20742</v>
      </c>
      <c r="C1044" s="1" t="s">
        <v>2548</v>
      </c>
      <c r="D1044" s="3">
        <v>44691</v>
      </c>
      <c r="E1044" s="2">
        <v>5519.5</v>
      </c>
      <c r="F1044" s="7" t="s">
        <v>3411</v>
      </c>
      <c r="G1044" s="7" t="s">
        <v>3412</v>
      </c>
      <c r="H1044" s="1">
        <v>3666</v>
      </c>
      <c r="I1044" s="1" t="s">
        <v>2549</v>
      </c>
      <c r="J1044" s="4">
        <v>44701</v>
      </c>
      <c r="K1044" s="4">
        <v>44700</v>
      </c>
      <c r="L1044" s="2">
        <v>5519.5</v>
      </c>
      <c r="M1044" s="1" t="s">
        <v>3407</v>
      </c>
      <c r="N1044" s="1" t="str">
        <f>Tabela_Contas_Pagas[[#This Row],[Nome do Fornecedor]]</f>
        <v>PONTIFICA UNIVERSIDADE CATOLICA DO RIO DE JANEIRO</v>
      </c>
      <c r="O1044" s="1" t="s">
        <v>3408</v>
      </c>
      <c r="P1044" s="10" t="str">
        <f>TEXT(Tabela_Contas_Pagas[[#This Row],[Data de Liquidação]],"MM")&amp;"-"&amp;UPPER(TEXT(Tabela_Contas_Pagas[[#This Row],[Data de Liquidação]],"MMMM"))</f>
        <v>05-MAIO</v>
      </c>
    </row>
    <row r="1045" spans="1:16" x14ac:dyDescent="0.3">
      <c r="A1045" s="1" t="s">
        <v>3425</v>
      </c>
      <c r="B1045" s="1">
        <v>20852</v>
      </c>
      <c r="C1045" s="1" t="s">
        <v>879</v>
      </c>
      <c r="D1045" s="3">
        <v>44746</v>
      </c>
      <c r="E1045" s="2">
        <v>76386.17</v>
      </c>
      <c r="F1045" s="7" t="s">
        <v>3411</v>
      </c>
      <c r="G1045" s="9" t="s">
        <v>3412</v>
      </c>
      <c r="H1045" s="1">
        <v>3261</v>
      </c>
      <c r="I1045" s="1" t="s">
        <v>172</v>
      </c>
      <c r="J1045" s="4">
        <v>44778</v>
      </c>
      <c r="K1045" s="4">
        <v>44778</v>
      </c>
      <c r="L1045" s="2">
        <v>76386.17</v>
      </c>
      <c r="M1045" s="1" t="s">
        <v>877</v>
      </c>
      <c r="N1045" s="1" t="s">
        <v>878</v>
      </c>
      <c r="O1045" s="1" t="str">
        <f>_xlfn.IFNA(VLOOKUP(Tabela_Contas_Pagas[[#This Row],[Contrato]],ContratosOrigem[],3,FALSE),"")</f>
        <v>Pregão 08/2022</v>
      </c>
      <c r="P1045" s="10" t="str">
        <f>TEXT(Tabela_Contas_Pagas[[#This Row],[Data de Liquidação]],"MM")&amp;"-"&amp;UPPER(TEXT(Tabela_Contas_Pagas[[#This Row],[Data de Liquidação]],"MMMM"))</f>
        <v>08-AGOSTO</v>
      </c>
    </row>
    <row r="1046" spans="1:16" hidden="1" x14ac:dyDescent="0.3">
      <c r="A1046" s="1" t="s">
        <v>3425</v>
      </c>
      <c r="B1046" s="1">
        <v>20738</v>
      </c>
      <c r="C1046" s="1" t="s">
        <v>2468</v>
      </c>
      <c r="D1046" s="3">
        <v>44671</v>
      </c>
      <c r="E1046" s="2">
        <v>2027.5</v>
      </c>
      <c r="F1046" s="7" t="s">
        <v>3411</v>
      </c>
      <c r="G1046" s="7" t="s">
        <v>3412</v>
      </c>
      <c r="H1046" s="1">
        <v>2392</v>
      </c>
      <c r="I1046" s="1" t="s">
        <v>109</v>
      </c>
      <c r="J1046" s="4">
        <v>44701</v>
      </c>
      <c r="K1046" s="4">
        <v>44701</v>
      </c>
      <c r="L1046" s="2">
        <v>2027.5</v>
      </c>
      <c r="M1046" s="1" t="s">
        <v>3407</v>
      </c>
      <c r="N1046" s="1" t="str">
        <f>Tabela_Contas_Pagas[[#This Row],[Nome do Fornecedor]]</f>
        <v>CASA VIVA MÓVEIS E DECORAÇÕES LTDA</v>
      </c>
      <c r="O1046" s="1" t="s">
        <v>3408</v>
      </c>
      <c r="P1046" s="10" t="str">
        <f>TEXT(Tabela_Contas_Pagas[[#This Row],[Data de Liquidação]],"MM")&amp;"-"&amp;UPPER(TEXT(Tabela_Contas_Pagas[[#This Row],[Data de Liquidação]],"MMMM"))</f>
        <v>05-MAIO</v>
      </c>
    </row>
    <row r="1047" spans="1:16" hidden="1" x14ac:dyDescent="0.3">
      <c r="A1047" s="1" t="s">
        <v>3425</v>
      </c>
      <c r="B1047" s="1">
        <v>20742</v>
      </c>
      <c r="C1047" s="1" t="s">
        <v>2411</v>
      </c>
      <c r="D1047" s="3">
        <v>44657</v>
      </c>
      <c r="E1047" s="2">
        <v>4874.58</v>
      </c>
      <c r="F1047" s="8" t="s">
        <v>3411</v>
      </c>
      <c r="G1047" s="1" t="s">
        <v>3412</v>
      </c>
      <c r="H1047" s="1">
        <v>3188</v>
      </c>
      <c r="I1047" s="1" t="s">
        <v>1871</v>
      </c>
      <c r="J1047" s="4">
        <v>44702</v>
      </c>
      <c r="K1047" s="4">
        <v>44700</v>
      </c>
      <c r="L1047" s="2">
        <v>4874.58</v>
      </c>
      <c r="M1047" s="1" t="s">
        <v>3407</v>
      </c>
      <c r="N1047" s="1" t="str">
        <f>Tabela_Contas_Pagas[[#This Row],[Nome do Fornecedor]]</f>
        <v>DIMENSIONAL BRASIL SOLUCOES LTDA</v>
      </c>
      <c r="O1047" s="1" t="s">
        <v>3408</v>
      </c>
      <c r="P1047" s="10" t="str">
        <f>TEXT(Tabela_Contas_Pagas[[#This Row],[Data de Liquidação]],"MM")&amp;"-"&amp;UPPER(TEXT(Tabela_Contas_Pagas[[#This Row],[Data de Liquidação]],"MMMM"))</f>
        <v>05-MAIO</v>
      </c>
    </row>
    <row r="1048" spans="1:16" hidden="1" x14ac:dyDescent="0.3">
      <c r="A1048" s="1" t="s">
        <v>3425</v>
      </c>
      <c r="B1048" s="1">
        <v>20742</v>
      </c>
      <c r="C1048" s="1" t="s">
        <v>2450</v>
      </c>
      <c r="D1048" s="3">
        <v>44664</v>
      </c>
      <c r="E1048" s="2">
        <v>8948.6</v>
      </c>
      <c r="F1048" s="7" t="s">
        <v>3411</v>
      </c>
      <c r="G1048" s="7" t="s">
        <v>3412</v>
      </c>
      <c r="H1048" s="1">
        <v>45</v>
      </c>
      <c r="I1048" s="1" t="s">
        <v>1891</v>
      </c>
      <c r="J1048" s="4">
        <v>44702</v>
      </c>
      <c r="K1048" s="4">
        <v>44700</v>
      </c>
      <c r="L1048" s="2">
        <v>8948.6</v>
      </c>
      <c r="M1048" s="1" t="s">
        <v>3407</v>
      </c>
      <c r="N1048" s="1" t="str">
        <f>Tabela_Contas_Pagas[[#This Row],[Nome do Fornecedor]]</f>
        <v>ENERGISA SERGIPE DISTRIBUIDORA ENERGIA S.A</v>
      </c>
      <c r="O1048" s="1" t="s">
        <v>3408</v>
      </c>
      <c r="P1048" s="10" t="str">
        <f>TEXT(Tabela_Contas_Pagas[[#This Row],[Data de Liquidação]],"MM")&amp;"-"&amp;UPPER(TEXT(Tabela_Contas_Pagas[[#This Row],[Data de Liquidação]],"MMMM"))</f>
        <v>05-MAIO</v>
      </c>
    </row>
    <row r="1049" spans="1:16" hidden="1" x14ac:dyDescent="0.3">
      <c r="A1049" s="1" t="s">
        <v>3425</v>
      </c>
      <c r="B1049" s="1">
        <v>20742</v>
      </c>
      <c r="C1049" s="1" t="s">
        <v>2429</v>
      </c>
      <c r="D1049" s="3">
        <v>44659</v>
      </c>
      <c r="E1049" s="2">
        <v>25763.1</v>
      </c>
      <c r="F1049" s="8" t="s">
        <v>3411</v>
      </c>
      <c r="G1049" s="1" t="s">
        <v>3412</v>
      </c>
      <c r="H1049" s="1">
        <v>3599</v>
      </c>
      <c r="I1049" s="1" t="s">
        <v>2430</v>
      </c>
      <c r="J1049" s="4">
        <v>44704</v>
      </c>
      <c r="K1049" s="4">
        <v>44700</v>
      </c>
      <c r="L1049" s="2">
        <v>25763.1</v>
      </c>
      <c r="M1049" s="1" t="s">
        <v>3407</v>
      </c>
      <c r="N1049" s="1" t="str">
        <f>Tabela_Contas_Pagas[[#This Row],[Nome do Fornecedor]]</f>
        <v>TOTAL TUBOS DE ACO LTDA</v>
      </c>
      <c r="O1049" s="1" t="s">
        <v>3408</v>
      </c>
      <c r="P1049" s="10" t="str">
        <f>TEXT(Tabela_Contas_Pagas[[#This Row],[Data de Liquidação]],"MM")&amp;"-"&amp;UPPER(TEXT(Tabela_Contas_Pagas[[#This Row],[Data de Liquidação]],"MMMM"))</f>
        <v>05-MAIO</v>
      </c>
    </row>
    <row r="1050" spans="1:16" x14ac:dyDescent="0.3">
      <c r="A1050" s="1" t="s">
        <v>3425</v>
      </c>
      <c r="B1050" s="1">
        <v>20852</v>
      </c>
      <c r="C1050" s="1" t="s">
        <v>548</v>
      </c>
      <c r="D1050" s="3">
        <v>44771</v>
      </c>
      <c r="E1050" s="2">
        <v>949.83</v>
      </c>
      <c r="F1050" s="8" t="s">
        <v>3411</v>
      </c>
      <c r="G1050" s="8" t="s">
        <v>3412</v>
      </c>
      <c r="H1050" s="1">
        <v>1925</v>
      </c>
      <c r="I1050" s="1" t="s">
        <v>87</v>
      </c>
      <c r="J1050" s="4">
        <v>44781</v>
      </c>
      <c r="K1050" s="4">
        <v>44778</v>
      </c>
      <c r="L1050" s="2">
        <v>949.83</v>
      </c>
      <c r="M1050" s="1" t="s">
        <v>144</v>
      </c>
      <c r="N1050" s="1" t="s">
        <v>145</v>
      </c>
      <c r="O1050" s="1" t="str">
        <f>_xlfn.IFNA(VLOOKUP(Tabela_Contas_Pagas[[#This Row],[Contrato]],ContratosOrigem[],3,FALSE),"")</f>
        <v>Pregão 05/2020</v>
      </c>
      <c r="P1050" s="10" t="str">
        <f>TEXT(Tabela_Contas_Pagas[[#This Row],[Data de Liquidação]],"MM")&amp;"-"&amp;UPPER(TEXT(Tabela_Contas_Pagas[[#This Row],[Data de Liquidação]],"MMMM"))</f>
        <v>08-AGOSTO</v>
      </c>
    </row>
    <row r="1051" spans="1:16" hidden="1" x14ac:dyDescent="0.3">
      <c r="A1051" s="1" t="s">
        <v>3425</v>
      </c>
      <c r="B1051" s="1">
        <v>20745</v>
      </c>
      <c r="C1051" s="1" t="s">
        <v>2566</v>
      </c>
      <c r="D1051" s="3">
        <v>44693</v>
      </c>
      <c r="E1051" s="2">
        <v>1139</v>
      </c>
      <c r="F1051" s="8" t="s">
        <v>3411</v>
      </c>
      <c r="G1051" s="1" t="s">
        <v>3412</v>
      </c>
      <c r="H1051" s="1">
        <v>56</v>
      </c>
      <c r="I1051" s="1" t="s">
        <v>1839</v>
      </c>
      <c r="J1051" s="4">
        <v>44705</v>
      </c>
      <c r="K1051" s="4">
        <v>44706</v>
      </c>
      <c r="L1051" s="2">
        <v>1139</v>
      </c>
      <c r="M1051" s="1" t="s">
        <v>3407</v>
      </c>
      <c r="N1051" s="1" t="str">
        <f>Tabela_Contas_Pagas[[#This Row],[Nome do Fornecedor]]</f>
        <v>MARIA DO CARMO COSTA NARCISO</v>
      </c>
      <c r="O1051" s="1" t="s">
        <v>3408</v>
      </c>
      <c r="P1051" s="10" t="str">
        <f>TEXT(Tabela_Contas_Pagas[[#This Row],[Data de Liquidação]],"MM")&amp;"-"&amp;UPPER(TEXT(Tabela_Contas_Pagas[[#This Row],[Data de Liquidação]],"MMMM"))</f>
        <v>05-MAIO</v>
      </c>
    </row>
    <row r="1052" spans="1:16" x14ac:dyDescent="0.3">
      <c r="A1052" s="1" t="s">
        <v>3425</v>
      </c>
      <c r="B1052" s="1">
        <v>20851</v>
      </c>
      <c r="C1052" s="1" t="s">
        <v>964</v>
      </c>
      <c r="D1052" s="3">
        <v>44776</v>
      </c>
      <c r="E1052" s="2">
        <v>1650</v>
      </c>
      <c r="F1052" s="7" t="s">
        <v>3411</v>
      </c>
      <c r="G1052" s="7" t="s">
        <v>3412</v>
      </c>
      <c r="H1052" s="1">
        <v>3293</v>
      </c>
      <c r="I1052" s="1" t="s">
        <v>168</v>
      </c>
      <c r="J1052" s="4">
        <v>44777</v>
      </c>
      <c r="K1052" s="4">
        <v>44778</v>
      </c>
      <c r="L1052" s="2">
        <v>1650</v>
      </c>
      <c r="M1052" s="1" t="s">
        <v>733</v>
      </c>
      <c r="N1052" s="1" t="s">
        <v>734</v>
      </c>
      <c r="O1052" s="1" t="str">
        <f>_xlfn.IFNA(VLOOKUP(Tabela_Contas_Pagas[[#This Row],[Contrato]],ContratosOrigem[],3,FALSE),"")</f>
        <v>Convênio</v>
      </c>
      <c r="P1052" s="10" t="str">
        <f>TEXT(Tabela_Contas_Pagas[[#This Row],[Data de Liquidação]],"MM")&amp;"-"&amp;UPPER(TEXT(Tabela_Contas_Pagas[[#This Row],[Data de Liquidação]],"MMMM"))</f>
        <v>08-AGOSTO</v>
      </c>
    </row>
    <row r="1053" spans="1:16" hidden="1" x14ac:dyDescent="0.3">
      <c r="A1053" s="1" t="s">
        <v>3425</v>
      </c>
      <c r="B1053" s="1">
        <v>20745</v>
      </c>
      <c r="C1053" s="1" t="s">
        <v>2583</v>
      </c>
      <c r="D1053" s="3">
        <v>44701</v>
      </c>
      <c r="E1053" s="2">
        <v>159</v>
      </c>
      <c r="F1053" s="8" t="s">
        <v>3411</v>
      </c>
      <c r="G1053" s="1" t="s">
        <v>3412</v>
      </c>
      <c r="H1053" s="1">
        <v>2584</v>
      </c>
      <c r="I1053" s="1" t="s">
        <v>2315</v>
      </c>
      <c r="J1053" s="4">
        <v>44705</v>
      </c>
      <c r="K1053" s="4">
        <v>44706</v>
      </c>
      <c r="L1053" s="2">
        <v>159</v>
      </c>
      <c r="M1053" s="1" t="s">
        <v>3407</v>
      </c>
      <c r="N1053" s="1" t="str">
        <f>Tabela_Contas_Pagas[[#This Row],[Nome do Fornecedor]]</f>
        <v>THIAGO TAKUMI TAN</v>
      </c>
      <c r="O1053" s="1" t="s">
        <v>3408</v>
      </c>
      <c r="P1053" s="10" t="str">
        <f>TEXT(Tabela_Contas_Pagas[[#This Row],[Data de Liquidação]],"MM")&amp;"-"&amp;UPPER(TEXT(Tabela_Contas_Pagas[[#This Row],[Data de Liquidação]],"MMMM"))</f>
        <v>05-MAIO</v>
      </c>
    </row>
    <row r="1054" spans="1:16" hidden="1" x14ac:dyDescent="0.3">
      <c r="A1054" s="1" t="s">
        <v>3425</v>
      </c>
      <c r="B1054" s="1">
        <v>20746</v>
      </c>
      <c r="C1054" s="1" t="s">
        <v>2584</v>
      </c>
      <c r="D1054" s="3">
        <v>44701</v>
      </c>
      <c r="E1054" s="2">
        <v>70</v>
      </c>
      <c r="F1054" s="7" t="s">
        <v>3411</v>
      </c>
      <c r="G1054" s="7" t="s">
        <v>3412</v>
      </c>
      <c r="H1054" s="1">
        <v>134</v>
      </c>
      <c r="I1054" s="1" t="s">
        <v>1850</v>
      </c>
      <c r="J1054" s="4">
        <v>44705</v>
      </c>
      <c r="K1054" s="4">
        <v>44706</v>
      </c>
      <c r="L1054" s="2">
        <v>70</v>
      </c>
      <c r="M1054" s="1" t="s">
        <v>3407</v>
      </c>
      <c r="N1054" s="1" t="str">
        <f>Tabela_Contas_Pagas[[#This Row],[Nome do Fornecedor]]</f>
        <v>AILTON DOS SANTOS OLIVEIRA</v>
      </c>
      <c r="O1054" s="1" t="s">
        <v>3408</v>
      </c>
      <c r="P1054" s="10" t="str">
        <f>TEXT(Tabela_Contas_Pagas[[#This Row],[Data de Liquidação]],"MM")&amp;"-"&amp;UPPER(TEXT(Tabela_Contas_Pagas[[#This Row],[Data de Liquidação]],"MMMM"))</f>
        <v>05-MAIO</v>
      </c>
    </row>
    <row r="1055" spans="1:16" hidden="1" x14ac:dyDescent="0.3">
      <c r="A1055" s="1" t="s">
        <v>3425</v>
      </c>
      <c r="B1055" s="1">
        <v>20746</v>
      </c>
      <c r="C1055" s="1" t="s">
        <v>2585</v>
      </c>
      <c r="D1055" s="3">
        <v>44701</v>
      </c>
      <c r="E1055" s="2">
        <v>70</v>
      </c>
      <c r="F1055" s="8" t="s">
        <v>3411</v>
      </c>
      <c r="G1055" s="1" t="s">
        <v>3412</v>
      </c>
      <c r="H1055" s="1">
        <v>134</v>
      </c>
      <c r="I1055" s="1" t="s">
        <v>1850</v>
      </c>
      <c r="J1055" s="4">
        <v>44705</v>
      </c>
      <c r="K1055" s="4">
        <v>44706</v>
      </c>
      <c r="L1055" s="2">
        <v>70</v>
      </c>
      <c r="M1055" s="1" t="s">
        <v>3407</v>
      </c>
      <c r="N1055" s="1" t="str">
        <f>Tabela_Contas_Pagas[[#This Row],[Nome do Fornecedor]]</f>
        <v>AILTON DOS SANTOS OLIVEIRA</v>
      </c>
      <c r="O1055" s="1" t="s">
        <v>3408</v>
      </c>
      <c r="P1055" s="10" t="str">
        <f>TEXT(Tabela_Contas_Pagas[[#This Row],[Data de Liquidação]],"MM")&amp;"-"&amp;UPPER(TEXT(Tabela_Contas_Pagas[[#This Row],[Data de Liquidação]],"MMMM"))</f>
        <v>05-MAIO</v>
      </c>
    </row>
    <row r="1056" spans="1:16" hidden="1" x14ac:dyDescent="0.3">
      <c r="A1056" s="1" t="s">
        <v>3425</v>
      </c>
      <c r="B1056" s="1">
        <v>20745</v>
      </c>
      <c r="C1056" s="1" t="s">
        <v>2587</v>
      </c>
      <c r="D1056" s="3">
        <v>44704</v>
      </c>
      <c r="E1056" s="2">
        <v>439.35</v>
      </c>
      <c r="F1056" s="7" t="s">
        <v>3411</v>
      </c>
      <c r="G1056" s="7" t="s">
        <v>3412</v>
      </c>
      <c r="H1056" s="1">
        <v>2184</v>
      </c>
      <c r="I1056" s="1" t="s">
        <v>1863</v>
      </c>
      <c r="J1056" s="4">
        <v>44705</v>
      </c>
      <c r="K1056" s="4">
        <v>44706</v>
      </c>
      <c r="L1056" s="2">
        <v>439.35</v>
      </c>
      <c r="M1056" s="1" t="s">
        <v>3407</v>
      </c>
      <c r="N1056" s="1" t="str">
        <f>Tabela_Contas_Pagas[[#This Row],[Nome do Fornecedor]]</f>
        <v>JOAO LUIZ CAVALCANTI DE FARIAS</v>
      </c>
      <c r="O1056" s="1" t="s">
        <v>3408</v>
      </c>
      <c r="P1056" s="10" t="str">
        <f>TEXT(Tabela_Contas_Pagas[[#This Row],[Data de Liquidação]],"MM")&amp;"-"&amp;UPPER(TEXT(Tabela_Contas_Pagas[[#This Row],[Data de Liquidação]],"MMMM"))</f>
        <v>05-MAIO</v>
      </c>
    </row>
    <row r="1057" spans="1:16" hidden="1" x14ac:dyDescent="0.3">
      <c r="A1057" s="1" t="s">
        <v>3425</v>
      </c>
      <c r="B1057" s="1">
        <v>20745</v>
      </c>
      <c r="C1057" s="1" t="s">
        <v>2586</v>
      </c>
      <c r="D1057" s="3">
        <v>44704</v>
      </c>
      <c r="E1057" s="2">
        <v>439.35</v>
      </c>
      <c r="F1057" s="8" t="s">
        <v>3411</v>
      </c>
      <c r="G1057" s="1" t="s">
        <v>3412</v>
      </c>
      <c r="H1057" s="1">
        <v>2184</v>
      </c>
      <c r="I1057" s="1" t="s">
        <v>1863</v>
      </c>
      <c r="J1057" s="4">
        <v>44705</v>
      </c>
      <c r="K1057" s="4">
        <v>44706</v>
      </c>
      <c r="L1057" s="2">
        <v>439.35</v>
      </c>
      <c r="M1057" s="1" t="s">
        <v>3407</v>
      </c>
      <c r="N1057" s="1" t="str">
        <f>Tabela_Contas_Pagas[[#This Row],[Nome do Fornecedor]]</f>
        <v>JOAO LUIZ CAVALCANTI DE FARIAS</v>
      </c>
      <c r="O1057" s="1" t="s">
        <v>3408</v>
      </c>
      <c r="P1057" s="10" t="str">
        <f>TEXT(Tabela_Contas_Pagas[[#This Row],[Data de Liquidação]],"MM")&amp;"-"&amp;UPPER(TEXT(Tabela_Contas_Pagas[[#This Row],[Data de Liquidação]],"MMMM"))</f>
        <v>05-MAIO</v>
      </c>
    </row>
    <row r="1058" spans="1:16" hidden="1" x14ac:dyDescent="0.3">
      <c r="A1058" s="1" t="s">
        <v>3425</v>
      </c>
      <c r="B1058" s="1">
        <v>20745</v>
      </c>
      <c r="C1058" s="1" t="s">
        <v>2588</v>
      </c>
      <c r="D1058" s="3">
        <v>44704</v>
      </c>
      <c r="E1058" s="2">
        <v>439.35</v>
      </c>
      <c r="F1058" s="7" t="s">
        <v>3411</v>
      </c>
      <c r="G1058" s="7" t="s">
        <v>3412</v>
      </c>
      <c r="H1058" s="1">
        <v>2184</v>
      </c>
      <c r="I1058" s="1" t="s">
        <v>1863</v>
      </c>
      <c r="J1058" s="4">
        <v>44705</v>
      </c>
      <c r="K1058" s="4">
        <v>44706</v>
      </c>
      <c r="L1058" s="2">
        <v>439.35</v>
      </c>
      <c r="M1058" s="1" t="s">
        <v>3407</v>
      </c>
      <c r="N1058" s="1" t="str">
        <f>Tabela_Contas_Pagas[[#This Row],[Nome do Fornecedor]]</f>
        <v>JOAO LUIZ CAVALCANTI DE FARIAS</v>
      </c>
      <c r="O1058" s="1" t="s">
        <v>3408</v>
      </c>
      <c r="P1058" s="10" t="str">
        <f>TEXT(Tabela_Contas_Pagas[[#This Row],[Data de Liquidação]],"MM")&amp;"-"&amp;UPPER(TEXT(Tabela_Contas_Pagas[[#This Row],[Data de Liquidação]],"MMMM"))</f>
        <v>05-MAIO</v>
      </c>
    </row>
    <row r="1059" spans="1:16" hidden="1" x14ac:dyDescent="0.3">
      <c r="A1059" s="1" t="s">
        <v>3425</v>
      </c>
      <c r="B1059" s="1">
        <v>20745</v>
      </c>
      <c r="C1059" s="1" t="s">
        <v>2589</v>
      </c>
      <c r="D1059" s="3">
        <v>44704</v>
      </c>
      <c r="E1059" s="2">
        <v>439.35</v>
      </c>
      <c r="F1059" s="8" t="s">
        <v>3411</v>
      </c>
      <c r="G1059" s="1" t="s">
        <v>3412</v>
      </c>
      <c r="H1059" s="1">
        <v>2184</v>
      </c>
      <c r="I1059" s="1" t="s">
        <v>1863</v>
      </c>
      <c r="J1059" s="4">
        <v>44705</v>
      </c>
      <c r="K1059" s="4">
        <v>44706</v>
      </c>
      <c r="L1059" s="2">
        <v>439.35</v>
      </c>
      <c r="M1059" s="1" t="s">
        <v>3407</v>
      </c>
      <c r="N1059" s="1" t="str">
        <f>Tabela_Contas_Pagas[[#This Row],[Nome do Fornecedor]]</f>
        <v>JOAO LUIZ CAVALCANTI DE FARIAS</v>
      </c>
      <c r="O1059" s="1" t="s">
        <v>3408</v>
      </c>
      <c r="P1059" s="10" t="str">
        <f>TEXT(Tabela_Contas_Pagas[[#This Row],[Data de Liquidação]],"MM")&amp;"-"&amp;UPPER(TEXT(Tabela_Contas_Pagas[[#This Row],[Data de Liquidação]],"MMMM"))</f>
        <v>05-MAIO</v>
      </c>
    </row>
    <row r="1060" spans="1:16" hidden="1" x14ac:dyDescent="0.3">
      <c r="A1060" s="1" t="s">
        <v>3425</v>
      </c>
      <c r="B1060" s="1">
        <v>20746</v>
      </c>
      <c r="C1060" s="1" t="s">
        <v>2473</v>
      </c>
      <c r="D1060" s="3">
        <v>44677</v>
      </c>
      <c r="E1060" s="2">
        <v>120</v>
      </c>
      <c r="F1060" s="7" t="s">
        <v>3411</v>
      </c>
      <c r="G1060" s="7" t="s">
        <v>3412</v>
      </c>
      <c r="H1060" s="1">
        <v>1177</v>
      </c>
      <c r="I1060" s="1" t="s">
        <v>1852</v>
      </c>
      <c r="J1060" s="4">
        <v>44705</v>
      </c>
      <c r="K1060" s="4">
        <v>44706</v>
      </c>
      <c r="L1060" s="2">
        <v>120</v>
      </c>
      <c r="M1060" s="1" t="s">
        <v>3407</v>
      </c>
      <c r="N1060" s="1" t="str">
        <f>Tabela_Contas_Pagas[[#This Row],[Nome do Fornecedor]]</f>
        <v>DISGAL MULTPRODUTOS COMERCIO E SERVICOS LTDA - EPP</v>
      </c>
      <c r="O1060" s="1" t="s">
        <v>3408</v>
      </c>
      <c r="P1060" s="10" t="str">
        <f>TEXT(Tabela_Contas_Pagas[[#This Row],[Data de Liquidação]],"MM")&amp;"-"&amp;UPPER(TEXT(Tabela_Contas_Pagas[[#This Row],[Data de Liquidação]],"MMMM"))</f>
        <v>05-MAIO</v>
      </c>
    </row>
    <row r="1061" spans="1:16" hidden="1" x14ac:dyDescent="0.3">
      <c r="A1061" s="1" t="s">
        <v>3425</v>
      </c>
      <c r="B1061" s="1">
        <v>20747</v>
      </c>
      <c r="C1061" s="1" t="s">
        <v>2527</v>
      </c>
      <c r="D1061" s="3">
        <v>44685</v>
      </c>
      <c r="E1061" s="2">
        <v>1465.3</v>
      </c>
      <c r="F1061" s="8" t="s">
        <v>3411</v>
      </c>
      <c r="G1061" s="1" t="s">
        <v>3412</v>
      </c>
      <c r="H1061" s="1">
        <v>93</v>
      </c>
      <c r="I1061" s="1" t="s">
        <v>1886</v>
      </c>
      <c r="J1061" s="4">
        <v>44706</v>
      </c>
      <c r="K1061" s="4">
        <v>44705</v>
      </c>
      <c r="L1061" s="2">
        <v>1465.3</v>
      </c>
      <c r="M1061" s="1" t="s">
        <v>3407</v>
      </c>
      <c r="N1061" s="1" t="str">
        <f>Tabela_Contas_Pagas[[#This Row],[Nome do Fornecedor]]</f>
        <v>COMPANHIA DE SANEAMENTO DE SERGIPE</v>
      </c>
      <c r="O1061" s="1" t="s">
        <v>3408</v>
      </c>
      <c r="P1061" s="10" t="str">
        <f>TEXT(Tabela_Contas_Pagas[[#This Row],[Data de Liquidação]],"MM")&amp;"-"&amp;UPPER(TEXT(Tabela_Contas_Pagas[[#This Row],[Data de Liquidação]],"MMMM"))</f>
        <v>05-MAIO</v>
      </c>
    </row>
    <row r="1062" spans="1:16" hidden="1" x14ac:dyDescent="0.3">
      <c r="A1062" s="1" t="s">
        <v>3425</v>
      </c>
      <c r="B1062" s="1">
        <v>20747</v>
      </c>
      <c r="C1062" s="1" t="s">
        <v>2540</v>
      </c>
      <c r="D1062" s="3">
        <v>44687</v>
      </c>
      <c r="E1062" s="2">
        <v>382.4</v>
      </c>
      <c r="F1062" s="7" t="s">
        <v>3411</v>
      </c>
      <c r="G1062" s="7" t="s">
        <v>3412</v>
      </c>
      <c r="H1062" s="1">
        <v>2069</v>
      </c>
      <c r="I1062" s="1" t="s">
        <v>14</v>
      </c>
      <c r="J1062" s="4">
        <v>44706</v>
      </c>
      <c r="K1062" s="4">
        <v>44705</v>
      </c>
      <c r="L1062" s="2">
        <v>382.4</v>
      </c>
      <c r="M1062" s="1" t="s">
        <v>3407</v>
      </c>
      <c r="N1062" s="1" t="str">
        <f>Tabela_Contas_Pagas[[#This Row],[Nome do Fornecedor]]</f>
        <v xml:space="preserve">MJA IMUNIZAR SERVICOS LTDA ME </v>
      </c>
      <c r="O1062" s="1" t="s">
        <v>3408</v>
      </c>
      <c r="P1062" s="10" t="str">
        <f>TEXT(Tabela_Contas_Pagas[[#This Row],[Data de Liquidação]],"MM")&amp;"-"&amp;UPPER(TEXT(Tabela_Contas_Pagas[[#This Row],[Data de Liquidação]],"MMMM"))</f>
        <v>05-MAIO</v>
      </c>
    </row>
    <row r="1063" spans="1:16" hidden="1" x14ac:dyDescent="0.3">
      <c r="A1063" s="1" t="s">
        <v>3425</v>
      </c>
      <c r="B1063" s="1">
        <v>20751</v>
      </c>
      <c r="C1063" s="1" t="s">
        <v>2474</v>
      </c>
      <c r="D1063" s="3">
        <v>44677</v>
      </c>
      <c r="E1063" s="2">
        <v>101.52</v>
      </c>
      <c r="F1063" s="8" t="s">
        <v>3411</v>
      </c>
      <c r="G1063" s="1" t="s">
        <v>3412</v>
      </c>
      <c r="H1063" s="1">
        <v>28</v>
      </c>
      <c r="I1063" s="1" t="s">
        <v>23</v>
      </c>
      <c r="J1063" s="4">
        <v>44707</v>
      </c>
      <c r="K1063" s="4">
        <v>44708</v>
      </c>
      <c r="L1063" s="2">
        <v>101.52</v>
      </c>
      <c r="M1063" s="1" t="s">
        <v>3407</v>
      </c>
      <c r="N1063" s="1" t="str">
        <f>Tabela_Contas_Pagas[[#This Row],[Nome do Fornecedor]]</f>
        <v>SERVICOS GRAFICOS DE SERGIPE (SEGRASE)</v>
      </c>
      <c r="O1063" s="1" t="s">
        <v>3408</v>
      </c>
      <c r="P1063" s="10" t="str">
        <f>TEXT(Tabela_Contas_Pagas[[#This Row],[Data de Liquidação]],"MM")&amp;"-"&amp;UPPER(TEXT(Tabela_Contas_Pagas[[#This Row],[Data de Liquidação]],"MMMM"))</f>
        <v>05-MAIO</v>
      </c>
    </row>
    <row r="1064" spans="1:16" hidden="1" x14ac:dyDescent="0.3">
      <c r="A1064" s="1" t="s">
        <v>3425</v>
      </c>
      <c r="B1064" s="1">
        <v>20750</v>
      </c>
      <c r="C1064" s="1" t="s">
        <v>2579</v>
      </c>
      <c r="D1064" s="3">
        <v>44698</v>
      </c>
      <c r="E1064" s="2">
        <v>6500</v>
      </c>
      <c r="F1064" s="7" t="s">
        <v>3411</v>
      </c>
      <c r="G1064" s="7" t="s">
        <v>3412</v>
      </c>
      <c r="H1064" s="1">
        <v>2564</v>
      </c>
      <c r="I1064" s="1" t="s">
        <v>1911</v>
      </c>
      <c r="J1064" s="4">
        <v>44708</v>
      </c>
      <c r="K1064" s="4">
        <v>44708</v>
      </c>
      <c r="L1064" s="2">
        <v>6500</v>
      </c>
      <c r="M1064" s="1" t="s">
        <v>3407</v>
      </c>
      <c r="N1064" s="1" t="str">
        <f>Tabela_Contas_Pagas[[#This Row],[Nome do Fornecedor]]</f>
        <v>EXECUTIVO BRINDES E PRESENTES LTDA</v>
      </c>
      <c r="O1064" s="1" t="s">
        <v>3408</v>
      </c>
      <c r="P1064" s="10" t="str">
        <f>TEXT(Tabela_Contas_Pagas[[#This Row],[Data de Liquidação]],"MM")&amp;"-"&amp;UPPER(TEXT(Tabela_Contas_Pagas[[#This Row],[Data de Liquidação]],"MMMM"))</f>
        <v>05-MAIO</v>
      </c>
    </row>
    <row r="1065" spans="1:16" x14ac:dyDescent="0.3">
      <c r="A1065" s="1" t="s">
        <v>3425</v>
      </c>
      <c r="B1065" s="1">
        <v>20851</v>
      </c>
      <c r="C1065" s="1" t="s">
        <v>484</v>
      </c>
      <c r="D1065" s="3">
        <v>44767</v>
      </c>
      <c r="E1065" s="2">
        <v>20107.91</v>
      </c>
      <c r="F1065" s="8" t="s">
        <v>3411</v>
      </c>
      <c r="G1065" s="1" t="s">
        <v>3412</v>
      </c>
      <c r="H1065" s="1">
        <v>1046</v>
      </c>
      <c r="I1065" s="1" t="s">
        <v>21</v>
      </c>
      <c r="J1065" s="4">
        <v>44777</v>
      </c>
      <c r="K1065" s="4">
        <v>44778</v>
      </c>
      <c r="L1065" s="2">
        <v>20107.91</v>
      </c>
      <c r="M1065" s="1" t="s">
        <v>257</v>
      </c>
      <c r="N1065" s="1" t="s">
        <v>258</v>
      </c>
      <c r="O1065" s="1" t="str">
        <f>_xlfn.IFNA(VLOOKUP(Tabela_Contas_Pagas[[#This Row],[Contrato]],ContratosOrigem[],3,FALSE),"")</f>
        <v>PREGÃO 06/2021</v>
      </c>
      <c r="P1065" s="10" t="str">
        <f>TEXT(Tabela_Contas_Pagas[[#This Row],[Data de Liquidação]],"MM")&amp;"-"&amp;UPPER(TEXT(Tabela_Contas_Pagas[[#This Row],[Data de Liquidação]],"MMMM"))</f>
        <v>08-AGOSTO</v>
      </c>
    </row>
    <row r="1066" spans="1:16" x14ac:dyDescent="0.3">
      <c r="A1066" s="1" t="s">
        <v>3425</v>
      </c>
      <c r="B1066" s="1">
        <v>20851</v>
      </c>
      <c r="C1066" s="1" t="s">
        <v>924</v>
      </c>
      <c r="D1066" s="3">
        <v>44770</v>
      </c>
      <c r="E1066" s="2">
        <v>24960.01</v>
      </c>
      <c r="F1066" s="8" t="s">
        <v>3411</v>
      </c>
      <c r="G1066" s="8" t="s">
        <v>3412</v>
      </c>
      <c r="H1066" s="1">
        <v>2844</v>
      </c>
      <c r="I1066" s="1" t="s">
        <v>263</v>
      </c>
      <c r="J1066" s="4">
        <v>44777</v>
      </c>
      <c r="K1066" s="4">
        <v>44778</v>
      </c>
      <c r="L1066" s="2">
        <v>24960.01</v>
      </c>
      <c r="M1066" s="1" t="s">
        <v>1</v>
      </c>
      <c r="N1066" s="1" t="s">
        <v>925</v>
      </c>
      <c r="O1066" s="1" t="str">
        <f>_xlfn.IFNA(VLOOKUP(Tabela_Contas_Pagas[[#This Row],[Contrato]],ContratosOrigem[],3,FALSE),"")</f>
        <v>Dispensa 12/2022</v>
      </c>
      <c r="P1066" s="10" t="str">
        <f>TEXT(Tabela_Contas_Pagas[[#This Row],[Data de Liquidação]],"MM")&amp;"-"&amp;UPPER(TEXT(Tabela_Contas_Pagas[[#This Row],[Data de Liquidação]],"MMMM"))</f>
        <v>08-AGOSTO</v>
      </c>
    </row>
    <row r="1067" spans="1:16" x14ac:dyDescent="0.3">
      <c r="A1067" s="1" t="s">
        <v>3425</v>
      </c>
      <c r="B1067" s="1">
        <v>20851</v>
      </c>
      <c r="C1067" s="1" t="s">
        <v>927</v>
      </c>
      <c r="D1067" s="3">
        <v>44771</v>
      </c>
      <c r="E1067" s="2">
        <v>9649.49</v>
      </c>
      <c r="F1067" s="7" t="s">
        <v>3411</v>
      </c>
      <c r="G1067" s="9" t="s">
        <v>3412</v>
      </c>
      <c r="H1067" s="1">
        <v>2839</v>
      </c>
      <c r="I1067" s="1" t="s">
        <v>22</v>
      </c>
      <c r="J1067" s="4">
        <v>44777</v>
      </c>
      <c r="K1067" s="4">
        <v>44778</v>
      </c>
      <c r="L1067" s="2">
        <v>9649.49</v>
      </c>
      <c r="M1067" s="1" t="s">
        <v>269</v>
      </c>
      <c r="N1067" s="1" t="s">
        <v>270</v>
      </c>
      <c r="O1067" s="1" t="str">
        <f>_xlfn.IFNA(VLOOKUP(Tabela_Contas_Pagas[[#This Row],[Contrato]],ContratosOrigem[],3,FALSE),"")</f>
        <v>PREGÃO 11/2021</v>
      </c>
      <c r="P1067" s="10" t="str">
        <f>TEXT(Tabela_Contas_Pagas[[#This Row],[Data de Liquidação]],"MM")&amp;"-"&amp;UPPER(TEXT(Tabela_Contas_Pagas[[#This Row],[Data de Liquidação]],"MMMM"))</f>
        <v>08-AGOSTO</v>
      </c>
    </row>
    <row r="1068" spans="1:16" x14ac:dyDescent="0.3">
      <c r="A1068" s="1" t="s">
        <v>3425</v>
      </c>
      <c r="B1068" s="1">
        <v>20851</v>
      </c>
      <c r="C1068" s="1" t="s">
        <v>784</v>
      </c>
      <c r="D1068" s="3">
        <v>44771</v>
      </c>
      <c r="E1068" s="2">
        <v>18.27</v>
      </c>
      <c r="F1068" s="8" t="s">
        <v>3411</v>
      </c>
      <c r="G1068" s="8" t="s">
        <v>3412</v>
      </c>
      <c r="H1068" s="1">
        <v>2839</v>
      </c>
      <c r="I1068" s="1" t="s">
        <v>22</v>
      </c>
      <c r="J1068" s="4">
        <v>44777</v>
      </c>
      <c r="K1068" s="4">
        <v>44778</v>
      </c>
      <c r="L1068" s="2">
        <v>18.27</v>
      </c>
      <c r="M1068" s="1" t="s">
        <v>477</v>
      </c>
      <c r="N1068" s="1" t="s">
        <v>478</v>
      </c>
      <c r="O1068" s="1" t="str">
        <f>_xlfn.IFNA(VLOOKUP(Tabela_Contas_Pagas[[#This Row],[Contrato]],ContratosOrigem[],3,FALSE),"")</f>
        <v>PREGÃO 28/2021</v>
      </c>
      <c r="P1068" s="10" t="str">
        <f>TEXT(Tabela_Contas_Pagas[[#This Row],[Data de Liquidação]],"MM")&amp;"-"&amp;UPPER(TEXT(Tabela_Contas_Pagas[[#This Row],[Data de Liquidação]],"MMMM"))</f>
        <v>08-AGOSTO</v>
      </c>
    </row>
    <row r="1069" spans="1:16" hidden="1" x14ac:dyDescent="0.3">
      <c r="B1069" s="1">
        <v>20751</v>
      </c>
      <c r="C1069" s="1" t="s">
        <v>2493</v>
      </c>
      <c r="D1069" s="3">
        <v>44680</v>
      </c>
      <c r="E1069" s="2">
        <v>814.28</v>
      </c>
      <c r="F1069" s="8" t="s">
        <v>3411</v>
      </c>
      <c r="G1069" s="1" t="s">
        <v>3412</v>
      </c>
      <c r="H1069" s="1">
        <v>3655</v>
      </c>
      <c r="I1069" s="1" t="s">
        <v>1889</v>
      </c>
      <c r="J1069" s="4">
        <v>44711</v>
      </c>
      <c r="K1069" s="4">
        <v>44708</v>
      </c>
      <c r="L1069" s="2">
        <v>814.28</v>
      </c>
      <c r="M1069" s="1" t="s">
        <v>3407</v>
      </c>
      <c r="N1069" s="1" t="str">
        <f>Tabela_Contas_Pagas[[#This Row],[Nome do Fornecedor]]</f>
        <v>CASA DAS TINTAS COMERCIAL LTDA</v>
      </c>
      <c r="O1069" s="1" t="s">
        <v>3408</v>
      </c>
      <c r="P1069" s="10" t="str">
        <f>TEXT(Tabela_Contas_Pagas[[#This Row],[Data de Liquidação]],"MM")&amp;"-"&amp;UPPER(TEXT(Tabela_Contas_Pagas[[#This Row],[Data de Liquidação]],"MMMM"))</f>
        <v>05-MAIO</v>
      </c>
    </row>
    <row r="1070" spans="1:16" x14ac:dyDescent="0.3">
      <c r="B1070" s="1">
        <v>20851</v>
      </c>
      <c r="C1070" s="1" t="s">
        <v>702</v>
      </c>
      <c r="D1070" s="3">
        <v>44771</v>
      </c>
      <c r="E1070" s="2">
        <v>3766.75</v>
      </c>
      <c r="F1070" s="7" t="s">
        <v>3411</v>
      </c>
      <c r="G1070" s="7" t="s">
        <v>3412</v>
      </c>
      <c r="H1070" s="1">
        <v>2839</v>
      </c>
      <c r="I1070" s="1" t="s">
        <v>22</v>
      </c>
      <c r="J1070" s="4">
        <v>44777</v>
      </c>
      <c r="K1070" s="4">
        <v>44778</v>
      </c>
      <c r="L1070" s="2">
        <v>3766.75</v>
      </c>
      <c r="M1070" s="1" t="s">
        <v>477</v>
      </c>
      <c r="N1070" s="1" t="s">
        <v>478</v>
      </c>
      <c r="O1070" s="1" t="str">
        <f>_xlfn.IFNA(VLOOKUP(Tabela_Contas_Pagas[[#This Row],[Contrato]],ContratosOrigem[],3,FALSE),"")</f>
        <v>PREGÃO 28/2021</v>
      </c>
      <c r="P1070" s="10" t="str">
        <f>TEXT(Tabela_Contas_Pagas[[#This Row],[Data de Liquidação]],"MM")&amp;"-"&amp;UPPER(TEXT(Tabela_Contas_Pagas[[#This Row],[Data de Liquidação]],"MMMM"))</f>
        <v>08-AGOSTO</v>
      </c>
    </row>
    <row r="1071" spans="1:16" hidden="1" x14ac:dyDescent="0.3">
      <c r="B1071" s="1">
        <v>20755</v>
      </c>
      <c r="C1071" s="1" t="s">
        <v>2593</v>
      </c>
      <c r="D1071" s="3">
        <v>44707</v>
      </c>
      <c r="E1071" s="2">
        <v>69332.009999999995</v>
      </c>
      <c r="F1071" s="8" t="s">
        <v>3411</v>
      </c>
      <c r="G1071" s="1" t="s">
        <v>3412</v>
      </c>
      <c r="H1071" s="1">
        <v>471</v>
      </c>
      <c r="I1071" s="1" t="s">
        <v>1864</v>
      </c>
      <c r="J1071" s="4">
        <v>44712</v>
      </c>
      <c r="K1071" s="4">
        <v>44712</v>
      </c>
      <c r="L1071" s="2">
        <v>69332.009999999995</v>
      </c>
      <c r="M1071" s="1" t="s">
        <v>3407</v>
      </c>
      <c r="N1071" s="1" t="str">
        <f>Tabela_Contas_Pagas[[#This Row],[Nome do Fornecedor]]</f>
        <v>FUNDACAO PETROBRAS DE SEGURIDADE SOCIAL PETROS</v>
      </c>
      <c r="O1071" s="1" t="s">
        <v>3408</v>
      </c>
      <c r="P1071" s="10" t="str">
        <f>TEXT(Tabela_Contas_Pagas[[#This Row],[Data de Liquidação]],"MM")&amp;"-"&amp;UPPER(TEXT(Tabela_Contas_Pagas[[#This Row],[Data de Liquidação]],"MMMM"))</f>
        <v>05-MAIO</v>
      </c>
    </row>
    <row r="1072" spans="1:16" hidden="1" x14ac:dyDescent="0.3">
      <c r="B1072" s="1">
        <v>20761</v>
      </c>
      <c r="C1072" s="1" t="s">
        <v>2615</v>
      </c>
      <c r="D1072" s="3">
        <v>44713</v>
      </c>
      <c r="E1072" s="2">
        <v>159.19999999999999</v>
      </c>
      <c r="F1072" s="7" t="s">
        <v>3411</v>
      </c>
      <c r="G1072" s="7" t="s">
        <v>3412</v>
      </c>
      <c r="H1072" s="1">
        <v>1097</v>
      </c>
      <c r="I1072" s="1" t="s">
        <v>1887</v>
      </c>
      <c r="J1072" s="4">
        <v>44714</v>
      </c>
      <c r="K1072" s="4">
        <v>44715</v>
      </c>
      <c r="L1072" s="2">
        <v>159.19999999999999</v>
      </c>
      <c r="M1072" s="1" t="s">
        <v>3407</v>
      </c>
      <c r="N1072" s="1" t="str">
        <f>Tabela_Contas_Pagas[[#This Row],[Nome do Fornecedor]]</f>
        <v>ALAN VASCONCELOS ANDRADE</v>
      </c>
      <c r="O1072" s="1" t="s">
        <v>3408</v>
      </c>
      <c r="P1072" s="10" t="str">
        <f>TEXT(Tabela_Contas_Pagas[[#This Row],[Data de Liquidação]],"MM")&amp;"-"&amp;UPPER(TEXT(Tabela_Contas_Pagas[[#This Row],[Data de Liquidação]],"MMMM"))</f>
        <v>06-JUNHO</v>
      </c>
    </row>
    <row r="1073" spans="2:16" x14ac:dyDescent="0.3">
      <c r="B1073" s="1">
        <v>20851</v>
      </c>
      <c r="C1073" s="1" t="s">
        <v>729</v>
      </c>
      <c r="D1073" s="3">
        <v>44771</v>
      </c>
      <c r="E1073" s="2">
        <v>547.84</v>
      </c>
      <c r="F1073" s="8" t="s">
        <v>3411</v>
      </c>
      <c r="G1073" s="1" t="s">
        <v>3412</v>
      </c>
      <c r="H1073" s="1">
        <v>2839</v>
      </c>
      <c r="I1073" s="1" t="s">
        <v>22</v>
      </c>
      <c r="J1073" s="4">
        <v>44777</v>
      </c>
      <c r="K1073" s="4">
        <v>44778</v>
      </c>
      <c r="L1073" s="2">
        <v>547.84</v>
      </c>
      <c r="M1073" s="1" t="s">
        <v>477</v>
      </c>
      <c r="N1073" s="1" t="s">
        <v>478</v>
      </c>
      <c r="O1073" s="1" t="str">
        <f>_xlfn.IFNA(VLOOKUP(Tabela_Contas_Pagas[[#This Row],[Contrato]],ContratosOrigem[],3,FALSE),"")</f>
        <v>PREGÃO 28/2021</v>
      </c>
      <c r="P1073" s="10" t="str">
        <f>TEXT(Tabela_Contas_Pagas[[#This Row],[Data de Liquidação]],"MM")&amp;"-"&amp;UPPER(TEXT(Tabela_Contas_Pagas[[#This Row],[Data de Liquidação]],"MMMM"))</f>
        <v>08-AGOSTO</v>
      </c>
    </row>
    <row r="1074" spans="2:16" hidden="1" x14ac:dyDescent="0.3">
      <c r="B1074" s="1">
        <v>20761</v>
      </c>
      <c r="C1074" s="1" t="s">
        <v>2595</v>
      </c>
      <c r="D1074" s="3">
        <v>44712</v>
      </c>
      <c r="E1074" s="2">
        <v>439.35</v>
      </c>
      <c r="F1074" s="7" t="s">
        <v>3411</v>
      </c>
      <c r="G1074" s="7" t="s">
        <v>3412</v>
      </c>
      <c r="H1074" s="1">
        <v>1399</v>
      </c>
      <c r="I1074" s="1" t="s">
        <v>1836</v>
      </c>
      <c r="J1074" s="4">
        <v>44714</v>
      </c>
      <c r="K1074" s="4">
        <v>44715</v>
      </c>
      <c r="L1074" s="2">
        <v>439.35</v>
      </c>
      <c r="M1074" s="1" t="s">
        <v>3407</v>
      </c>
      <c r="N1074" s="1" t="str">
        <f>Tabela_Contas_Pagas[[#This Row],[Nome do Fornecedor]]</f>
        <v>SARAH FERREIRA DE SOUZA</v>
      </c>
      <c r="O1074" s="1" t="s">
        <v>3408</v>
      </c>
      <c r="P1074" s="10" t="str">
        <f>TEXT(Tabela_Contas_Pagas[[#This Row],[Data de Liquidação]],"MM")&amp;"-"&amp;UPPER(TEXT(Tabela_Contas_Pagas[[#This Row],[Data de Liquidação]],"MMMM"))</f>
        <v>06-JUNHO</v>
      </c>
    </row>
    <row r="1075" spans="2:16" hidden="1" x14ac:dyDescent="0.3">
      <c r="B1075" s="1">
        <v>20765</v>
      </c>
      <c r="C1075" s="1" t="s">
        <v>2619</v>
      </c>
      <c r="D1075" s="3">
        <v>44714</v>
      </c>
      <c r="E1075" s="2">
        <v>12560</v>
      </c>
      <c r="F1075" s="8" t="s">
        <v>3411</v>
      </c>
      <c r="G1075" s="1" t="s">
        <v>3412</v>
      </c>
      <c r="H1075" s="1">
        <v>3678</v>
      </c>
      <c r="I1075" s="1" t="s">
        <v>2620</v>
      </c>
      <c r="J1075" s="4">
        <v>44715</v>
      </c>
      <c r="K1075" s="4">
        <v>44716</v>
      </c>
      <c r="L1075" s="2">
        <v>12560</v>
      </c>
      <c r="M1075" s="1" t="s">
        <v>3407</v>
      </c>
      <c r="N1075" s="1" t="str">
        <f>Tabela_Contas_Pagas[[#This Row],[Nome do Fornecedor]]</f>
        <v>COMPLEMENTUS HOME COMERCIAL LTDA</v>
      </c>
      <c r="O1075" s="1" t="s">
        <v>3408</v>
      </c>
      <c r="P1075" s="10" t="str">
        <f>TEXT(Tabela_Contas_Pagas[[#This Row],[Data de Liquidação]],"MM")&amp;"-"&amp;UPPER(TEXT(Tabela_Contas_Pagas[[#This Row],[Data de Liquidação]],"MMMM"))</f>
        <v>06-JUNHO</v>
      </c>
    </row>
    <row r="1076" spans="2:16" x14ac:dyDescent="0.3">
      <c r="B1076" s="1">
        <v>20851</v>
      </c>
      <c r="C1076" s="1" t="s">
        <v>929</v>
      </c>
      <c r="D1076" s="3">
        <v>44771</v>
      </c>
      <c r="E1076" s="2">
        <v>4248.13</v>
      </c>
      <c r="F1076" s="7" t="s">
        <v>3411</v>
      </c>
      <c r="G1076" s="7" t="s">
        <v>3412</v>
      </c>
      <c r="H1076" s="1">
        <v>2839</v>
      </c>
      <c r="I1076" s="1" t="s">
        <v>22</v>
      </c>
      <c r="J1076" s="4">
        <v>44777</v>
      </c>
      <c r="K1076" s="4">
        <v>44778</v>
      </c>
      <c r="L1076" s="2">
        <v>4248.13</v>
      </c>
      <c r="M1076" s="1" t="s">
        <v>477</v>
      </c>
      <c r="N1076" s="1" t="s">
        <v>478</v>
      </c>
      <c r="O1076" s="1" t="str">
        <f>_xlfn.IFNA(VLOOKUP(Tabela_Contas_Pagas[[#This Row],[Contrato]],ContratosOrigem[],3,FALSE),"")</f>
        <v>PREGÃO 28/2021</v>
      </c>
      <c r="P1076" s="10" t="str">
        <f>TEXT(Tabela_Contas_Pagas[[#This Row],[Data de Liquidação]],"MM")&amp;"-"&amp;UPPER(TEXT(Tabela_Contas_Pagas[[#This Row],[Data de Liquidação]],"MMMM"))</f>
        <v>08-AGOSTO</v>
      </c>
    </row>
    <row r="1077" spans="2:16" x14ac:dyDescent="0.3">
      <c r="B1077" s="1">
        <v>20851</v>
      </c>
      <c r="C1077" s="1" t="s">
        <v>930</v>
      </c>
      <c r="D1077" s="3">
        <v>44771</v>
      </c>
      <c r="E1077" s="2">
        <v>5018.3900000000003</v>
      </c>
      <c r="F1077" s="8" t="s">
        <v>3411</v>
      </c>
      <c r="G1077" s="1" t="s">
        <v>3412</v>
      </c>
      <c r="H1077" s="1">
        <v>2839</v>
      </c>
      <c r="I1077" s="1" t="s">
        <v>22</v>
      </c>
      <c r="J1077" s="4">
        <v>44777</v>
      </c>
      <c r="K1077" s="4">
        <v>44778</v>
      </c>
      <c r="L1077" s="2">
        <v>5018.3900000000003</v>
      </c>
      <c r="M1077" s="1" t="s">
        <v>477</v>
      </c>
      <c r="N1077" s="1" t="s">
        <v>478</v>
      </c>
      <c r="O1077" s="1" t="str">
        <f>_xlfn.IFNA(VLOOKUP(Tabela_Contas_Pagas[[#This Row],[Contrato]],ContratosOrigem[],3,FALSE),"")</f>
        <v>PREGÃO 28/2021</v>
      </c>
      <c r="P1077" s="10" t="str">
        <f>TEXT(Tabela_Contas_Pagas[[#This Row],[Data de Liquidação]],"MM")&amp;"-"&amp;UPPER(TEXT(Tabela_Contas_Pagas[[#This Row],[Data de Liquidação]],"MMMM"))</f>
        <v>08-AGOSTO</v>
      </c>
    </row>
    <row r="1078" spans="2:16" x14ac:dyDescent="0.3">
      <c r="B1078" s="1">
        <v>20851</v>
      </c>
      <c r="C1078" s="1" t="s">
        <v>710</v>
      </c>
      <c r="D1078" s="3">
        <v>44771</v>
      </c>
      <c r="E1078" s="2">
        <v>1278.93</v>
      </c>
      <c r="F1078" s="7" t="s">
        <v>3411</v>
      </c>
      <c r="G1078" s="7" t="s">
        <v>3412</v>
      </c>
      <c r="H1078" s="1">
        <v>2839</v>
      </c>
      <c r="I1078" s="1" t="s">
        <v>22</v>
      </c>
      <c r="J1078" s="4">
        <v>44777</v>
      </c>
      <c r="K1078" s="4">
        <v>44778</v>
      </c>
      <c r="L1078" s="2">
        <v>1278.93</v>
      </c>
      <c r="M1078" s="1" t="s">
        <v>269</v>
      </c>
      <c r="N1078" s="1" t="s">
        <v>270</v>
      </c>
      <c r="O1078" s="1" t="str">
        <f>_xlfn.IFNA(VLOOKUP(Tabela_Contas_Pagas[[#This Row],[Contrato]],ContratosOrigem[],3,FALSE),"")</f>
        <v>PREGÃO 11/2021</v>
      </c>
      <c r="P1078" s="10" t="str">
        <f>TEXT(Tabela_Contas_Pagas[[#This Row],[Data de Liquidação]],"MM")&amp;"-"&amp;UPPER(TEXT(Tabela_Contas_Pagas[[#This Row],[Data de Liquidação]],"MMMM"))</f>
        <v>08-AGOSTO</v>
      </c>
    </row>
    <row r="1079" spans="2:16" x14ac:dyDescent="0.3">
      <c r="B1079" s="1">
        <v>20851</v>
      </c>
      <c r="C1079" s="1" t="s">
        <v>423</v>
      </c>
      <c r="D1079" s="3">
        <v>44771</v>
      </c>
      <c r="E1079" s="2">
        <v>2984.17</v>
      </c>
      <c r="F1079" s="8" t="s">
        <v>3411</v>
      </c>
      <c r="G1079" s="1" t="s">
        <v>3412</v>
      </c>
      <c r="H1079" s="1">
        <v>2839</v>
      </c>
      <c r="I1079" s="1" t="s">
        <v>22</v>
      </c>
      <c r="J1079" s="4">
        <v>44777</v>
      </c>
      <c r="K1079" s="4">
        <v>44778</v>
      </c>
      <c r="L1079" s="2">
        <v>2984.17</v>
      </c>
      <c r="M1079" s="1" t="s">
        <v>269</v>
      </c>
      <c r="N1079" s="1" t="s">
        <v>270</v>
      </c>
      <c r="O1079" s="1" t="str">
        <f>_xlfn.IFNA(VLOOKUP(Tabela_Contas_Pagas[[#This Row],[Contrato]],ContratosOrigem[],3,FALSE),"")</f>
        <v>PREGÃO 11/2021</v>
      </c>
      <c r="P1079" s="10" t="str">
        <f>TEXT(Tabela_Contas_Pagas[[#This Row],[Data de Liquidação]],"MM")&amp;"-"&amp;UPPER(TEXT(Tabela_Contas_Pagas[[#This Row],[Data de Liquidação]],"MMMM"))</f>
        <v>08-AGOSTO</v>
      </c>
    </row>
    <row r="1080" spans="2:16" hidden="1" x14ac:dyDescent="0.3">
      <c r="B1080" s="1">
        <v>20763</v>
      </c>
      <c r="C1080" s="1" t="s">
        <v>2102</v>
      </c>
      <c r="D1080" s="3">
        <v>44582</v>
      </c>
      <c r="E1080" s="2">
        <v>3460.43</v>
      </c>
      <c r="F1080" s="7" t="s">
        <v>3411</v>
      </c>
      <c r="G1080" s="7" t="s">
        <v>3412</v>
      </c>
      <c r="H1080" s="1">
        <v>283</v>
      </c>
      <c r="I1080" s="1" t="s">
        <v>598</v>
      </c>
      <c r="J1080" s="4">
        <v>44718</v>
      </c>
      <c r="K1080" s="4">
        <v>44714</v>
      </c>
      <c r="L1080" s="2">
        <v>3460.43</v>
      </c>
      <c r="M1080" s="1" t="s">
        <v>3407</v>
      </c>
      <c r="N1080" s="1" t="str">
        <f>Tabela_Contas_Pagas[[#This Row],[Nome do Fornecedor]]</f>
        <v>PREFEITURA MUNICIPAL DE ARACAJU</v>
      </c>
      <c r="O1080" s="1" t="s">
        <v>3408</v>
      </c>
      <c r="P1080" s="10" t="str">
        <f>TEXT(Tabela_Contas_Pagas[[#This Row],[Data de Liquidação]],"MM")&amp;"-"&amp;UPPER(TEXT(Tabela_Contas_Pagas[[#This Row],[Data de Liquidação]],"MMMM"))</f>
        <v>06-JUNHO</v>
      </c>
    </row>
    <row r="1081" spans="2:16" hidden="1" x14ac:dyDescent="0.3">
      <c r="B1081" s="1">
        <v>20766</v>
      </c>
      <c r="C1081" s="1" t="s">
        <v>2621</v>
      </c>
      <c r="D1081" s="3">
        <v>44714</v>
      </c>
      <c r="E1081" s="2">
        <v>439.35</v>
      </c>
      <c r="F1081" s="8" t="s">
        <v>3411</v>
      </c>
      <c r="G1081" s="1" t="s">
        <v>3412</v>
      </c>
      <c r="H1081" s="1">
        <v>3597</v>
      </c>
      <c r="I1081" s="1" t="s">
        <v>2093</v>
      </c>
      <c r="J1081" s="4">
        <v>44719</v>
      </c>
      <c r="K1081" s="4">
        <v>44720</v>
      </c>
      <c r="L1081" s="2">
        <v>439.35</v>
      </c>
      <c r="M1081" s="1" t="s">
        <v>3407</v>
      </c>
      <c r="N1081" s="1" t="str">
        <f>Tabela_Contas_Pagas[[#This Row],[Nome do Fornecedor]]</f>
        <v>MARIVALDO LUIZ DE CARVALHO</v>
      </c>
      <c r="O1081" s="1" t="s">
        <v>3408</v>
      </c>
      <c r="P1081" s="10" t="str">
        <f>TEXT(Tabela_Contas_Pagas[[#This Row],[Data de Liquidação]],"MM")&amp;"-"&amp;UPPER(TEXT(Tabela_Contas_Pagas[[#This Row],[Data de Liquidação]],"MMMM"))</f>
        <v>06-JUNHO</v>
      </c>
    </row>
    <row r="1082" spans="2:16" hidden="1" x14ac:dyDescent="0.3">
      <c r="B1082" s="1">
        <v>20767</v>
      </c>
      <c r="C1082" s="1" t="s">
        <v>2622</v>
      </c>
      <c r="D1082" s="3">
        <v>44714</v>
      </c>
      <c r="E1082" s="2">
        <v>133</v>
      </c>
      <c r="F1082" s="7" t="s">
        <v>3411</v>
      </c>
      <c r="G1082" s="7" t="s">
        <v>3412</v>
      </c>
      <c r="H1082" s="1">
        <v>1404</v>
      </c>
      <c r="I1082" s="1" t="s">
        <v>2191</v>
      </c>
      <c r="J1082" s="4">
        <v>44719</v>
      </c>
      <c r="K1082" s="4">
        <v>44720</v>
      </c>
      <c r="L1082" s="2">
        <v>133</v>
      </c>
      <c r="M1082" s="1" t="s">
        <v>3407</v>
      </c>
      <c r="N1082" s="1" t="str">
        <f>Tabela_Contas_Pagas[[#This Row],[Nome do Fornecedor]]</f>
        <v>ANDRE LUCAS SANTOS MENESES</v>
      </c>
      <c r="O1082" s="1" t="s">
        <v>3408</v>
      </c>
      <c r="P1082" s="10" t="str">
        <f>TEXT(Tabela_Contas_Pagas[[#This Row],[Data de Liquidação]],"MM")&amp;"-"&amp;UPPER(TEXT(Tabela_Contas_Pagas[[#This Row],[Data de Liquidação]],"MMMM"))</f>
        <v>06-JUNHO</v>
      </c>
    </row>
    <row r="1083" spans="2:16" hidden="1" x14ac:dyDescent="0.3">
      <c r="B1083" s="1">
        <v>20767</v>
      </c>
      <c r="C1083" s="1" t="s">
        <v>472</v>
      </c>
      <c r="D1083" s="3">
        <v>44714</v>
      </c>
      <c r="E1083" s="2">
        <v>1960</v>
      </c>
      <c r="F1083" s="8" t="s">
        <v>3411</v>
      </c>
      <c r="G1083" s="1" t="s">
        <v>3412</v>
      </c>
      <c r="H1083" s="1">
        <v>3611</v>
      </c>
      <c r="I1083" s="1" t="s">
        <v>2624</v>
      </c>
      <c r="J1083" s="4">
        <v>44719</v>
      </c>
      <c r="K1083" s="4">
        <v>44720</v>
      </c>
      <c r="L1083" s="2">
        <v>1960</v>
      </c>
      <c r="M1083" s="1" t="s">
        <v>3407</v>
      </c>
      <c r="N1083" s="1" t="str">
        <f>Tabela_Contas_Pagas[[#This Row],[Nome do Fornecedor]]</f>
        <v>CELIO MENEZES SANTOS</v>
      </c>
      <c r="O1083" s="1" t="s">
        <v>3408</v>
      </c>
      <c r="P1083" s="10" t="str">
        <f>TEXT(Tabela_Contas_Pagas[[#This Row],[Data de Liquidação]],"MM")&amp;"-"&amp;UPPER(TEXT(Tabela_Contas_Pagas[[#This Row],[Data de Liquidação]],"MMMM"))</f>
        <v>06-JUNHO</v>
      </c>
    </row>
    <row r="1084" spans="2:16" hidden="1" x14ac:dyDescent="0.3">
      <c r="B1084" s="1">
        <v>20767</v>
      </c>
      <c r="C1084" s="1" t="s">
        <v>2623</v>
      </c>
      <c r="D1084" s="3">
        <v>44714</v>
      </c>
      <c r="E1084" s="2">
        <v>632</v>
      </c>
      <c r="F1084" s="7" t="s">
        <v>3411</v>
      </c>
      <c r="G1084" s="7" t="s">
        <v>3412</v>
      </c>
      <c r="H1084" s="1">
        <v>109</v>
      </c>
      <c r="I1084" s="1" t="s">
        <v>1843</v>
      </c>
      <c r="J1084" s="4">
        <v>44719</v>
      </c>
      <c r="K1084" s="4">
        <v>44720</v>
      </c>
      <c r="L1084" s="2">
        <v>632</v>
      </c>
      <c r="M1084" s="1" t="s">
        <v>3407</v>
      </c>
      <c r="N1084" s="1" t="str">
        <f>Tabela_Contas_Pagas[[#This Row],[Nome do Fornecedor]]</f>
        <v>EMPRESA GRAFICA JORNAL DA CIDADE LTDA</v>
      </c>
      <c r="O1084" s="1" t="s">
        <v>3408</v>
      </c>
      <c r="P1084" s="10" t="str">
        <f>TEXT(Tabela_Contas_Pagas[[#This Row],[Data de Liquidação]],"MM")&amp;"-"&amp;UPPER(TEXT(Tabela_Contas_Pagas[[#This Row],[Data de Liquidação]],"MMMM"))</f>
        <v>06-JUNHO</v>
      </c>
    </row>
    <row r="1085" spans="2:16" hidden="1" x14ac:dyDescent="0.3">
      <c r="B1085" s="1">
        <v>20766</v>
      </c>
      <c r="C1085" s="1" t="s">
        <v>2630</v>
      </c>
      <c r="D1085" s="3">
        <v>44715</v>
      </c>
      <c r="E1085" s="2">
        <v>439.35</v>
      </c>
      <c r="F1085" s="8" t="s">
        <v>3411</v>
      </c>
      <c r="G1085" s="1" t="s">
        <v>3412</v>
      </c>
      <c r="H1085" s="1">
        <v>2740</v>
      </c>
      <c r="I1085" s="1" t="s">
        <v>1867</v>
      </c>
      <c r="J1085" s="4">
        <v>44719</v>
      </c>
      <c r="K1085" s="4">
        <v>44720</v>
      </c>
      <c r="L1085" s="2">
        <v>439.35</v>
      </c>
      <c r="M1085" s="1" t="s">
        <v>3407</v>
      </c>
      <c r="N1085" s="1" t="str">
        <f>Tabela_Contas_Pagas[[#This Row],[Nome do Fornecedor]]</f>
        <v>BRAYANT GONCALVES DO NASCIMENTO</v>
      </c>
      <c r="O1085" s="1" t="s">
        <v>3408</v>
      </c>
      <c r="P1085" s="10" t="str">
        <f>TEXT(Tabela_Contas_Pagas[[#This Row],[Data de Liquidação]],"MM")&amp;"-"&amp;UPPER(TEXT(Tabela_Contas_Pagas[[#This Row],[Data de Liquidação]],"MMMM"))</f>
        <v>06-JUNHO</v>
      </c>
    </row>
    <row r="1086" spans="2:16" hidden="1" x14ac:dyDescent="0.3">
      <c r="B1086" s="1">
        <v>20767</v>
      </c>
      <c r="C1086" s="1" t="s">
        <v>2631</v>
      </c>
      <c r="D1086" s="3">
        <v>44715</v>
      </c>
      <c r="E1086" s="2">
        <v>439.35</v>
      </c>
      <c r="F1086" s="7" t="s">
        <v>3411</v>
      </c>
      <c r="G1086" s="7" t="s">
        <v>3412</v>
      </c>
      <c r="H1086" s="1">
        <v>1693</v>
      </c>
      <c r="I1086" s="1" t="s">
        <v>1837</v>
      </c>
      <c r="J1086" s="4">
        <v>44719</v>
      </c>
      <c r="K1086" s="4">
        <v>44720</v>
      </c>
      <c r="L1086" s="2">
        <v>439.35</v>
      </c>
      <c r="M1086" s="1" t="s">
        <v>3407</v>
      </c>
      <c r="N1086" s="1" t="str">
        <f>Tabela_Contas_Pagas[[#This Row],[Nome do Fornecedor]]</f>
        <v>JOSY DE JESUS SANTOS SOUZA</v>
      </c>
      <c r="O1086" s="1" t="s">
        <v>3408</v>
      </c>
      <c r="P1086" s="10" t="str">
        <f>TEXT(Tabela_Contas_Pagas[[#This Row],[Data de Liquidação]],"MM")&amp;"-"&amp;UPPER(TEXT(Tabela_Contas_Pagas[[#This Row],[Data de Liquidação]],"MMMM"))</f>
        <v>06-JUNHO</v>
      </c>
    </row>
    <row r="1087" spans="2:16" hidden="1" x14ac:dyDescent="0.3">
      <c r="B1087" s="1">
        <v>20767</v>
      </c>
      <c r="C1087" s="1" t="s">
        <v>2632</v>
      </c>
      <c r="D1087" s="3">
        <v>44715</v>
      </c>
      <c r="E1087" s="2">
        <v>5600</v>
      </c>
      <c r="F1087" s="8" t="s">
        <v>3411</v>
      </c>
      <c r="G1087" s="1" t="s">
        <v>3412</v>
      </c>
      <c r="H1087" s="1">
        <v>3663</v>
      </c>
      <c r="I1087" s="1" t="s">
        <v>2633</v>
      </c>
      <c r="J1087" s="4">
        <v>44719</v>
      </c>
      <c r="K1087" s="4">
        <v>44720</v>
      </c>
      <c r="L1087" s="2">
        <v>5600</v>
      </c>
      <c r="M1087" s="1" t="s">
        <v>3407</v>
      </c>
      <c r="N1087" s="1" t="str">
        <f>Tabela_Contas_Pagas[[#This Row],[Nome do Fornecedor]]</f>
        <v>CLEBER DOS SANTOS TINTILIANO</v>
      </c>
      <c r="O1087" s="1" t="s">
        <v>3408</v>
      </c>
      <c r="P1087" s="10" t="str">
        <f>TEXT(Tabela_Contas_Pagas[[#This Row],[Data de Liquidação]],"MM")&amp;"-"&amp;UPPER(TEXT(Tabela_Contas_Pagas[[#This Row],[Data de Liquidação]],"MMMM"))</f>
        <v>06-JUNHO</v>
      </c>
    </row>
    <row r="1088" spans="2:16" hidden="1" x14ac:dyDescent="0.3">
      <c r="B1088" s="1">
        <v>20766</v>
      </c>
      <c r="C1088" s="1" t="s">
        <v>2640</v>
      </c>
      <c r="D1088" s="3">
        <v>44718</v>
      </c>
      <c r="E1088" s="2">
        <v>154</v>
      </c>
      <c r="F1088" s="7" t="s">
        <v>3411</v>
      </c>
      <c r="G1088" s="7" t="s">
        <v>3412</v>
      </c>
      <c r="H1088" s="1">
        <v>529</v>
      </c>
      <c r="I1088" s="1" t="s">
        <v>1869</v>
      </c>
      <c r="J1088" s="4">
        <v>44719</v>
      </c>
      <c r="K1088" s="4">
        <v>44720</v>
      </c>
      <c r="L1088" s="2">
        <v>154</v>
      </c>
      <c r="M1088" s="1" t="s">
        <v>3407</v>
      </c>
      <c r="N1088" s="1" t="str">
        <f>Tabela_Contas_Pagas[[#This Row],[Nome do Fornecedor]]</f>
        <v>OSVALDO SOUZA SANTANA</v>
      </c>
      <c r="O1088" s="1" t="s">
        <v>3408</v>
      </c>
      <c r="P1088" s="10" t="str">
        <f>TEXT(Tabela_Contas_Pagas[[#This Row],[Data de Liquidação]],"MM")&amp;"-"&amp;UPPER(TEXT(Tabela_Contas_Pagas[[#This Row],[Data de Liquidação]],"MMMM"))</f>
        <v>06-JUNHO</v>
      </c>
    </row>
    <row r="1089" spans="2:16" hidden="1" x14ac:dyDescent="0.3">
      <c r="B1089" s="1">
        <v>20766</v>
      </c>
      <c r="C1089" s="1" t="s">
        <v>2641</v>
      </c>
      <c r="D1089" s="3">
        <v>44718</v>
      </c>
      <c r="E1089" s="2">
        <v>224.99</v>
      </c>
      <c r="F1089" s="8" t="s">
        <v>3411</v>
      </c>
      <c r="G1089" s="1" t="s">
        <v>3412</v>
      </c>
      <c r="H1089" s="1">
        <v>2740</v>
      </c>
      <c r="I1089" s="1" t="s">
        <v>1867</v>
      </c>
      <c r="J1089" s="4">
        <v>44719</v>
      </c>
      <c r="K1089" s="4">
        <v>44720</v>
      </c>
      <c r="L1089" s="2">
        <v>224.99</v>
      </c>
      <c r="M1089" s="1" t="s">
        <v>3407</v>
      </c>
      <c r="N1089" s="1" t="str">
        <f>Tabela_Contas_Pagas[[#This Row],[Nome do Fornecedor]]</f>
        <v>BRAYANT GONCALVES DO NASCIMENTO</v>
      </c>
      <c r="O1089" s="1" t="s">
        <v>3408</v>
      </c>
      <c r="P1089" s="10" t="str">
        <f>TEXT(Tabela_Contas_Pagas[[#This Row],[Data de Liquidação]],"MM")&amp;"-"&amp;UPPER(TEXT(Tabela_Contas_Pagas[[#This Row],[Data de Liquidação]],"MMMM"))</f>
        <v>06-JUNHO</v>
      </c>
    </row>
    <row r="1090" spans="2:16" hidden="1" x14ac:dyDescent="0.3">
      <c r="B1090" s="1">
        <v>20767</v>
      </c>
      <c r="C1090" s="1" t="s">
        <v>2643</v>
      </c>
      <c r="D1090" s="3">
        <v>44718</v>
      </c>
      <c r="E1090" s="2">
        <v>178.41</v>
      </c>
      <c r="F1090" s="7" t="s">
        <v>3411</v>
      </c>
      <c r="G1090" s="7" t="s">
        <v>3412</v>
      </c>
      <c r="H1090" s="1">
        <v>1949</v>
      </c>
      <c r="I1090" s="1" t="s">
        <v>1832</v>
      </c>
      <c r="J1090" s="4">
        <v>44719</v>
      </c>
      <c r="K1090" s="4">
        <v>44720</v>
      </c>
      <c r="L1090" s="2">
        <v>178.41</v>
      </c>
      <c r="M1090" s="1" t="s">
        <v>3407</v>
      </c>
      <c r="N1090" s="1" t="str">
        <f>Tabela_Contas_Pagas[[#This Row],[Nome do Fornecedor]]</f>
        <v>AFONSO JOSE DE BARROS AGRA</v>
      </c>
      <c r="O1090" s="1" t="s">
        <v>3408</v>
      </c>
      <c r="P1090" s="10" t="str">
        <f>TEXT(Tabela_Contas_Pagas[[#This Row],[Data de Liquidação]],"MM")&amp;"-"&amp;UPPER(TEXT(Tabela_Contas_Pagas[[#This Row],[Data de Liquidação]],"MMMM"))</f>
        <v>06-JUNHO</v>
      </c>
    </row>
    <row r="1091" spans="2:16" hidden="1" x14ac:dyDescent="0.3">
      <c r="B1091" s="1">
        <v>20767</v>
      </c>
      <c r="C1091" s="1" t="s">
        <v>2642</v>
      </c>
      <c r="D1091" s="3">
        <v>44718</v>
      </c>
      <c r="E1091" s="2">
        <v>87.5</v>
      </c>
      <c r="F1091" s="8" t="s">
        <v>3411</v>
      </c>
      <c r="G1091" s="1" t="s">
        <v>3412</v>
      </c>
      <c r="H1091" s="1">
        <v>232</v>
      </c>
      <c r="I1091" s="1" t="s">
        <v>2345</v>
      </c>
      <c r="J1091" s="4">
        <v>44719</v>
      </c>
      <c r="K1091" s="4">
        <v>44720</v>
      </c>
      <c r="L1091" s="2">
        <v>87.5</v>
      </c>
      <c r="M1091" s="1" t="s">
        <v>3407</v>
      </c>
      <c r="N1091" s="1" t="str">
        <f>Tabela_Contas_Pagas[[#This Row],[Nome do Fornecedor]]</f>
        <v>ANDRE LUIZ SANTOS DE MORAES</v>
      </c>
      <c r="O1091" s="1" t="s">
        <v>3408</v>
      </c>
      <c r="P1091" s="10" t="str">
        <f>TEXT(Tabela_Contas_Pagas[[#This Row],[Data de Liquidação]],"MM")&amp;"-"&amp;UPPER(TEXT(Tabela_Contas_Pagas[[#This Row],[Data de Liquidação]],"MMMM"))</f>
        <v>06-JUNHO</v>
      </c>
    </row>
    <row r="1092" spans="2:16" x14ac:dyDescent="0.3">
      <c r="B1092" s="1">
        <v>20851</v>
      </c>
      <c r="C1092" s="1" t="s">
        <v>466</v>
      </c>
      <c r="D1092" s="3">
        <v>44771</v>
      </c>
      <c r="E1092" s="2">
        <v>852.62</v>
      </c>
      <c r="F1092" s="7" t="s">
        <v>3411</v>
      </c>
      <c r="G1092" s="7" t="s">
        <v>3412</v>
      </c>
      <c r="H1092" s="1">
        <v>2839</v>
      </c>
      <c r="I1092" s="1" t="s">
        <v>22</v>
      </c>
      <c r="J1092" s="4">
        <v>44777</v>
      </c>
      <c r="K1092" s="4">
        <v>44778</v>
      </c>
      <c r="L1092" s="2">
        <v>852.62</v>
      </c>
      <c r="M1092" s="1" t="s">
        <v>269</v>
      </c>
      <c r="N1092" s="1" t="s">
        <v>270</v>
      </c>
      <c r="O1092" s="1" t="str">
        <f>_xlfn.IFNA(VLOOKUP(Tabela_Contas_Pagas[[#This Row],[Contrato]],ContratosOrigem[],3,FALSE),"")</f>
        <v>PREGÃO 11/2021</v>
      </c>
      <c r="P1092" s="10" t="str">
        <f>TEXT(Tabela_Contas_Pagas[[#This Row],[Data de Liquidação]],"MM")&amp;"-"&amp;UPPER(TEXT(Tabela_Contas_Pagas[[#This Row],[Data de Liquidação]],"MMMM"))</f>
        <v>08-AGOSTO</v>
      </c>
    </row>
    <row r="1093" spans="2:16" hidden="1" x14ac:dyDescent="0.3">
      <c r="B1093" s="1">
        <v>20767</v>
      </c>
      <c r="C1093" s="1" t="s">
        <v>2494</v>
      </c>
      <c r="D1093" s="3">
        <v>44680</v>
      </c>
      <c r="E1093" s="2">
        <v>19146.07</v>
      </c>
      <c r="F1093" s="8" t="s">
        <v>3411</v>
      </c>
      <c r="G1093" s="1" t="s">
        <v>3412</v>
      </c>
      <c r="H1093" s="1">
        <v>1742</v>
      </c>
      <c r="I1093" s="1" t="s">
        <v>1921</v>
      </c>
      <c r="J1093" s="4">
        <v>44719</v>
      </c>
      <c r="K1093" s="4">
        <v>44720</v>
      </c>
      <c r="L1093" s="2">
        <v>19146.07</v>
      </c>
      <c r="M1093" s="1" t="s">
        <v>3407</v>
      </c>
      <c r="N1093" s="1" t="str">
        <f>Tabela_Contas_Pagas[[#This Row],[Nome do Fornecedor]]</f>
        <v xml:space="preserve">TECMETAL COMERCIO DE VALVULAS TUBOS E CONEXOES INDUSTRIAIS LTDA EPP </v>
      </c>
      <c r="O1093" s="1" t="s">
        <v>3408</v>
      </c>
      <c r="P1093" s="10" t="str">
        <f>TEXT(Tabela_Contas_Pagas[[#This Row],[Data de Liquidação]],"MM")&amp;"-"&amp;UPPER(TEXT(Tabela_Contas_Pagas[[#This Row],[Data de Liquidação]],"MMMM"))</f>
        <v>06-JUNHO</v>
      </c>
    </row>
    <row r="1094" spans="2:16" x14ac:dyDescent="0.3">
      <c r="B1094" s="1">
        <v>20851</v>
      </c>
      <c r="C1094" s="1" t="s">
        <v>711</v>
      </c>
      <c r="D1094" s="3">
        <v>44771</v>
      </c>
      <c r="E1094" s="2">
        <v>852.62</v>
      </c>
      <c r="F1094" s="8" t="s">
        <v>3411</v>
      </c>
      <c r="G1094" s="8" t="s">
        <v>3412</v>
      </c>
      <c r="H1094" s="1">
        <v>2839</v>
      </c>
      <c r="I1094" s="1" t="s">
        <v>22</v>
      </c>
      <c r="J1094" s="4">
        <v>44777</v>
      </c>
      <c r="K1094" s="4">
        <v>44778</v>
      </c>
      <c r="L1094" s="2">
        <v>852.62</v>
      </c>
      <c r="M1094" s="1" t="s">
        <v>269</v>
      </c>
      <c r="N1094" s="1" t="s">
        <v>270</v>
      </c>
      <c r="O1094" s="1" t="str">
        <f>_xlfn.IFNA(VLOOKUP(Tabela_Contas_Pagas[[#This Row],[Contrato]],ContratosOrigem[],3,FALSE),"")</f>
        <v>PREGÃO 11/2021</v>
      </c>
      <c r="P1094" s="10" t="str">
        <f>TEXT(Tabela_Contas_Pagas[[#This Row],[Data de Liquidação]],"MM")&amp;"-"&amp;UPPER(TEXT(Tabela_Contas_Pagas[[#This Row],[Data de Liquidação]],"MMMM"))</f>
        <v>08-AGOSTO</v>
      </c>
    </row>
    <row r="1095" spans="2:16" x14ac:dyDescent="0.3">
      <c r="B1095" s="1">
        <v>20851</v>
      </c>
      <c r="C1095" s="1" t="s">
        <v>696</v>
      </c>
      <c r="D1095" s="3">
        <v>44771</v>
      </c>
      <c r="E1095" s="2">
        <v>2557.87</v>
      </c>
      <c r="F1095" s="7" t="s">
        <v>3411</v>
      </c>
      <c r="G1095" s="9" t="s">
        <v>3412</v>
      </c>
      <c r="H1095" s="1">
        <v>2839</v>
      </c>
      <c r="I1095" s="1" t="s">
        <v>22</v>
      </c>
      <c r="J1095" s="4">
        <v>44777</v>
      </c>
      <c r="K1095" s="4">
        <v>44778</v>
      </c>
      <c r="L1095" s="2">
        <v>2557.87</v>
      </c>
      <c r="M1095" s="1" t="s">
        <v>269</v>
      </c>
      <c r="N1095" s="1" t="s">
        <v>270</v>
      </c>
      <c r="O1095" s="1" t="str">
        <f>_xlfn.IFNA(VLOOKUP(Tabela_Contas_Pagas[[#This Row],[Contrato]],ContratosOrigem[],3,FALSE),"")</f>
        <v>PREGÃO 11/2021</v>
      </c>
      <c r="P1095" s="10" t="str">
        <f>TEXT(Tabela_Contas_Pagas[[#This Row],[Data de Liquidação]],"MM")&amp;"-"&amp;UPPER(TEXT(Tabela_Contas_Pagas[[#This Row],[Data de Liquidação]],"MMMM"))</f>
        <v>08-AGOSTO</v>
      </c>
    </row>
    <row r="1096" spans="2:16" x14ac:dyDescent="0.3">
      <c r="B1096" s="1">
        <v>20851</v>
      </c>
      <c r="C1096" s="1" t="s">
        <v>928</v>
      </c>
      <c r="D1096" s="3">
        <v>44771</v>
      </c>
      <c r="E1096" s="2">
        <v>426.31</v>
      </c>
      <c r="F1096" s="8" t="s">
        <v>3411</v>
      </c>
      <c r="G1096" s="8" t="s">
        <v>3412</v>
      </c>
      <c r="H1096" s="1">
        <v>2839</v>
      </c>
      <c r="I1096" s="1" t="s">
        <v>22</v>
      </c>
      <c r="J1096" s="4">
        <v>44777</v>
      </c>
      <c r="K1096" s="4">
        <v>44778</v>
      </c>
      <c r="L1096" s="2">
        <v>426.31</v>
      </c>
      <c r="M1096" s="1" t="s">
        <v>269</v>
      </c>
      <c r="N1096" s="1" t="s">
        <v>270</v>
      </c>
      <c r="O1096" s="1" t="str">
        <f>_xlfn.IFNA(VLOOKUP(Tabela_Contas_Pagas[[#This Row],[Contrato]],ContratosOrigem[],3,FALSE),"")</f>
        <v>PREGÃO 11/2021</v>
      </c>
      <c r="P1096" s="10" t="str">
        <f>TEXT(Tabela_Contas_Pagas[[#This Row],[Data de Liquidação]],"MM")&amp;"-"&amp;UPPER(TEXT(Tabela_Contas_Pagas[[#This Row],[Data de Liquidação]],"MMMM"))</f>
        <v>08-AGOSTO</v>
      </c>
    </row>
    <row r="1097" spans="2:16" x14ac:dyDescent="0.3">
      <c r="B1097" s="1">
        <v>20851</v>
      </c>
      <c r="C1097" s="1" t="s">
        <v>430</v>
      </c>
      <c r="D1097" s="3">
        <v>44768</v>
      </c>
      <c r="E1097" s="2">
        <v>4928.1000000000004</v>
      </c>
      <c r="F1097" s="7" t="s">
        <v>3411</v>
      </c>
      <c r="G1097" s="9" t="s">
        <v>3412</v>
      </c>
      <c r="H1097" s="1">
        <v>1777</v>
      </c>
      <c r="I1097" s="1" t="s">
        <v>97</v>
      </c>
      <c r="J1097" s="4">
        <v>44778</v>
      </c>
      <c r="K1097" s="4">
        <v>44778</v>
      </c>
      <c r="L1097" s="2">
        <v>4928.1000000000004</v>
      </c>
      <c r="M1097" s="1" t="s">
        <v>274</v>
      </c>
      <c r="N1097" s="1" t="s">
        <v>275</v>
      </c>
      <c r="O1097" s="1" t="str">
        <f>_xlfn.IFNA(VLOOKUP(Tabela_Contas_Pagas[[#This Row],[Contrato]],ContratosOrigem[],3,FALSE),"")</f>
        <v>PREGÃO 17/2021</v>
      </c>
      <c r="P1097" s="10" t="str">
        <f>TEXT(Tabela_Contas_Pagas[[#This Row],[Data de Liquidação]],"MM")&amp;"-"&amp;UPPER(TEXT(Tabela_Contas_Pagas[[#This Row],[Data de Liquidação]],"MMMM"))</f>
        <v>08-AGOSTO</v>
      </c>
    </row>
    <row r="1098" spans="2:16" x14ac:dyDescent="0.3">
      <c r="B1098" s="1">
        <v>20848</v>
      </c>
      <c r="C1098" s="1" t="s">
        <v>875</v>
      </c>
      <c r="D1098" s="3">
        <v>44746</v>
      </c>
      <c r="E1098" s="2">
        <v>2610.9</v>
      </c>
      <c r="F1098" s="8" t="s">
        <v>3411</v>
      </c>
      <c r="G1098" s="8" t="s">
        <v>3412</v>
      </c>
      <c r="H1098" s="1">
        <v>28</v>
      </c>
      <c r="I1098" s="1" t="s">
        <v>23</v>
      </c>
      <c r="J1098" s="4">
        <v>44776</v>
      </c>
      <c r="K1098" s="4">
        <v>44775</v>
      </c>
      <c r="L1098" s="2">
        <v>2610.9</v>
      </c>
      <c r="M1098" s="1" t="s">
        <v>24</v>
      </c>
      <c r="N1098" s="1" t="s">
        <v>25</v>
      </c>
      <c r="O1098" s="1" t="str">
        <f>_xlfn.IFNA(VLOOKUP(Tabela_Contas_Pagas[[#This Row],[Contrato]],ContratosOrigem[],3,FALSE),"")</f>
        <v>Inexigibilidade de licitação 03/2018</v>
      </c>
      <c r="P1098" s="10" t="str">
        <f>TEXT(Tabela_Contas_Pagas[[#This Row],[Data de Liquidação]],"MM")&amp;"-"&amp;UPPER(TEXT(Tabela_Contas_Pagas[[#This Row],[Data de Liquidação]],"MMMM"))</f>
        <v>08-AGOSTO</v>
      </c>
    </row>
    <row r="1099" spans="2:16" x14ac:dyDescent="0.3">
      <c r="B1099" s="1">
        <v>20847</v>
      </c>
      <c r="C1099" s="1" t="s">
        <v>920</v>
      </c>
      <c r="D1099" s="3">
        <v>44768</v>
      </c>
      <c r="E1099" s="2">
        <v>39897.480000000003</v>
      </c>
      <c r="F1099" s="7" t="s">
        <v>3411</v>
      </c>
      <c r="G1099" s="9" t="s">
        <v>3412</v>
      </c>
      <c r="H1099" s="1">
        <v>289</v>
      </c>
      <c r="I1099" s="1" t="s">
        <v>101</v>
      </c>
      <c r="J1099" s="4">
        <v>44775</v>
      </c>
      <c r="K1099" s="4">
        <v>44776</v>
      </c>
      <c r="L1099" s="2">
        <v>39897.480000000003</v>
      </c>
      <c r="M1099" s="1" t="s">
        <v>107</v>
      </c>
      <c r="N1099" s="1" t="s">
        <v>108</v>
      </c>
      <c r="O1099" s="1" t="str">
        <f>_xlfn.IFNA(VLOOKUP(Tabela_Contas_Pagas[[#This Row],[Contrato]],ContratosOrigem[],3,FALSE),"")</f>
        <v>Pregão 18/17</v>
      </c>
      <c r="P1099" s="10" t="str">
        <f>TEXT(Tabela_Contas_Pagas[[#This Row],[Data de Liquidação]],"MM")&amp;"-"&amp;UPPER(TEXT(Tabela_Contas_Pagas[[#This Row],[Data de Liquidação]],"MMMM"))</f>
        <v>08-AGOSTO</v>
      </c>
    </row>
    <row r="1100" spans="2:16" x14ac:dyDescent="0.3">
      <c r="B1100" s="1">
        <v>20846</v>
      </c>
      <c r="C1100" s="1" t="s">
        <v>919</v>
      </c>
      <c r="D1100" s="3">
        <v>44768</v>
      </c>
      <c r="E1100" s="2">
        <v>4950</v>
      </c>
      <c r="F1100" s="8" t="s">
        <v>3411</v>
      </c>
      <c r="G1100" s="8" t="s">
        <v>3412</v>
      </c>
      <c r="H1100" s="1">
        <v>829</v>
      </c>
      <c r="I1100" s="1" t="s">
        <v>205</v>
      </c>
      <c r="J1100" s="4">
        <v>44775</v>
      </c>
      <c r="K1100" s="4">
        <v>44776</v>
      </c>
      <c r="L1100" s="2">
        <v>4950</v>
      </c>
      <c r="M1100" s="1" t="s">
        <v>206</v>
      </c>
      <c r="N1100" s="1" t="s">
        <v>207</v>
      </c>
      <c r="O1100" s="1" t="str">
        <f>_xlfn.IFNA(VLOOKUP(Tabela_Contas_Pagas[[#This Row],[Contrato]],ContratosOrigem[],3,FALSE),"")</f>
        <v>Licitação 02/20</v>
      </c>
      <c r="P1100" s="10" t="str">
        <f>TEXT(Tabela_Contas_Pagas[[#This Row],[Data de Liquidação]],"MM")&amp;"-"&amp;UPPER(TEXT(Tabela_Contas_Pagas[[#This Row],[Data de Liquidação]],"MMMM"))</f>
        <v>08-AGOSTO</v>
      </c>
    </row>
    <row r="1101" spans="2:16" x14ac:dyDescent="0.3">
      <c r="B1101" s="1">
        <v>20838</v>
      </c>
      <c r="C1101" s="1" t="s">
        <v>834</v>
      </c>
      <c r="D1101" s="3">
        <v>44740</v>
      </c>
      <c r="E1101" s="2">
        <v>487.08</v>
      </c>
      <c r="F1101" s="8" t="s">
        <v>3411</v>
      </c>
      <c r="G1101" s="1" t="s">
        <v>3412</v>
      </c>
      <c r="H1101" s="1">
        <v>28</v>
      </c>
      <c r="I1101" s="1" t="s">
        <v>23</v>
      </c>
      <c r="J1101" s="4">
        <v>44769</v>
      </c>
      <c r="K1101" s="4">
        <v>44768</v>
      </c>
      <c r="L1101" s="2">
        <v>487.08</v>
      </c>
      <c r="M1101" s="1" t="s">
        <v>24</v>
      </c>
      <c r="N1101" s="1" t="s">
        <v>25</v>
      </c>
      <c r="O1101" s="1" t="str">
        <f>_xlfn.IFNA(VLOOKUP(Tabela_Contas_Pagas[[#This Row],[Contrato]],ContratosOrigem[],3,FALSE),"")</f>
        <v>Inexigibilidade de licitação 03/2018</v>
      </c>
      <c r="P1101" s="10" t="str">
        <f>TEXT(Tabela_Contas_Pagas[[#This Row],[Data de Liquidação]],"MM")&amp;"-"&amp;UPPER(TEXT(Tabela_Contas_Pagas[[#This Row],[Data de Liquidação]],"MMMM"))</f>
        <v>07-JULHO</v>
      </c>
    </row>
    <row r="1102" spans="2:16" x14ac:dyDescent="0.3">
      <c r="B1102" s="1">
        <v>20837</v>
      </c>
      <c r="C1102" s="1" t="s">
        <v>431</v>
      </c>
      <c r="D1102" s="3">
        <v>44575</v>
      </c>
      <c r="E1102" s="2">
        <v>58804.39</v>
      </c>
      <c r="F1102" s="7" t="s">
        <v>3411</v>
      </c>
      <c r="G1102" s="7" t="s">
        <v>3412</v>
      </c>
      <c r="H1102" s="1">
        <v>3467</v>
      </c>
      <c r="I1102" s="1" t="s">
        <v>432</v>
      </c>
      <c r="J1102" s="4">
        <v>44769</v>
      </c>
      <c r="K1102" s="4">
        <v>44769</v>
      </c>
      <c r="L1102" s="2">
        <v>58804.39</v>
      </c>
      <c r="M1102" s="1" t="s">
        <v>433</v>
      </c>
      <c r="N1102" s="1" t="s">
        <v>434</v>
      </c>
      <c r="O1102" s="1" t="str">
        <f>_xlfn.IFNA(VLOOKUP(Tabela_Contas_Pagas[[#This Row],[Contrato]],ContratosOrigem[],3,FALSE),"")</f>
        <v>PREGÃO 16/2021</v>
      </c>
      <c r="P1102" s="10" t="str">
        <f>TEXT(Tabela_Contas_Pagas[[#This Row],[Data de Liquidação]],"MM")&amp;"-"&amp;UPPER(TEXT(Tabela_Contas_Pagas[[#This Row],[Data de Liquidação]],"MMMM"))</f>
        <v>07-JULHO</v>
      </c>
    </row>
    <row r="1103" spans="2:16" x14ac:dyDescent="0.3">
      <c r="B1103" s="1">
        <v>20836</v>
      </c>
      <c r="C1103" s="1" t="s">
        <v>883</v>
      </c>
      <c r="D1103" s="3">
        <v>44753</v>
      </c>
      <c r="E1103" s="2">
        <v>6600</v>
      </c>
      <c r="F1103" s="8" t="s">
        <v>3411</v>
      </c>
      <c r="G1103" s="1" t="s">
        <v>3412</v>
      </c>
      <c r="H1103" s="1">
        <v>2041</v>
      </c>
      <c r="I1103" s="1" t="s">
        <v>116</v>
      </c>
      <c r="J1103" s="4">
        <v>44763</v>
      </c>
      <c r="K1103" s="4">
        <v>44765</v>
      </c>
      <c r="L1103" s="2">
        <v>6600</v>
      </c>
      <c r="M1103" s="1" t="s">
        <v>698</v>
      </c>
      <c r="N1103" s="1" t="s">
        <v>699</v>
      </c>
      <c r="O1103" s="1" t="str">
        <f>_xlfn.IFNA(VLOOKUP(Tabela_Contas_Pagas[[#This Row],[Contrato]],ContratosOrigem[],3,FALSE),"")</f>
        <v>Convênio</v>
      </c>
      <c r="P1103" s="10" t="str">
        <f>TEXT(Tabela_Contas_Pagas[[#This Row],[Data de Liquidação]],"MM")&amp;"-"&amp;UPPER(TEXT(Tabela_Contas_Pagas[[#This Row],[Data de Liquidação]],"MMMM"))</f>
        <v>07-JULHO</v>
      </c>
    </row>
    <row r="1104" spans="2:16" hidden="1" x14ac:dyDescent="0.3">
      <c r="B1104" s="1">
        <v>20772</v>
      </c>
      <c r="C1104" s="1" t="s">
        <v>2652</v>
      </c>
      <c r="D1104" s="3">
        <v>44720</v>
      </c>
      <c r="E1104" s="2">
        <v>253.66</v>
      </c>
      <c r="F1104" s="7" t="s">
        <v>3411</v>
      </c>
      <c r="G1104" s="7" t="s">
        <v>3412</v>
      </c>
      <c r="H1104" s="1">
        <v>529</v>
      </c>
      <c r="I1104" s="1" t="s">
        <v>1869</v>
      </c>
      <c r="J1104" s="4">
        <v>44721</v>
      </c>
      <c r="K1104" s="4">
        <v>44722</v>
      </c>
      <c r="L1104" s="2">
        <v>253.66</v>
      </c>
      <c r="M1104" s="1" t="s">
        <v>3407</v>
      </c>
      <c r="N1104" s="1" t="str">
        <f>Tabela_Contas_Pagas[[#This Row],[Nome do Fornecedor]]</f>
        <v>OSVALDO SOUZA SANTANA</v>
      </c>
      <c r="O1104" s="1" t="s">
        <v>3408</v>
      </c>
      <c r="P1104" s="10" t="str">
        <f>TEXT(Tabela_Contas_Pagas[[#This Row],[Data de Liquidação]],"MM")&amp;"-"&amp;UPPER(TEXT(Tabela_Contas_Pagas[[#This Row],[Data de Liquidação]],"MMMM"))</f>
        <v>06-JUNHO</v>
      </c>
    </row>
    <row r="1105" spans="2:16" hidden="1" x14ac:dyDescent="0.3">
      <c r="B1105" s="1">
        <v>20772</v>
      </c>
      <c r="C1105" s="1" t="s">
        <v>2653</v>
      </c>
      <c r="D1105" s="3">
        <v>44720</v>
      </c>
      <c r="E1105" s="2">
        <v>178.41</v>
      </c>
      <c r="F1105" s="8" t="s">
        <v>3411</v>
      </c>
      <c r="G1105" s="1" t="s">
        <v>3412</v>
      </c>
      <c r="H1105" s="1">
        <v>2695</v>
      </c>
      <c r="I1105" s="1" t="s">
        <v>1847</v>
      </c>
      <c r="J1105" s="4">
        <v>44721</v>
      </c>
      <c r="K1105" s="4">
        <v>44722</v>
      </c>
      <c r="L1105" s="2">
        <v>178.41</v>
      </c>
      <c r="M1105" s="1" t="s">
        <v>3407</v>
      </c>
      <c r="N1105" s="1" t="str">
        <f>Tabela_Contas_Pagas[[#This Row],[Nome do Fornecedor]]</f>
        <v>RODRIGO CUNHA BARROSO</v>
      </c>
      <c r="O1105" s="1" t="s">
        <v>3408</v>
      </c>
      <c r="P1105" s="10" t="str">
        <f>TEXT(Tabela_Contas_Pagas[[#This Row],[Data de Liquidação]],"MM")&amp;"-"&amp;UPPER(TEXT(Tabela_Contas_Pagas[[#This Row],[Data de Liquidação]],"MMMM"))</f>
        <v>06-JUNHO</v>
      </c>
    </row>
    <row r="1106" spans="2:16" hidden="1" x14ac:dyDescent="0.3">
      <c r="B1106" s="1">
        <v>20772</v>
      </c>
      <c r="C1106" s="1" t="s">
        <v>2650</v>
      </c>
      <c r="D1106" s="3">
        <v>44720</v>
      </c>
      <c r="E1106" s="2">
        <v>119</v>
      </c>
      <c r="F1106" s="7" t="s">
        <v>3411</v>
      </c>
      <c r="G1106" s="7" t="s">
        <v>3412</v>
      </c>
      <c r="H1106" s="1">
        <v>1465</v>
      </c>
      <c r="I1106" s="1" t="s">
        <v>1925</v>
      </c>
      <c r="J1106" s="4">
        <v>44721</v>
      </c>
      <c r="K1106" s="4">
        <v>44722</v>
      </c>
      <c r="L1106" s="2">
        <v>119</v>
      </c>
      <c r="M1106" s="1" t="s">
        <v>3407</v>
      </c>
      <c r="N1106" s="1" t="str">
        <f>Tabela_Contas_Pagas[[#This Row],[Nome do Fornecedor]]</f>
        <v>JOSE BONIFACIO QUARANTA</v>
      </c>
      <c r="O1106" s="1" t="s">
        <v>3408</v>
      </c>
      <c r="P1106" s="10" t="str">
        <f>TEXT(Tabela_Contas_Pagas[[#This Row],[Data de Liquidação]],"MM")&amp;"-"&amp;UPPER(TEXT(Tabela_Contas_Pagas[[#This Row],[Data de Liquidação]],"MMMM"))</f>
        <v>06-JUNHO</v>
      </c>
    </row>
    <row r="1107" spans="2:16" hidden="1" x14ac:dyDescent="0.3">
      <c r="B1107" s="1">
        <v>20772</v>
      </c>
      <c r="C1107" s="1" t="s">
        <v>2651</v>
      </c>
      <c r="D1107" s="3">
        <v>44720</v>
      </c>
      <c r="E1107" s="2">
        <v>240</v>
      </c>
      <c r="F1107" s="8" t="s">
        <v>3411</v>
      </c>
      <c r="G1107" s="1" t="s">
        <v>3412</v>
      </c>
      <c r="H1107" s="1">
        <v>2695</v>
      </c>
      <c r="I1107" s="1" t="s">
        <v>1847</v>
      </c>
      <c r="J1107" s="4">
        <v>44721</v>
      </c>
      <c r="K1107" s="4">
        <v>44722</v>
      </c>
      <c r="L1107" s="2">
        <v>240</v>
      </c>
      <c r="M1107" s="1" t="s">
        <v>3407</v>
      </c>
      <c r="N1107" s="1" t="str">
        <f>Tabela_Contas_Pagas[[#This Row],[Nome do Fornecedor]]</f>
        <v>RODRIGO CUNHA BARROSO</v>
      </c>
      <c r="O1107" s="1" t="s">
        <v>3408</v>
      </c>
      <c r="P1107" s="10" t="str">
        <f>TEXT(Tabela_Contas_Pagas[[#This Row],[Data de Liquidação]],"MM")&amp;"-"&amp;UPPER(TEXT(Tabela_Contas_Pagas[[#This Row],[Data de Liquidação]],"MMMM"))</f>
        <v>06-JUNHO</v>
      </c>
    </row>
    <row r="1108" spans="2:16" x14ac:dyDescent="0.3">
      <c r="B1108" s="1">
        <v>20836</v>
      </c>
      <c r="C1108" s="1" t="s">
        <v>861</v>
      </c>
      <c r="D1108" s="3">
        <v>44742</v>
      </c>
      <c r="E1108" s="2">
        <v>17286.75</v>
      </c>
      <c r="F1108" s="8" t="s">
        <v>3411</v>
      </c>
      <c r="G1108" s="8" t="s">
        <v>3412</v>
      </c>
      <c r="H1108" s="1">
        <v>137</v>
      </c>
      <c r="I1108" s="1" t="s">
        <v>84</v>
      </c>
      <c r="J1108" s="4">
        <v>44768</v>
      </c>
      <c r="K1108" s="4">
        <v>44765</v>
      </c>
      <c r="L1108" s="2">
        <v>17286.75</v>
      </c>
      <c r="M1108" s="1" t="s">
        <v>238</v>
      </c>
      <c r="N1108" s="1" t="s">
        <v>239</v>
      </c>
      <c r="O1108" s="1" t="str">
        <f>_xlfn.IFNA(VLOOKUP(Tabela_Contas_Pagas[[#This Row],[Contrato]],ContratosOrigem[],3,FALSE),"")</f>
        <v>Inexigibilidade de licitação 01/2021</v>
      </c>
      <c r="P1108" s="10" t="str">
        <f>TEXT(Tabela_Contas_Pagas[[#This Row],[Data de Liquidação]],"MM")&amp;"-"&amp;UPPER(TEXT(Tabela_Contas_Pagas[[#This Row],[Data de Liquidação]],"MMMM"))</f>
        <v>07-JULHO</v>
      </c>
    </row>
    <row r="1109" spans="2:16" hidden="1" x14ac:dyDescent="0.3">
      <c r="B1109" s="1">
        <v>20772</v>
      </c>
      <c r="C1109" s="1" t="s">
        <v>770</v>
      </c>
      <c r="D1109" s="3">
        <v>44705</v>
      </c>
      <c r="E1109" s="2">
        <v>826.5</v>
      </c>
      <c r="F1109" s="8" t="s">
        <v>3411</v>
      </c>
      <c r="G1109" s="1" t="s">
        <v>3412</v>
      </c>
      <c r="H1109" s="1">
        <v>1732</v>
      </c>
      <c r="I1109" s="1" t="s">
        <v>2590</v>
      </c>
      <c r="J1109" s="4">
        <v>44721</v>
      </c>
      <c r="K1109" s="4">
        <v>44722</v>
      </c>
      <c r="L1109" s="2">
        <v>826.5</v>
      </c>
      <c r="M1109" s="1" t="s">
        <v>3407</v>
      </c>
      <c r="N1109" s="1" t="str">
        <f>Tabela_Contas_Pagas[[#This Row],[Nome do Fornecedor]]</f>
        <v>COMANT COMERCIAL E MANUTENCAO TECNICA LTDA - EPP</v>
      </c>
      <c r="O1109" s="1" t="s">
        <v>3408</v>
      </c>
      <c r="P1109" s="10" t="str">
        <f>TEXT(Tabela_Contas_Pagas[[#This Row],[Data de Liquidação]],"MM")&amp;"-"&amp;UPPER(TEXT(Tabela_Contas_Pagas[[#This Row],[Data de Liquidação]],"MMMM"))</f>
        <v>06-JUNHO</v>
      </c>
    </row>
    <row r="1110" spans="2:16" x14ac:dyDescent="0.3">
      <c r="B1110" s="1">
        <v>20833</v>
      </c>
      <c r="C1110" s="1" t="s">
        <v>823</v>
      </c>
      <c r="D1110" s="3">
        <v>44734</v>
      </c>
      <c r="E1110" s="2">
        <v>408.78</v>
      </c>
      <c r="F1110" s="8" t="s">
        <v>3411</v>
      </c>
      <c r="G1110" s="8" t="s">
        <v>3412</v>
      </c>
      <c r="H1110" s="1">
        <v>28</v>
      </c>
      <c r="I1110" s="1" t="s">
        <v>23</v>
      </c>
      <c r="J1110" s="4">
        <v>44764</v>
      </c>
      <c r="K1110" s="4">
        <v>44764</v>
      </c>
      <c r="L1110" s="2">
        <v>408.78</v>
      </c>
      <c r="M1110" s="1" t="s">
        <v>24</v>
      </c>
      <c r="N1110" s="1" t="s">
        <v>25</v>
      </c>
      <c r="O1110" s="1" t="str">
        <f>_xlfn.IFNA(VLOOKUP(Tabela_Contas_Pagas[[#This Row],[Contrato]],ContratosOrigem[],3,FALSE),"")</f>
        <v>Inexigibilidade de licitação 03/2018</v>
      </c>
      <c r="P1110" s="10" t="str">
        <f>TEXT(Tabela_Contas_Pagas[[#This Row],[Data de Liquidação]],"MM")&amp;"-"&amp;UPPER(TEXT(Tabela_Contas_Pagas[[#This Row],[Data de Liquidação]],"MMMM"))</f>
        <v>07-JULHO</v>
      </c>
    </row>
    <row r="1111" spans="2:16" x14ac:dyDescent="0.3">
      <c r="B1111" s="1">
        <v>20833</v>
      </c>
      <c r="C1111" s="1" t="s">
        <v>899</v>
      </c>
      <c r="D1111" s="3">
        <v>44757</v>
      </c>
      <c r="E1111" s="2">
        <v>2564.79</v>
      </c>
      <c r="F1111" s="7" t="s">
        <v>3411</v>
      </c>
      <c r="G1111" s="9" t="s">
        <v>3412</v>
      </c>
      <c r="H1111" s="1">
        <v>1667</v>
      </c>
      <c r="I1111" s="1" t="s">
        <v>603</v>
      </c>
      <c r="J1111" s="4">
        <v>44767</v>
      </c>
      <c r="K1111" s="4">
        <v>44764</v>
      </c>
      <c r="L1111" s="2">
        <v>2564.79</v>
      </c>
      <c r="M1111" s="1" t="s">
        <v>748</v>
      </c>
      <c r="N1111" s="1" t="s">
        <v>749</v>
      </c>
      <c r="O1111" s="1" t="str">
        <f>_xlfn.IFNA(VLOOKUP(Tabela_Contas_Pagas[[#This Row],[Contrato]],ContratosOrigem[],3,FALSE),"")</f>
        <v>Dispensa 02/2022</v>
      </c>
      <c r="P1111" s="10" t="str">
        <f>TEXT(Tabela_Contas_Pagas[[#This Row],[Data de Liquidação]],"MM")&amp;"-"&amp;UPPER(TEXT(Tabela_Contas_Pagas[[#This Row],[Data de Liquidação]],"MMMM"))</f>
        <v>07-JULHO</v>
      </c>
    </row>
    <row r="1112" spans="2:16" x14ac:dyDescent="0.3">
      <c r="B1112" s="1">
        <v>20833</v>
      </c>
      <c r="C1112" s="1" t="s">
        <v>821</v>
      </c>
      <c r="D1112" s="3">
        <v>44732</v>
      </c>
      <c r="E1112" s="2">
        <v>83177.16</v>
      </c>
      <c r="F1112" s="8" t="s">
        <v>3411</v>
      </c>
      <c r="G1112" s="8" t="s">
        <v>3412</v>
      </c>
      <c r="H1112" s="1">
        <v>2916</v>
      </c>
      <c r="I1112" s="1" t="s">
        <v>51</v>
      </c>
      <c r="J1112" s="4">
        <v>44767</v>
      </c>
      <c r="K1112" s="4">
        <v>44764</v>
      </c>
      <c r="L1112" s="2">
        <v>83177.16</v>
      </c>
      <c r="M1112" s="1" t="s">
        <v>52</v>
      </c>
      <c r="N1112" s="1" t="s">
        <v>53</v>
      </c>
      <c r="O1112" s="1" t="str">
        <f>_xlfn.IFNA(VLOOKUP(Tabela_Contas_Pagas[[#This Row],[Contrato]],ContratosOrigem[],3,FALSE),"")</f>
        <v>Pregão 26/18</v>
      </c>
      <c r="P1112" s="10" t="str">
        <f>TEXT(Tabela_Contas_Pagas[[#This Row],[Data de Liquidação]],"MM")&amp;"-"&amp;UPPER(TEXT(Tabela_Contas_Pagas[[#This Row],[Data de Liquidação]],"MMMM"))</f>
        <v>07-JULHO</v>
      </c>
    </row>
    <row r="1113" spans="2:16" x14ac:dyDescent="0.3">
      <c r="B1113" s="1">
        <v>20833</v>
      </c>
      <c r="C1113" s="1" t="s">
        <v>822</v>
      </c>
      <c r="D1113" s="3">
        <v>44732</v>
      </c>
      <c r="E1113" s="2">
        <v>4396.28</v>
      </c>
      <c r="F1113" s="7" t="s">
        <v>3411</v>
      </c>
      <c r="G1113" s="9" t="s">
        <v>3412</v>
      </c>
      <c r="H1113" s="1">
        <v>2916</v>
      </c>
      <c r="I1113" s="1" t="s">
        <v>51</v>
      </c>
      <c r="J1113" s="4">
        <v>44767</v>
      </c>
      <c r="K1113" s="4">
        <v>44764</v>
      </c>
      <c r="L1113" s="2">
        <v>4396.28</v>
      </c>
      <c r="M1113" s="1" t="s">
        <v>52</v>
      </c>
      <c r="N1113" s="1" t="s">
        <v>53</v>
      </c>
      <c r="O1113" s="1" t="str">
        <f>_xlfn.IFNA(VLOOKUP(Tabela_Contas_Pagas[[#This Row],[Contrato]],ContratosOrigem[],3,FALSE),"")</f>
        <v>Pregão 26/18</v>
      </c>
      <c r="P1113" s="10" t="str">
        <f>TEXT(Tabela_Contas_Pagas[[#This Row],[Data de Liquidação]],"MM")&amp;"-"&amp;UPPER(TEXT(Tabela_Contas_Pagas[[#This Row],[Data de Liquidação]],"MMMM"))</f>
        <v>07-JULHO</v>
      </c>
    </row>
    <row r="1114" spans="2:16" x14ac:dyDescent="0.3">
      <c r="B1114" s="1">
        <v>20833</v>
      </c>
      <c r="C1114" s="1" t="s">
        <v>826</v>
      </c>
      <c r="D1114" s="3">
        <v>44735</v>
      </c>
      <c r="E1114" s="2">
        <v>895.86</v>
      </c>
      <c r="F1114" s="8" t="s">
        <v>3411</v>
      </c>
      <c r="G1114" s="8" t="s">
        <v>3412</v>
      </c>
      <c r="H1114" s="1">
        <v>28</v>
      </c>
      <c r="I1114" s="1" t="s">
        <v>23</v>
      </c>
      <c r="J1114" s="4">
        <v>44767</v>
      </c>
      <c r="K1114" s="4">
        <v>44764</v>
      </c>
      <c r="L1114" s="2">
        <v>895.86</v>
      </c>
      <c r="M1114" s="1" t="s">
        <v>24</v>
      </c>
      <c r="N1114" s="1" t="s">
        <v>25</v>
      </c>
      <c r="O1114" s="1" t="str">
        <f>_xlfn.IFNA(VLOOKUP(Tabela_Contas_Pagas[[#This Row],[Contrato]],ContratosOrigem[],3,FALSE),"")</f>
        <v>Inexigibilidade de licitação 03/2018</v>
      </c>
      <c r="P1114" s="10" t="str">
        <f>TEXT(Tabela_Contas_Pagas[[#This Row],[Data de Liquidação]],"MM")&amp;"-"&amp;UPPER(TEXT(Tabela_Contas_Pagas[[#This Row],[Data de Liquidação]],"MMMM"))</f>
        <v>07-JULHO</v>
      </c>
    </row>
    <row r="1115" spans="2:16" x14ac:dyDescent="0.3">
      <c r="B1115" s="1">
        <v>20833</v>
      </c>
      <c r="C1115" s="1" t="s">
        <v>900</v>
      </c>
      <c r="D1115" s="3">
        <v>44757</v>
      </c>
      <c r="E1115" s="2">
        <v>13252.8</v>
      </c>
      <c r="F1115" s="7" t="s">
        <v>3411</v>
      </c>
      <c r="G1115" s="9" t="s">
        <v>3412</v>
      </c>
      <c r="H1115" s="1">
        <v>3652</v>
      </c>
      <c r="I1115" s="1" t="s">
        <v>901</v>
      </c>
      <c r="J1115" s="4">
        <v>44768</v>
      </c>
      <c r="K1115" s="4">
        <v>44764</v>
      </c>
      <c r="L1115" s="2">
        <v>13252.8</v>
      </c>
      <c r="M1115" s="1" t="s">
        <v>902</v>
      </c>
      <c r="N1115" s="1" t="s">
        <v>903</v>
      </c>
      <c r="O1115" s="1" t="str">
        <f>_xlfn.IFNA(VLOOKUP(Tabela_Contas_Pagas[[#This Row],[Contrato]],ContratosOrigem[],3,FALSE),"")</f>
        <v>Dispensa 06/2022</v>
      </c>
      <c r="P1115" s="10" t="str">
        <f>TEXT(Tabela_Contas_Pagas[[#This Row],[Data de Liquidação]],"MM")&amp;"-"&amp;UPPER(TEXT(Tabela_Contas_Pagas[[#This Row],[Data de Liquidação]],"MMMM"))</f>
        <v>07-JULHO</v>
      </c>
    </row>
    <row r="1116" spans="2:16" x14ac:dyDescent="0.3">
      <c r="B1116" s="1">
        <v>20825</v>
      </c>
      <c r="C1116" s="1" t="s">
        <v>893</v>
      </c>
      <c r="D1116" s="3">
        <v>44756</v>
      </c>
      <c r="E1116" s="2">
        <v>16000</v>
      </c>
      <c r="F1116" s="7" t="s">
        <v>3411</v>
      </c>
      <c r="G1116" s="7" t="s">
        <v>3412</v>
      </c>
      <c r="H1116" s="1">
        <v>3672</v>
      </c>
      <c r="I1116" s="1" t="s">
        <v>896</v>
      </c>
      <c r="J1116" s="4">
        <v>44761</v>
      </c>
      <c r="K1116" s="4">
        <v>44762</v>
      </c>
      <c r="L1116" s="2">
        <v>16000</v>
      </c>
      <c r="M1116" s="1" t="s">
        <v>894</v>
      </c>
      <c r="N1116" s="1" t="s">
        <v>895</v>
      </c>
      <c r="O1116" s="1" t="str">
        <f>_xlfn.IFNA(VLOOKUP(Tabela_Contas_Pagas[[#This Row],[Contrato]],ContratosOrigem[],3,FALSE),"")</f>
        <v>Pregão 06/2022</v>
      </c>
      <c r="P1116" s="10" t="str">
        <f>TEXT(Tabela_Contas_Pagas[[#This Row],[Data de Liquidação]],"MM")&amp;"-"&amp;UPPER(TEXT(Tabela_Contas_Pagas[[#This Row],[Data de Liquidação]],"MMMM"))</f>
        <v>07-JULHO</v>
      </c>
    </row>
    <row r="1117" spans="2:16" x14ac:dyDescent="0.3">
      <c r="B1117" s="1">
        <v>20824</v>
      </c>
      <c r="C1117" s="1" t="s">
        <v>882</v>
      </c>
      <c r="D1117" s="3">
        <v>44753</v>
      </c>
      <c r="E1117" s="2">
        <v>482.52</v>
      </c>
      <c r="F1117" s="7" t="s">
        <v>3411</v>
      </c>
      <c r="G1117" s="9" t="s">
        <v>3412</v>
      </c>
      <c r="H1117" s="1">
        <v>829</v>
      </c>
      <c r="I1117" s="1" t="s">
        <v>205</v>
      </c>
      <c r="J1117" s="4">
        <v>44761</v>
      </c>
      <c r="K1117" s="4">
        <v>44762</v>
      </c>
      <c r="L1117" s="2">
        <v>482.52</v>
      </c>
      <c r="M1117" s="1" t="s">
        <v>206</v>
      </c>
      <c r="N1117" s="1" t="s">
        <v>207</v>
      </c>
      <c r="O1117" s="1" t="str">
        <f>_xlfn.IFNA(VLOOKUP(Tabela_Contas_Pagas[[#This Row],[Contrato]],ContratosOrigem[],3,FALSE),"")</f>
        <v>Licitação 02/20</v>
      </c>
      <c r="P1117" s="10" t="str">
        <f>TEXT(Tabela_Contas_Pagas[[#This Row],[Data de Liquidação]],"MM")&amp;"-"&amp;UPPER(TEXT(Tabela_Contas_Pagas[[#This Row],[Data de Liquidação]],"MMMM"))</f>
        <v>07-JULHO</v>
      </c>
    </row>
    <row r="1118" spans="2:16" x14ac:dyDescent="0.3">
      <c r="B1118" s="1">
        <v>20824</v>
      </c>
      <c r="C1118" s="1" t="s">
        <v>683</v>
      </c>
      <c r="D1118" s="3">
        <v>44663</v>
      </c>
      <c r="E1118" s="2">
        <v>12242.38</v>
      </c>
      <c r="F1118" s="8" t="s">
        <v>3411</v>
      </c>
      <c r="G1118" s="8" t="s">
        <v>3412</v>
      </c>
      <c r="H1118" s="1">
        <v>3062</v>
      </c>
      <c r="I1118" s="1" t="s">
        <v>43</v>
      </c>
      <c r="J1118" s="4">
        <v>44761</v>
      </c>
      <c r="K1118" s="4">
        <v>44762</v>
      </c>
      <c r="L1118" s="2">
        <v>12242.38</v>
      </c>
      <c r="M1118" s="1" t="s">
        <v>44</v>
      </c>
      <c r="N1118" s="1" t="s">
        <v>45</v>
      </c>
      <c r="O1118" s="1" t="str">
        <f>_xlfn.IFNA(VLOOKUP(Tabela_Contas_Pagas[[#This Row],[Contrato]],ContratosOrigem[],3,FALSE),"")</f>
        <v>Pregão 09/19</v>
      </c>
      <c r="P1118" s="10" t="str">
        <f>TEXT(Tabela_Contas_Pagas[[#This Row],[Data de Liquidação]],"MM")&amp;"-"&amp;UPPER(TEXT(Tabela_Contas_Pagas[[#This Row],[Data de Liquidação]],"MMMM"))</f>
        <v>07-JULHO</v>
      </c>
    </row>
    <row r="1119" spans="2:16" x14ac:dyDescent="0.3">
      <c r="B1119" s="1">
        <v>20820</v>
      </c>
      <c r="C1119" s="1" t="s">
        <v>814</v>
      </c>
      <c r="D1119" s="3">
        <v>44726</v>
      </c>
      <c r="E1119" s="2">
        <v>875.88</v>
      </c>
      <c r="F1119" s="8" t="s">
        <v>3411</v>
      </c>
      <c r="G1119" s="1" t="s">
        <v>3412</v>
      </c>
      <c r="H1119" s="1">
        <v>28</v>
      </c>
      <c r="I1119" s="1" t="s">
        <v>23</v>
      </c>
      <c r="J1119" s="4">
        <v>44756</v>
      </c>
      <c r="K1119" s="4">
        <v>44756</v>
      </c>
      <c r="L1119" s="2">
        <v>875.88</v>
      </c>
      <c r="M1119" s="1" t="s">
        <v>24</v>
      </c>
      <c r="N1119" s="1" t="s">
        <v>25</v>
      </c>
      <c r="O1119" s="1" t="str">
        <f>_xlfn.IFNA(VLOOKUP(Tabela_Contas_Pagas[[#This Row],[Contrato]],ContratosOrigem[],3,FALSE),"")</f>
        <v>Inexigibilidade de licitação 03/2018</v>
      </c>
      <c r="P1119" s="10" t="str">
        <f>TEXT(Tabela_Contas_Pagas[[#This Row],[Data de Liquidação]],"MM")&amp;"-"&amp;UPPER(TEXT(Tabela_Contas_Pagas[[#This Row],[Data de Liquidação]],"MMMM"))</f>
        <v>07-JULHO</v>
      </c>
    </row>
    <row r="1120" spans="2:16" x14ac:dyDescent="0.3">
      <c r="B1120" s="1">
        <v>20820</v>
      </c>
      <c r="C1120" s="1" t="s">
        <v>860</v>
      </c>
      <c r="D1120" s="3">
        <v>44742</v>
      </c>
      <c r="E1120" s="2">
        <v>489.5</v>
      </c>
      <c r="F1120" s="8" t="s">
        <v>3411</v>
      </c>
      <c r="G1120" s="8" t="s">
        <v>3412</v>
      </c>
      <c r="H1120" s="1">
        <v>1246</v>
      </c>
      <c r="I1120" s="1" t="s">
        <v>90</v>
      </c>
      <c r="J1120" s="4">
        <v>44757</v>
      </c>
      <c r="K1120" s="4">
        <v>44756</v>
      </c>
      <c r="L1120" s="2">
        <v>489.5</v>
      </c>
      <c r="M1120" s="1" t="s">
        <v>189</v>
      </c>
      <c r="N1120" s="1" t="s">
        <v>190</v>
      </c>
      <c r="O1120" s="1" t="str">
        <f>_xlfn.IFNA(VLOOKUP(Tabela_Contas_Pagas[[#This Row],[Contrato]],ContratosOrigem[],3,FALSE),"")</f>
        <v>Dispensa de Licitação</v>
      </c>
      <c r="P1120" s="10" t="str">
        <f>TEXT(Tabela_Contas_Pagas[[#This Row],[Data de Liquidação]],"MM")&amp;"-"&amp;UPPER(TEXT(Tabela_Contas_Pagas[[#This Row],[Data de Liquidação]],"MMMM"))</f>
        <v>07-JULHO</v>
      </c>
    </row>
    <row r="1121" spans="2:16" x14ac:dyDescent="0.3">
      <c r="B1121" s="1">
        <v>20819</v>
      </c>
      <c r="C1121" s="1" t="s">
        <v>810</v>
      </c>
      <c r="D1121" s="3">
        <v>44725</v>
      </c>
      <c r="E1121" s="2">
        <v>42544.61</v>
      </c>
      <c r="F1121" s="8" t="s">
        <v>3411</v>
      </c>
      <c r="G1121" s="1" t="s">
        <v>3412</v>
      </c>
      <c r="H1121" s="1">
        <v>3626</v>
      </c>
      <c r="I1121" s="1" t="s">
        <v>811</v>
      </c>
      <c r="J1121" s="4">
        <v>44756</v>
      </c>
      <c r="K1121" s="4">
        <v>44757</v>
      </c>
      <c r="L1121" s="2">
        <v>42544.61</v>
      </c>
      <c r="M1121" s="1" t="s">
        <v>812</v>
      </c>
      <c r="N1121" s="1" t="s">
        <v>813</v>
      </c>
      <c r="O1121" s="1" t="str">
        <f>_xlfn.IFNA(VLOOKUP(Tabela_Contas_Pagas[[#This Row],[Contrato]],ContratosOrigem[],3,FALSE),"")</f>
        <v>Pregão 02/2022</v>
      </c>
      <c r="P1121" s="10" t="str">
        <f>TEXT(Tabela_Contas_Pagas[[#This Row],[Data de Liquidação]],"MM")&amp;"-"&amp;UPPER(TEXT(Tabela_Contas_Pagas[[#This Row],[Data de Liquidação]],"MMMM"))</f>
        <v>07-JULHO</v>
      </c>
    </row>
    <row r="1122" spans="2:16" x14ac:dyDescent="0.3">
      <c r="B1122" s="1">
        <v>20819</v>
      </c>
      <c r="C1122" s="1" t="s">
        <v>833</v>
      </c>
      <c r="D1122" s="3">
        <v>44740</v>
      </c>
      <c r="E1122" s="2">
        <v>1254.5</v>
      </c>
      <c r="F1122" s="7" t="s">
        <v>3411</v>
      </c>
      <c r="G1122" s="7" t="s">
        <v>3412</v>
      </c>
      <c r="H1122" s="1">
        <v>1127</v>
      </c>
      <c r="I1122" s="1" t="s">
        <v>48</v>
      </c>
      <c r="J1122" s="4">
        <v>44756</v>
      </c>
      <c r="K1122" s="4">
        <v>44757</v>
      </c>
      <c r="L1122" s="2">
        <v>1254.5</v>
      </c>
      <c r="M1122" s="1" t="s">
        <v>75</v>
      </c>
      <c r="N1122" s="1" t="s">
        <v>76</v>
      </c>
      <c r="O1122" s="1" t="str">
        <f>_xlfn.IFNA(VLOOKUP(Tabela_Contas_Pagas[[#This Row],[Contrato]],ContratosOrigem[],3,FALSE),"")</f>
        <v>Dispensa de Licitação</v>
      </c>
      <c r="P1122" s="10" t="str">
        <f>TEXT(Tabela_Contas_Pagas[[#This Row],[Data de Liquidação]],"MM")&amp;"-"&amp;UPPER(TEXT(Tabela_Contas_Pagas[[#This Row],[Data de Liquidação]],"MMMM"))</f>
        <v>07-JULHO</v>
      </c>
    </row>
    <row r="1123" spans="2:16" x14ac:dyDescent="0.3">
      <c r="B1123" s="1">
        <v>20819</v>
      </c>
      <c r="C1123" s="1" t="s">
        <v>857</v>
      </c>
      <c r="D1123" s="3">
        <v>44742</v>
      </c>
      <c r="E1123" s="2">
        <v>18428.759999999998</v>
      </c>
      <c r="F1123" s="8" t="s">
        <v>3411</v>
      </c>
      <c r="G1123" s="1" t="s">
        <v>3412</v>
      </c>
      <c r="H1123" s="1">
        <v>149</v>
      </c>
      <c r="I1123" s="1" t="s">
        <v>18</v>
      </c>
      <c r="J1123" s="4">
        <v>44756</v>
      </c>
      <c r="K1123" s="4">
        <v>44757</v>
      </c>
      <c r="L1123" s="2">
        <v>18428.759999999998</v>
      </c>
      <c r="M1123" s="1" t="s">
        <v>640</v>
      </c>
      <c r="N1123" s="1" t="s">
        <v>641</v>
      </c>
      <c r="O1123" s="1" t="str">
        <f>_xlfn.IFNA(VLOOKUP(Tabela_Contas_Pagas[[#This Row],[Contrato]],ContratosOrigem[],3,FALSE),"")</f>
        <v>Licitação 03/2021</v>
      </c>
      <c r="P1123" s="10" t="str">
        <f>TEXT(Tabela_Contas_Pagas[[#This Row],[Data de Liquidação]],"MM")&amp;"-"&amp;UPPER(TEXT(Tabela_Contas_Pagas[[#This Row],[Data de Liquidação]],"MMMM"))</f>
        <v>07-JULHO</v>
      </c>
    </row>
    <row r="1124" spans="2:16" hidden="1" x14ac:dyDescent="0.3">
      <c r="B1124" s="1">
        <v>20770</v>
      </c>
      <c r="C1124" s="1" t="s">
        <v>2606</v>
      </c>
      <c r="D1124" s="3">
        <v>44712</v>
      </c>
      <c r="E1124" s="2">
        <v>377087.75</v>
      </c>
      <c r="F1124" s="7" t="s">
        <v>3411</v>
      </c>
      <c r="G1124" s="7" t="s">
        <v>3412</v>
      </c>
      <c r="H1124" s="1">
        <v>292</v>
      </c>
      <c r="I1124" s="1" t="s">
        <v>1854</v>
      </c>
      <c r="J1124" s="4">
        <v>44721</v>
      </c>
      <c r="K1124" s="4">
        <v>44721</v>
      </c>
      <c r="L1124" s="2">
        <v>377087.75</v>
      </c>
      <c r="M1124" s="1" t="s">
        <v>3407</v>
      </c>
      <c r="N1124" s="1" t="str">
        <f>Tabela_Contas_Pagas[[#This Row],[Nome do Fornecedor]]</f>
        <v>PETROLEO BRASILEIRO S.A</v>
      </c>
      <c r="O1124" s="1" t="s">
        <v>3408</v>
      </c>
      <c r="P1124" s="10" t="str">
        <f>TEXT(Tabela_Contas_Pagas[[#This Row],[Data de Liquidação]],"MM")&amp;"-"&amp;UPPER(TEXT(Tabela_Contas_Pagas[[#This Row],[Data de Liquidação]],"MMMM"))</f>
        <v>06-JUNHO</v>
      </c>
    </row>
    <row r="1125" spans="2:16" hidden="1" x14ac:dyDescent="0.3">
      <c r="B1125" s="1">
        <v>20770</v>
      </c>
      <c r="C1125" s="1" t="s">
        <v>2596</v>
      </c>
      <c r="D1125" s="3">
        <v>44712</v>
      </c>
      <c r="E1125" s="2">
        <v>1807925.77</v>
      </c>
      <c r="F1125" s="8" t="s">
        <v>3411</v>
      </c>
      <c r="G1125" s="1" t="s">
        <v>3412</v>
      </c>
      <c r="H1125" s="1">
        <v>292</v>
      </c>
      <c r="I1125" s="1" t="s">
        <v>1854</v>
      </c>
      <c r="J1125" s="4">
        <v>44721</v>
      </c>
      <c r="K1125" s="4">
        <v>44721</v>
      </c>
      <c r="L1125" s="2">
        <v>1807925.77</v>
      </c>
      <c r="M1125" s="1" t="s">
        <v>3407</v>
      </c>
      <c r="N1125" s="1" t="str">
        <f>Tabela_Contas_Pagas[[#This Row],[Nome do Fornecedor]]</f>
        <v>PETROLEO BRASILEIRO S.A</v>
      </c>
      <c r="O1125" s="1" t="s">
        <v>3408</v>
      </c>
      <c r="P1125" s="10" t="str">
        <f>TEXT(Tabela_Contas_Pagas[[#This Row],[Data de Liquidação]],"MM")&amp;"-"&amp;UPPER(TEXT(Tabela_Contas_Pagas[[#This Row],[Data de Liquidação]],"MMMM"))</f>
        <v>06-JUNHO</v>
      </c>
    </row>
    <row r="1126" spans="2:16" hidden="1" x14ac:dyDescent="0.3">
      <c r="B1126" s="1">
        <v>20770</v>
      </c>
      <c r="C1126" s="1" t="s">
        <v>2610</v>
      </c>
      <c r="D1126" s="3">
        <v>44712</v>
      </c>
      <c r="E1126" s="2">
        <v>1423563.44</v>
      </c>
      <c r="F1126" s="7" t="s">
        <v>3411</v>
      </c>
      <c r="G1126" s="7" t="s">
        <v>3412</v>
      </c>
      <c r="H1126" s="1">
        <v>292</v>
      </c>
      <c r="I1126" s="1" t="s">
        <v>1854</v>
      </c>
      <c r="J1126" s="4">
        <v>44721</v>
      </c>
      <c r="K1126" s="4">
        <v>44721</v>
      </c>
      <c r="L1126" s="2">
        <v>1423563.44</v>
      </c>
      <c r="M1126" s="1" t="s">
        <v>3407</v>
      </c>
      <c r="N1126" s="1" t="str">
        <f>Tabela_Contas_Pagas[[#This Row],[Nome do Fornecedor]]</f>
        <v>PETROLEO BRASILEIRO S.A</v>
      </c>
      <c r="O1126" s="1" t="s">
        <v>3408</v>
      </c>
      <c r="P1126" s="10" t="str">
        <f>TEXT(Tabela_Contas_Pagas[[#This Row],[Data de Liquidação]],"MM")&amp;"-"&amp;UPPER(TEXT(Tabela_Contas_Pagas[[#This Row],[Data de Liquidação]],"MMMM"))</f>
        <v>06-JUNHO</v>
      </c>
    </row>
    <row r="1127" spans="2:16" hidden="1" x14ac:dyDescent="0.3">
      <c r="B1127" s="1">
        <v>20770</v>
      </c>
      <c r="C1127" s="1" t="s">
        <v>2599</v>
      </c>
      <c r="D1127" s="3">
        <v>44712</v>
      </c>
      <c r="E1127" s="2">
        <v>347856.69</v>
      </c>
      <c r="F1127" s="8" t="s">
        <v>3411</v>
      </c>
      <c r="G1127" s="1" t="s">
        <v>3412</v>
      </c>
      <c r="H1127" s="1">
        <v>292</v>
      </c>
      <c r="I1127" s="1" t="s">
        <v>1854</v>
      </c>
      <c r="J1127" s="4">
        <v>44721</v>
      </c>
      <c r="K1127" s="4">
        <v>44721</v>
      </c>
      <c r="L1127" s="2">
        <v>347856.69</v>
      </c>
      <c r="M1127" s="1" t="s">
        <v>3407</v>
      </c>
      <c r="N1127" s="1" t="str">
        <f>Tabela_Contas_Pagas[[#This Row],[Nome do Fornecedor]]</f>
        <v>PETROLEO BRASILEIRO S.A</v>
      </c>
      <c r="O1127" s="1" t="s">
        <v>3408</v>
      </c>
      <c r="P1127" s="10" t="str">
        <f>TEXT(Tabela_Contas_Pagas[[#This Row],[Data de Liquidação]],"MM")&amp;"-"&amp;UPPER(TEXT(Tabela_Contas_Pagas[[#This Row],[Data de Liquidação]],"MMMM"))</f>
        <v>06-JUNHO</v>
      </c>
    </row>
    <row r="1128" spans="2:16" hidden="1" x14ac:dyDescent="0.3">
      <c r="B1128" s="1">
        <v>20770</v>
      </c>
      <c r="C1128" s="1" t="s">
        <v>2604</v>
      </c>
      <c r="D1128" s="3">
        <v>44712</v>
      </c>
      <c r="E1128" s="2">
        <v>638291.94999999995</v>
      </c>
      <c r="F1128" s="7" t="s">
        <v>3411</v>
      </c>
      <c r="G1128" s="7" t="s">
        <v>3412</v>
      </c>
      <c r="H1128" s="1">
        <v>1728</v>
      </c>
      <c r="I1128" s="1" t="s">
        <v>1854</v>
      </c>
      <c r="J1128" s="4">
        <v>44721</v>
      </c>
      <c r="K1128" s="4">
        <v>44721</v>
      </c>
      <c r="L1128" s="2">
        <v>638291.94999999995</v>
      </c>
      <c r="M1128" s="1" t="s">
        <v>3407</v>
      </c>
      <c r="N1128" s="1" t="str">
        <f>Tabela_Contas_Pagas[[#This Row],[Nome do Fornecedor]]</f>
        <v>PETROLEO BRASILEIRO S.A</v>
      </c>
      <c r="O1128" s="1" t="s">
        <v>3408</v>
      </c>
      <c r="P1128" s="10" t="str">
        <f>TEXT(Tabela_Contas_Pagas[[#This Row],[Data de Liquidação]],"MM")&amp;"-"&amp;UPPER(TEXT(Tabela_Contas_Pagas[[#This Row],[Data de Liquidação]],"MMMM"))</f>
        <v>06-JUNHO</v>
      </c>
    </row>
    <row r="1129" spans="2:16" hidden="1" x14ac:dyDescent="0.3">
      <c r="B1129" s="1">
        <v>20770</v>
      </c>
      <c r="C1129" s="1" t="s">
        <v>2602</v>
      </c>
      <c r="D1129" s="3">
        <v>44712</v>
      </c>
      <c r="E1129" s="2">
        <v>742933.58</v>
      </c>
      <c r="F1129" s="8" t="s">
        <v>3411</v>
      </c>
      <c r="G1129" s="1" t="s">
        <v>3412</v>
      </c>
      <c r="H1129" s="1">
        <v>1728</v>
      </c>
      <c r="I1129" s="1" t="s">
        <v>1854</v>
      </c>
      <c r="J1129" s="4">
        <v>44721</v>
      </c>
      <c r="K1129" s="4">
        <v>44721</v>
      </c>
      <c r="L1129" s="2">
        <v>742933.58</v>
      </c>
      <c r="M1129" s="1" t="s">
        <v>3407</v>
      </c>
      <c r="N1129" s="1" t="str">
        <f>Tabela_Contas_Pagas[[#This Row],[Nome do Fornecedor]]</f>
        <v>PETROLEO BRASILEIRO S.A</v>
      </c>
      <c r="O1129" s="1" t="s">
        <v>3408</v>
      </c>
      <c r="P1129" s="10" t="str">
        <f>TEXT(Tabela_Contas_Pagas[[#This Row],[Data de Liquidação]],"MM")&amp;"-"&amp;UPPER(TEXT(Tabela_Contas_Pagas[[#This Row],[Data de Liquidação]],"MMMM"))</f>
        <v>06-JUNHO</v>
      </c>
    </row>
    <row r="1130" spans="2:16" hidden="1" x14ac:dyDescent="0.3">
      <c r="B1130" s="1">
        <v>20770</v>
      </c>
      <c r="C1130" s="1" t="s">
        <v>2608</v>
      </c>
      <c r="D1130" s="3">
        <v>44712</v>
      </c>
      <c r="E1130" s="2">
        <v>132891.35</v>
      </c>
      <c r="F1130" s="7" t="s">
        <v>3411</v>
      </c>
      <c r="G1130" s="7" t="s">
        <v>3412</v>
      </c>
      <c r="H1130" s="1">
        <v>1728</v>
      </c>
      <c r="I1130" s="1" t="s">
        <v>1854</v>
      </c>
      <c r="J1130" s="4">
        <v>44721</v>
      </c>
      <c r="K1130" s="4">
        <v>44721</v>
      </c>
      <c r="L1130" s="2">
        <v>132891.35</v>
      </c>
      <c r="M1130" s="1" t="s">
        <v>3407</v>
      </c>
      <c r="N1130" s="1" t="str">
        <f>Tabela_Contas_Pagas[[#This Row],[Nome do Fornecedor]]</f>
        <v>PETROLEO BRASILEIRO S.A</v>
      </c>
      <c r="O1130" s="1" t="s">
        <v>3408</v>
      </c>
      <c r="P1130" s="10" t="str">
        <f>TEXT(Tabela_Contas_Pagas[[#This Row],[Data de Liquidação]],"MM")&amp;"-"&amp;UPPER(TEXT(Tabela_Contas_Pagas[[#This Row],[Data de Liquidação]],"MMMM"))</f>
        <v>06-JUNHO</v>
      </c>
    </row>
    <row r="1131" spans="2:16" hidden="1" x14ac:dyDescent="0.3">
      <c r="B1131" s="1">
        <v>20770</v>
      </c>
      <c r="C1131" s="1" t="s">
        <v>2612</v>
      </c>
      <c r="D1131" s="3">
        <v>44712</v>
      </c>
      <c r="E1131" s="2">
        <v>154561.45000000001</v>
      </c>
      <c r="F1131" s="8" t="s">
        <v>3411</v>
      </c>
      <c r="G1131" s="1" t="s">
        <v>3412</v>
      </c>
      <c r="H1131" s="1">
        <v>1728</v>
      </c>
      <c r="I1131" s="1" t="s">
        <v>1854</v>
      </c>
      <c r="J1131" s="4">
        <v>44721</v>
      </c>
      <c r="K1131" s="4">
        <v>44721</v>
      </c>
      <c r="L1131" s="2">
        <v>154561.45000000001</v>
      </c>
      <c r="M1131" s="1" t="s">
        <v>3407</v>
      </c>
      <c r="N1131" s="1" t="str">
        <f>Tabela_Contas_Pagas[[#This Row],[Nome do Fornecedor]]</f>
        <v>PETROLEO BRASILEIRO S.A</v>
      </c>
      <c r="O1131" s="1" t="s">
        <v>3408</v>
      </c>
      <c r="P1131" s="10" t="str">
        <f>TEXT(Tabela_Contas_Pagas[[#This Row],[Data de Liquidação]],"MM")&amp;"-"&amp;UPPER(TEXT(Tabela_Contas_Pagas[[#This Row],[Data de Liquidação]],"MMMM"))</f>
        <v>06-JUNHO</v>
      </c>
    </row>
    <row r="1132" spans="2:16" hidden="1" x14ac:dyDescent="0.3">
      <c r="B1132" s="1">
        <v>20770</v>
      </c>
      <c r="C1132" s="1" t="s">
        <v>2603</v>
      </c>
      <c r="D1132" s="3">
        <v>44712</v>
      </c>
      <c r="E1132" s="2">
        <v>7111509.9699999997</v>
      </c>
      <c r="F1132" s="7" t="s">
        <v>3411</v>
      </c>
      <c r="G1132" s="7" t="s">
        <v>3412</v>
      </c>
      <c r="H1132" s="1">
        <v>1758</v>
      </c>
      <c r="I1132" s="1" t="s">
        <v>1854</v>
      </c>
      <c r="J1132" s="4">
        <v>44721</v>
      </c>
      <c r="K1132" s="4">
        <v>44721</v>
      </c>
      <c r="L1132" s="2">
        <v>7111509.9699999997</v>
      </c>
      <c r="M1132" s="1" t="s">
        <v>3407</v>
      </c>
      <c r="N1132" s="1" t="str">
        <f>Tabela_Contas_Pagas[[#This Row],[Nome do Fornecedor]]</f>
        <v>PETROLEO BRASILEIRO S.A</v>
      </c>
      <c r="O1132" s="1" t="s">
        <v>3408</v>
      </c>
      <c r="P1132" s="10" t="str">
        <f>TEXT(Tabela_Contas_Pagas[[#This Row],[Data de Liquidação]],"MM")&amp;"-"&amp;UPPER(TEXT(Tabela_Contas_Pagas[[#This Row],[Data de Liquidação]],"MMMM"))</f>
        <v>06-JUNHO</v>
      </c>
    </row>
    <row r="1133" spans="2:16" hidden="1" x14ac:dyDescent="0.3">
      <c r="B1133" s="1">
        <v>20770</v>
      </c>
      <c r="C1133" s="1" t="s">
        <v>2613</v>
      </c>
      <c r="D1133" s="3">
        <v>44712</v>
      </c>
      <c r="E1133" s="2">
        <v>8590465.7400000002</v>
      </c>
      <c r="F1133" s="8" t="s">
        <v>3411</v>
      </c>
      <c r="G1133" s="1" t="s">
        <v>3412</v>
      </c>
      <c r="H1133" s="1">
        <v>1758</v>
      </c>
      <c r="I1133" s="1" t="s">
        <v>1854</v>
      </c>
      <c r="J1133" s="4">
        <v>44721</v>
      </c>
      <c r="K1133" s="4">
        <v>44721</v>
      </c>
      <c r="L1133" s="2">
        <v>8590465.7400000002</v>
      </c>
      <c r="M1133" s="1" t="s">
        <v>3407</v>
      </c>
      <c r="N1133" s="1" t="str">
        <f>Tabela_Contas_Pagas[[#This Row],[Nome do Fornecedor]]</f>
        <v>PETROLEO BRASILEIRO S.A</v>
      </c>
      <c r="O1133" s="1" t="s">
        <v>3408</v>
      </c>
      <c r="P1133" s="10" t="str">
        <f>TEXT(Tabela_Contas_Pagas[[#This Row],[Data de Liquidação]],"MM")&amp;"-"&amp;UPPER(TEXT(Tabela_Contas_Pagas[[#This Row],[Data de Liquidação]],"MMMM"))</f>
        <v>06-JUNHO</v>
      </c>
    </row>
    <row r="1134" spans="2:16" hidden="1" x14ac:dyDescent="0.3">
      <c r="B1134" s="1">
        <v>20770</v>
      </c>
      <c r="C1134" s="1" t="s">
        <v>2605</v>
      </c>
      <c r="D1134" s="3">
        <v>44712</v>
      </c>
      <c r="E1134" s="2">
        <v>4084631.24</v>
      </c>
      <c r="F1134" s="7" t="s">
        <v>3411</v>
      </c>
      <c r="G1134" s="7" t="s">
        <v>3412</v>
      </c>
      <c r="H1134" s="1">
        <v>1758</v>
      </c>
      <c r="I1134" s="1" t="s">
        <v>1854</v>
      </c>
      <c r="J1134" s="4">
        <v>44721</v>
      </c>
      <c r="K1134" s="4">
        <v>44721</v>
      </c>
      <c r="L1134" s="2">
        <v>4084631.24</v>
      </c>
      <c r="M1134" s="1" t="s">
        <v>3407</v>
      </c>
      <c r="N1134" s="1" t="str">
        <f>Tabela_Contas_Pagas[[#This Row],[Nome do Fornecedor]]</f>
        <v>PETROLEO BRASILEIRO S.A</v>
      </c>
      <c r="O1134" s="1" t="s">
        <v>3408</v>
      </c>
      <c r="P1134" s="10" t="str">
        <f>TEXT(Tabela_Contas_Pagas[[#This Row],[Data de Liquidação]],"MM")&amp;"-"&amp;UPPER(TEXT(Tabela_Contas_Pagas[[#This Row],[Data de Liquidação]],"MMMM"))</f>
        <v>06-JUNHO</v>
      </c>
    </row>
    <row r="1135" spans="2:16" hidden="1" x14ac:dyDescent="0.3">
      <c r="B1135" s="1">
        <v>20770</v>
      </c>
      <c r="C1135" s="1" t="s">
        <v>2598</v>
      </c>
      <c r="D1135" s="3">
        <v>44712</v>
      </c>
      <c r="E1135" s="2">
        <v>1575257.65</v>
      </c>
      <c r="F1135" s="8" t="s">
        <v>3411</v>
      </c>
      <c r="G1135" s="1" t="s">
        <v>3412</v>
      </c>
      <c r="H1135" s="1">
        <v>1758</v>
      </c>
      <c r="I1135" s="1" t="s">
        <v>1854</v>
      </c>
      <c r="J1135" s="4">
        <v>44721</v>
      </c>
      <c r="K1135" s="4">
        <v>44721</v>
      </c>
      <c r="L1135" s="2">
        <v>1575257.65</v>
      </c>
      <c r="M1135" s="1" t="s">
        <v>3407</v>
      </c>
      <c r="N1135" s="1" t="str">
        <f>Tabela_Contas_Pagas[[#This Row],[Nome do Fornecedor]]</f>
        <v>PETROLEO BRASILEIRO S.A</v>
      </c>
      <c r="O1135" s="1" t="s">
        <v>3408</v>
      </c>
      <c r="P1135" s="10" t="str">
        <f>TEXT(Tabela_Contas_Pagas[[#This Row],[Data de Liquidação]],"MM")&amp;"-"&amp;UPPER(TEXT(Tabela_Contas_Pagas[[#This Row],[Data de Liquidação]],"MMMM"))</f>
        <v>06-JUNHO</v>
      </c>
    </row>
    <row r="1136" spans="2:16" hidden="1" x14ac:dyDescent="0.3">
      <c r="B1136" s="1">
        <v>20770</v>
      </c>
      <c r="C1136" s="1" t="s">
        <v>2607</v>
      </c>
      <c r="D1136" s="3">
        <v>44712</v>
      </c>
      <c r="E1136" s="2">
        <v>635626.39</v>
      </c>
      <c r="F1136" s="7" t="s">
        <v>3411</v>
      </c>
      <c r="G1136" s="7" t="s">
        <v>3412</v>
      </c>
      <c r="H1136" s="1">
        <v>3688</v>
      </c>
      <c r="I1136" s="1" t="s">
        <v>1853</v>
      </c>
      <c r="J1136" s="4">
        <v>44721</v>
      </c>
      <c r="K1136" s="4">
        <v>44721</v>
      </c>
      <c r="L1136" s="2">
        <v>635626.39</v>
      </c>
      <c r="M1136" s="1" t="s">
        <v>3407</v>
      </c>
      <c r="N1136" s="1" t="str">
        <f>Tabela_Contas_Pagas[[#This Row],[Nome do Fornecedor]]</f>
        <v>PETROLEO BRASILEIRO S.A.</v>
      </c>
      <c r="O1136" s="1" t="s">
        <v>3408</v>
      </c>
      <c r="P1136" s="10" t="str">
        <f>TEXT(Tabela_Contas_Pagas[[#This Row],[Data de Liquidação]],"MM")&amp;"-"&amp;UPPER(TEXT(Tabela_Contas_Pagas[[#This Row],[Data de Liquidação]],"MMMM"))</f>
        <v>06-JUNHO</v>
      </c>
    </row>
    <row r="1137" spans="2:16" hidden="1" x14ac:dyDescent="0.3">
      <c r="B1137" s="1">
        <v>20770</v>
      </c>
      <c r="C1137" s="1" t="s">
        <v>2611</v>
      </c>
      <c r="D1137" s="3">
        <v>44712</v>
      </c>
      <c r="E1137" s="2">
        <v>122220.18</v>
      </c>
      <c r="F1137" s="8" t="s">
        <v>3411</v>
      </c>
      <c r="G1137" s="1" t="s">
        <v>3412</v>
      </c>
      <c r="H1137" s="1">
        <v>3688</v>
      </c>
      <c r="I1137" s="1" t="s">
        <v>1853</v>
      </c>
      <c r="J1137" s="4">
        <v>44721</v>
      </c>
      <c r="K1137" s="4">
        <v>44721</v>
      </c>
      <c r="L1137" s="2">
        <v>122220.18</v>
      </c>
      <c r="M1137" s="1" t="s">
        <v>3407</v>
      </c>
      <c r="N1137" s="1" t="str">
        <f>Tabela_Contas_Pagas[[#This Row],[Nome do Fornecedor]]</f>
        <v>PETROLEO BRASILEIRO S.A.</v>
      </c>
      <c r="O1137" s="1" t="s">
        <v>3408</v>
      </c>
      <c r="P1137" s="10" t="str">
        <f>TEXT(Tabela_Contas_Pagas[[#This Row],[Data de Liquidação]],"MM")&amp;"-"&amp;UPPER(TEXT(Tabela_Contas_Pagas[[#This Row],[Data de Liquidação]],"MMMM"))</f>
        <v>06-JUNHO</v>
      </c>
    </row>
    <row r="1138" spans="2:16" hidden="1" x14ac:dyDescent="0.3">
      <c r="B1138" s="1">
        <v>20770</v>
      </c>
      <c r="C1138" s="1" t="s">
        <v>2597</v>
      </c>
      <c r="D1138" s="3">
        <v>44712</v>
      </c>
      <c r="E1138" s="2">
        <v>79738.84</v>
      </c>
      <c r="F1138" s="7" t="s">
        <v>3411</v>
      </c>
      <c r="G1138" s="7" t="s">
        <v>3412</v>
      </c>
      <c r="H1138" s="1">
        <v>3688</v>
      </c>
      <c r="I1138" s="1" t="s">
        <v>1853</v>
      </c>
      <c r="J1138" s="4">
        <v>44721</v>
      </c>
      <c r="K1138" s="4">
        <v>44721</v>
      </c>
      <c r="L1138" s="2">
        <v>79738.84</v>
      </c>
      <c r="M1138" s="1" t="s">
        <v>3407</v>
      </c>
      <c r="N1138" s="1" t="str">
        <f>Tabela_Contas_Pagas[[#This Row],[Nome do Fornecedor]]</f>
        <v>PETROLEO BRASILEIRO S.A.</v>
      </c>
      <c r="O1138" s="1" t="s">
        <v>3408</v>
      </c>
      <c r="P1138" s="10" t="str">
        <f>TEXT(Tabela_Contas_Pagas[[#This Row],[Data de Liquidação]],"MM")&amp;"-"&amp;UPPER(TEXT(Tabela_Contas_Pagas[[#This Row],[Data de Liquidação]],"MMMM"))</f>
        <v>06-JUNHO</v>
      </c>
    </row>
    <row r="1139" spans="2:16" hidden="1" x14ac:dyDescent="0.3">
      <c r="B1139" s="1">
        <v>20770</v>
      </c>
      <c r="C1139" s="1" t="s">
        <v>2601</v>
      </c>
      <c r="D1139" s="3">
        <v>44712</v>
      </c>
      <c r="E1139" s="2">
        <v>163437.17000000001</v>
      </c>
      <c r="F1139" s="8" t="s">
        <v>3411</v>
      </c>
      <c r="G1139" s="1" t="s">
        <v>3412</v>
      </c>
      <c r="H1139" s="1">
        <v>3688</v>
      </c>
      <c r="I1139" s="1" t="s">
        <v>1853</v>
      </c>
      <c r="J1139" s="4">
        <v>44721</v>
      </c>
      <c r="K1139" s="4">
        <v>44721</v>
      </c>
      <c r="L1139" s="2">
        <v>163437.17000000001</v>
      </c>
      <c r="M1139" s="1" t="s">
        <v>3407</v>
      </c>
      <c r="N1139" s="1" t="str">
        <f>Tabela_Contas_Pagas[[#This Row],[Nome do Fornecedor]]</f>
        <v>PETROLEO BRASILEIRO S.A.</v>
      </c>
      <c r="O1139" s="1" t="s">
        <v>3408</v>
      </c>
      <c r="P1139" s="10" t="str">
        <f>TEXT(Tabela_Contas_Pagas[[#This Row],[Data de Liquidação]],"MM")&amp;"-"&amp;UPPER(TEXT(Tabela_Contas_Pagas[[#This Row],[Data de Liquidação]],"MMMM"))</f>
        <v>06-JUNHO</v>
      </c>
    </row>
    <row r="1140" spans="2:16" hidden="1" x14ac:dyDescent="0.3">
      <c r="B1140" s="1">
        <v>20770</v>
      </c>
      <c r="C1140" s="1" t="s">
        <v>2609</v>
      </c>
      <c r="D1140" s="3">
        <v>44712</v>
      </c>
      <c r="E1140" s="2">
        <v>3338.69</v>
      </c>
      <c r="F1140" s="7" t="s">
        <v>3411</v>
      </c>
      <c r="G1140" s="7" t="s">
        <v>3412</v>
      </c>
      <c r="H1140" s="1">
        <v>2199</v>
      </c>
      <c r="I1140" s="1" t="s">
        <v>1854</v>
      </c>
      <c r="J1140" s="4">
        <v>44721</v>
      </c>
      <c r="K1140" s="4">
        <v>44721</v>
      </c>
      <c r="L1140" s="2">
        <v>3338.69</v>
      </c>
      <c r="M1140" s="1" t="s">
        <v>3407</v>
      </c>
      <c r="N1140" s="1" t="str">
        <f>Tabela_Contas_Pagas[[#This Row],[Nome do Fornecedor]]</f>
        <v>PETROLEO BRASILEIRO S.A</v>
      </c>
      <c r="O1140" s="1" t="s">
        <v>3408</v>
      </c>
      <c r="P1140" s="10" t="str">
        <f>TEXT(Tabela_Contas_Pagas[[#This Row],[Data de Liquidação]],"MM")&amp;"-"&amp;UPPER(TEXT(Tabela_Contas_Pagas[[#This Row],[Data de Liquidação]],"MMMM"))</f>
        <v>06-JUNHO</v>
      </c>
    </row>
    <row r="1141" spans="2:16" hidden="1" x14ac:dyDescent="0.3">
      <c r="B1141" s="1">
        <v>20770</v>
      </c>
      <c r="C1141" s="1" t="s">
        <v>2600</v>
      </c>
      <c r="D1141" s="3">
        <v>44712</v>
      </c>
      <c r="E1141" s="2">
        <v>10012.6</v>
      </c>
      <c r="F1141" s="8" t="s">
        <v>3411</v>
      </c>
      <c r="G1141" s="1" t="s">
        <v>3412</v>
      </c>
      <c r="H1141" s="1">
        <v>2199</v>
      </c>
      <c r="I1141" s="1" t="s">
        <v>1854</v>
      </c>
      <c r="J1141" s="4">
        <v>44721</v>
      </c>
      <c r="K1141" s="4">
        <v>44721</v>
      </c>
      <c r="L1141" s="2">
        <v>10012.6</v>
      </c>
      <c r="M1141" s="1" t="s">
        <v>3407</v>
      </c>
      <c r="N1141" s="1" t="str">
        <f>Tabela_Contas_Pagas[[#This Row],[Nome do Fornecedor]]</f>
        <v>PETROLEO BRASILEIRO S.A</v>
      </c>
      <c r="O1141" s="1" t="s">
        <v>3408</v>
      </c>
      <c r="P1141" s="10" t="str">
        <f>TEXT(Tabela_Contas_Pagas[[#This Row],[Data de Liquidação]],"MM")&amp;"-"&amp;UPPER(TEXT(Tabela_Contas_Pagas[[#This Row],[Data de Liquidação]],"MMMM"))</f>
        <v>06-JUNHO</v>
      </c>
    </row>
    <row r="1142" spans="2:16" x14ac:dyDescent="0.3">
      <c r="B1142" s="1">
        <v>20819</v>
      </c>
      <c r="C1142" s="1" t="s">
        <v>858</v>
      </c>
      <c r="D1142" s="3">
        <v>44742</v>
      </c>
      <c r="E1142" s="2">
        <v>9239.81</v>
      </c>
      <c r="F1142" s="7" t="s">
        <v>3411</v>
      </c>
      <c r="G1142" s="7" t="s">
        <v>3412</v>
      </c>
      <c r="H1142" s="1">
        <v>149</v>
      </c>
      <c r="I1142" s="1" t="s">
        <v>18</v>
      </c>
      <c r="J1142" s="4">
        <v>44756</v>
      </c>
      <c r="K1142" s="4">
        <v>44757</v>
      </c>
      <c r="L1142" s="2">
        <v>9239.81</v>
      </c>
      <c r="M1142" s="1" t="s">
        <v>640</v>
      </c>
      <c r="N1142" s="1" t="s">
        <v>641</v>
      </c>
      <c r="O1142" s="1" t="str">
        <f>_xlfn.IFNA(VLOOKUP(Tabela_Contas_Pagas[[#This Row],[Contrato]],ContratosOrigem[],3,FALSE),"")</f>
        <v>Licitação 03/2021</v>
      </c>
      <c r="P1142" s="10" t="str">
        <f>TEXT(Tabela_Contas_Pagas[[#This Row],[Data de Liquidação]],"MM")&amp;"-"&amp;UPPER(TEXT(Tabela_Contas_Pagas[[#This Row],[Data de Liquidação]],"MMMM"))</f>
        <v>07-JULHO</v>
      </c>
    </row>
    <row r="1143" spans="2:16" x14ac:dyDescent="0.3">
      <c r="B1143" s="1">
        <v>20819</v>
      </c>
      <c r="C1143" s="1" t="s">
        <v>859</v>
      </c>
      <c r="D1143" s="3">
        <v>44742</v>
      </c>
      <c r="E1143" s="2">
        <v>144803.15</v>
      </c>
      <c r="F1143" s="8" t="s">
        <v>3411</v>
      </c>
      <c r="G1143" s="1" t="s">
        <v>3412</v>
      </c>
      <c r="H1143" s="1">
        <v>149</v>
      </c>
      <c r="I1143" s="1" t="s">
        <v>18</v>
      </c>
      <c r="J1143" s="4">
        <v>44756</v>
      </c>
      <c r="K1143" s="4">
        <v>44757</v>
      </c>
      <c r="L1143" s="2">
        <v>144803.15</v>
      </c>
      <c r="M1143" s="1" t="s">
        <v>640</v>
      </c>
      <c r="N1143" s="1" t="s">
        <v>641</v>
      </c>
      <c r="O1143" s="1" t="str">
        <f>_xlfn.IFNA(VLOOKUP(Tabela_Contas_Pagas[[#This Row],[Contrato]],ContratosOrigem[],3,FALSE),"")</f>
        <v>Licitação 03/2021</v>
      </c>
      <c r="P1143" s="10" t="str">
        <f>TEXT(Tabela_Contas_Pagas[[#This Row],[Data de Liquidação]],"MM")&amp;"-"&amp;UPPER(TEXT(Tabela_Contas_Pagas[[#This Row],[Data de Liquidação]],"MMMM"))</f>
        <v>07-JULHO</v>
      </c>
    </row>
    <row r="1144" spans="2:16" x14ac:dyDescent="0.3">
      <c r="B1144" s="1">
        <v>20819</v>
      </c>
      <c r="C1144" s="1" t="s">
        <v>590</v>
      </c>
      <c r="D1144" s="3">
        <v>44742</v>
      </c>
      <c r="E1144" s="2">
        <v>3183.25</v>
      </c>
      <c r="F1144" s="7" t="s">
        <v>3411</v>
      </c>
      <c r="G1144" s="7" t="s">
        <v>3412</v>
      </c>
      <c r="H1144" s="1">
        <v>149</v>
      </c>
      <c r="I1144" s="1" t="s">
        <v>18</v>
      </c>
      <c r="J1144" s="4">
        <v>44756</v>
      </c>
      <c r="K1144" s="4">
        <v>44757</v>
      </c>
      <c r="L1144" s="2">
        <v>3183.25</v>
      </c>
      <c r="M1144" s="1" t="s">
        <v>640</v>
      </c>
      <c r="N1144" s="1" t="s">
        <v>641</v>
      </c>
      <c r="O1144" s="1" t="str">
        <f>_xlfn.IFNA(VLOOKUP(Tabela_Contas_Pagas[[#This Row],[Contrato]],ContratosOrigem[],3,FALSE),"")</f>
        <v>Licitação 03/2021</v>
      </c>
      <c r="P1144" s="10" t="str">
        <f>TEXT(Tabela_Contas_Pagas[[#This Row],[Data de Liquidação]],"MM")&amp;"-"&amp;UPPER(TEXT(Tabela_Contas_Pagas[[#This Row],[Data de Liquidação]],"MMMM"))</f>
        <v>07-JULHO</v>
      </c>
    </row>
    <row r="1145" spans="2:16" x14ac:dyDescent="0.3">
      <c r="B1145" s="1">
        <v>20819</v>
      </c>
      <c r="C1145" s="1" t="s">
        <v>550</v>
      </c>
      <c r="D1145" s="3">
        <v>44749</v>
      </c>
      <c r="E1145" s="2">
        <v>949.83</v>
      </c>
      <c r="F1145" s="8" t="s">
        <v>3411</v>
      </c>
      <c r="G1145" s="1" t="s">
        <v>3412</v>
      </c>
      <c r="H1145" s="1">
        <v>1925</v>
      </c>
      <c r="I1145" s="1" t="s">
        <v>87</v>
      </c>
      <c r="J1145" s="4">
        <v>44760</v>
      </c>
      <c r="K1145" s="4">
        <v>44757</v>
      </c>
      <c r="L1145" s="2">
        <v>949.83</v>
      </c>
      <c r="M1145" s="1" t="s">
        <v>144</v>
      </c>
      <c r="N1145" s="1" t="s">
        <v>145</v>
      </c>
      <c r="O1145" s="1" t="str">
        <f>_xlfn.IFNA(VLOOKUP(Tabela_Contas_Pagas[[#This Row],[Contrato]],ContratosOrigem[],3,FALSE),"")</f>
        <v>Pregão 05/2020</v>
      </c>
      <c r="P1145" s="10" t="str">
        <f>TEXT(Tabela_Contas_Pagas[[#This Row],[Data de Liquidação]],"MM")&amp;"-"&amp;UPPER(TEXT(Tabela_Contas_Pagas[[#This Row],[Data de Liquidação]],"MMMM"))</f>
        <v>07-JULHO</v>
      </c>
    </row>
    <row r="1146" spans="2:16" hidden="1" x14ac:dyDescent="0.3">
      <c r="B1146" s="1">
        <v>20774</v>
      </c>
      <c r="C1146" s="1" t="s">
        <v>2618</v>
      </c>
      <c r="D1146" s="3">
        <v>44713</v>
      </c>
      <c r="E1146" s="2">
        <v>203.98</v>
      </c>
      <c r="F1146" s="7" t="s">
        <v>3411</v>
      </c>
      <c r="G1146" s="7" t="s">
        <v>3412</v>
      </c>
      <c r="H1146" s="1">
        <v>2132</v>
      </c>
      <c r="I1146" s="1" t="s">
        <v>1826</v>
      </c>
      <c r="J1146" s="4">
        <v>44722</v>
      </c>
      <c r="K1146" s="4">
        <v>44721</v>
      </c>
      <c r="L1146" s="2">
        <v>203.98</v>
      </c>
      <c r="M1146" s="1" t="s">
        <v>3407</v>
      </c>
      <c r="N1146" s="1" t="str">
        <f>Tabela_Contas_Pagas[[#This Row],[Nome do Fornecedor]]</f>
        <v>CAMARA DE DIRIGENTES LOJISTAS DE ARACAJU</v>
      </c>
      <c r="O1146" s="1" t="s">
        <v>3408</v>
      </c>
      <c r="P1146" s="10" t="str">
        <f>TEXT(Tabela_Contas_Pagas[[#This Row],[Data de Liquidação]],"MM")&amp;"-"&amp;UPPER(TEXT(Tabela_Contas_Pagas[[#This Row],[Data de Liquidação]],"MMMM"))</f>
        <v>06-JUNHO</v>
      </c>
    </row>
    <row r="1147" spans="2:16" hidden="1" x14ac:dyDescent="0.3">
      <c r="B1147" s="1">
        <v>20774</v>
      </c>
      <c r="C1147" s="1" t="s">
        <v>2628</v>
      </c>
      <c r="D1147" s="3">
        <v>44714</v>
      </c>
      <c r="E1147" s="2">
        <v>1816.22</v>
      </c>
      <c r="F1147" s="8" t="s">
        <v>3411</v>
      </c>
      <c r="G1147" s="1" t="s">
        <v>3412</v>
      </c>
      <c r="H1147" s="1">
        <v>62</v>
      </c>
      <c r="I1147" s="1" t="s">
        <v>1838</v>
      </c>
      <c r="J1147" s="4">
        <v>44722</v>
      </c>
      <c r="K1147" s="4">
        <v>44721</v>
      </c>
      <c r="L1147" s="2">
        <v>1816.22</v>
      </c>
      <c r="M1147" s="1" t="s">
        <v>3407</v>
      </c>
      <c r="N1147" s="1" t="str">
        <f>Tabela_Contas_Pagas[[#This Row],[Nome do Fornecedor]]</f>
        <v>UNIMED ARACAJU COOP. TRAB MEDICO</v>
      </c>
      <c r="O1147" s="1" t="s">
        <v>3408</v>
      </c>
      <c r="P1147" s="10" t="str">
        <f>TEXT(Tabela_Contas_Pagas[[#This Row],[Data de Liquidação]],"MM")&amp;"-"&amp;UPPER(TEXT(Tabela_Contas_Pagas[[#This Row],[Data de Liquidação]],"MMMM"))</f>
        <v>06-JUNHO</v>
      </c>
    </row>
    <row r="1148" spans="2:16" x14ac:dyDescent="0.3">
      <c r="B1148" s="1">
        <v>20819</v>
      </c>
      <c r="C1148" s="1" t="s">
        <v>554</v>
      </c>
      <c r="D1148" s="3">
        <v>44749</v>
      </c>
      <c r="E1148" s="2">
        <v>105.28</v>
      </c>
      <c r="F1148" s="7" t="s">
        <v>3411</v>
      </c>
      <c r="G1148" s="7" t="s">
        <v>3412</v>
      </c>
      <c r="H1148" s="1">
        <v>1925</v>
      </c>
      <c r="I1148" s="1" t="s">
        <v>87</v>
      </c>
      <c r="J1148" s="4">
        <v>44760</v>
      </c>
      <c r="K1148" s="4">
        <v>44757</v>
      </c>
      <c r="L1148" s="2">
        <v>105.28</v>
      </c>
      <c r="M1148" s="1" t="s">
        <v>144</v>
      </c>
      <c r="N1148" s="1" t="s">
        <v>145</v>
      </c>
      <c r="O1148" s="1" t="str">
        <f>_xlfn.IFNA(VLOOKUP(Tabela_Contas_Pagas[[#This Row],[Contrato]],ContratosOrigem[],3,FALSE),"")</f>
        <v>Pregão 05/2020</v>
      </c>
      <c r="P1148" s="10" t="str">
        <f>TEXT(Tabela_Contas_Pagas[[#This Row],[Data de Liquidação]],"MM")&amp;"-"&amp;UPPER(TEXT(Tabela_Contas_Pagas[[#This Row],[Data de Liquidação]],"MMMM"))</f>
        <v>07-JULHO</v>
      </c>
    </row>
    <row r="1149" spans="2:16" hidden="1" x14ac:dyDescent="0.3">
      <c r="B1149" s="1">
        <v>20774</v>
      </c>
      <c r="C1149" s="1" t="s">
        <v>2629</v>
      </c>
      <c r="D1149" s="3">
        <v>44714</v>
      </c>
      <c r="E1149" s="2">
        <v>990.32</v>
      </c>
      <c r="F1149" s="8" t="s">
        <v>3411</v>
      </c>
      <c r="G1149" s="1" t="s">
        <v>3412</v>
      </c>
      <c r="H1149" s="1">
        <v>62</v>
      </c>
      <c r="I1149" s="1" t="s">
        <v>1838</v>
      </c>
      <c r="J1149" s="4">
        <v>44722</v>
      </c>
      <c r="K1149" s="4">
        <v>44721</v>
      </c>
      <c r="L1149" s="2">
        <v>990.32</v>
      </c>
      <c r="M1149" s="1" t="s">
        <v>3407</v>
      </c>
      <c r="N1149" s="1" t="str">
        <f>Tabela_Contas_Pagas[[#This Row],[Nome do Fornecedor]]</f>
        <v>UNIMED ARACAJU COOP. TRAB MEDICO</v>
      </c>
      <c r="O1149" s="1" t="s">
        <v>3408</v>
      </c>
      <c r="P1149" s="10" t="str">
        <f>TEXT(Tabela_Contas_Pagas[[#This Row],[Data de Liquidação]],"MM")&amp;"-"&amp;UPPER(TEXT(Tabela_Contas_Pagas[[#This Row],[Data de Liquidação]],"MMMM"))</f>
        <v>06-JUNHO</v>
      </c>
    </row>
    <row r="1150" spans="2:16" hidden="1" x14ac:dyDescent="0.3">
      <c r="B1150" s="1">
        <v>20774</v>
      </c>
      <c r="C1150" s="1" t="s">
        <v>2627</v>
      </c>
      <c r="D1150" s="3">
        <v>44714</v>
      </c>
      <c r="E1150" s="2">
        <v>2527.87</v>
      </c>
      <c r="F1150" s="7" t="s">
        <v>3411</v>
      </c>
      <c r="G1150" s="7" t="s">
        <v>3412</v>
      </c>
      <c r="H1150" s="1">
        <v>62</v>
      </c>
      <c r="I1150" s="1" t="s">
        <v>1838</v>
      </c>
      <c r="J1150" s="4">
        <v>44722</v>
      </c>
      <c r="K1150" s="4">
        <v>44721</v>
      </c>
      <c r="L1150" s="2">
        <v>2527.87</v>
      </c>
      <c r="M1150" s="1" t="s">
        <v>3407</v>
      </c>
      <c r="N1150" s="1" t="str">
        <f>Tabela_Contas_Pagas[[#This Row],[Nome do Fornecedor]]</f>
        <v>UNIMED ARACAJU COOP. TRAB MEDICO</v>
      </c>
      <c r="O1150" s="1" t="s">
        <v>3408</v>
      </c>
      <c r="P1150" s="10" t="str">
        <f>TEXT(Tabela_Contas_Pagas[[#This Row],[Data de Liquidação]],"MM")&amp;"-"&amp;UPPER(TEXT(Tabela_Contas_Pagas[[#This Row],[Data de Liquidação]],"MMMM"))</f>
        <v>06-JUNHO</v>
      </c>
    </row>
    <row r="1151" spans="2:16" hidden="1" x14ac:dyDescent="0.3">
      <c r="B1151" s="1">
        <v>20771</v>
      </c>
      <c r="C1151" s="1" t="s">
        <v>2645</v>
      </c>
      <c r="D1151" s="3">
        <v>44719</v>
      </c>
      <c r="E1151" s="2">
        <v>2089110.55</v>
      </c>
      <c r="F1151" s="8" t="s">
        <v>3411</v>
      </c>
      <c r="G1151" s="1" t="s">
        <v>3412</v>
      </c>
      <c r="H1151" s="1">
        <v>3687</v>
      </c>
      <c r="I1151" s="1" t="s">
        <v>2646</v>
      </c>
      <c r="J1151" s="4">
        <v>44722</v>
      </c>
      <c r="K1151" s="4">
        <v>44722</v>
      </c>
      <c r="L1151" s="2">
        <v>2089110.55</v>
      </c>
      <c r="M1151" s="1" t="s">
        <v>3407</v>
      </c>
      <c r="N1151" s="1" t="str">
        <f>Tabela_Contas_Pagas[[#This Row],[Nome do Fornecedor]]</f>
        <v>GALP ENERGIA BRASIL S.A.</v>
      </c>
      <c r="O1151" s="1" t="s">
        <v>3408</v>
      </c>
      <c r="P1151" s="10" t="str">
        <f>TEXT(Tabela_Contas_Pagas[[#This Row],[Data de Liquidação]],"MM")&amp;"-"&amp;UPPER(TEXT(Tabela_Contas_Pagas[[#This Row],[Data de Liquidação]],"MMMM"))</f>
        <v>06-JUNHO</v>
      </c>
    </row>
    <row r="1152" spans="2:16" x14ac:dyDescent="0.3">
      <c r="B1152" s="1">
        <v>20818</v>
      </c>
      <c r="C1152" s="1" t="s">
        <v>872</v>
      </c>
      <c r="D1152" s="3">
        <v>44746</v>
      </c>
      <c r="E1152" s="2">
        <v>14036.25</v>
      </c>
      <c r="F1152" s="8" t="s">
        <v>3411</v>
      </c>
      <c r="G1152" s="8" t="s">
        <v>3412</v>
      </c>
      <c r="H1152" s="1">
        <v>2484</v>
      </c>
      <c r="I1152" s="1" t="s">
        <v>33</v>
      </c>
      <c r="J1152" s="4">
        <v>44756</v>
      </c>
      <c r="K1152" s="4">
        <v>44757</v>
      </c>
      <c r="L1152" s="2">
        <v>14036.25</v>
      </c>
      <c r="M1152" s="1" t="s">
        <v>873</v>
      </c>
      <c r="N1152" s="1" t="s">
        <v>874</v>
      </c>
      <c r="O1152" s="1" t="str">
        <f>_xlfn.IFNA(VLOOKUP(Tabela_Contas_Pagas[[#This Row],[Contrato]],ContratosOrigem[],3,FALSE),"")</f>
        <v>Inexigibilidade de licitação 02/2022</v>
      </c>
      <c r="P1152" s="10" t="str">
        <f>TEXT(Tabela_Contas_Pagas[[#This Row],[Data de Liquidação]],"MM")&amp;"-"&amp;UPPER(TEXT(Tabela_Contas_Pagas[[#This Row],[Data de Liquidação]],"MMMM"))</f>
        <v>07-JULHO</v>
      </c>
    </row>
    <row r="1153" spans="2:16" x14ac:dyDescent="0.3">
      <c r="B1153" s="1">
        <v>20818</v>
      </c>
      <c r="C1153" s="1" t="s">
        <v>887</v>
      </c>
      <c r="D1153" s="3">
        <v>44755</v>
      </c>
      <c r="E1153" s="2">
        <v>1650</v>
      </c>
      <c r="F1153" s="7" t="s">
        <v>3411</v>
      </c>
      <c r="G1153" s="9" t="s">
        <v>3412</v>
      </c>
      <c r="H1153" s="1">
        <v>3293</v>
      </c>
      <c r="I1153" s="1" t="s">
        <v>168</v>
      </c>
      <c r="J1153" s="4">
        <v>44756</v>
      </c>
      <c r="K1153" s="4">
        <v>44757</v>
      </c>
      <c r="L1153" s="2">
        <v>1650</v>
      </c>
      <c r="M1153" s="1" t="s">
        <v>733</v>
      </c>
      <c r="N1153" s="1" t="s">
        <v>734</v>
      </c>
      <c r="O1153" s="1" t="str">
        <f>_xlfn.IFNA(VLOOKUP(Tabela_Contas_Pagas[[#This Row],[Contrato]],ContratosOrigem[],3,FALSE),"")</f>
        <v>Convênio</v>
      </c>
      <c r="P1153" s="10" t="str">
        <f>TEXT(Tabela_Contas_Pagas[[#This Row],[Data de Liquidação]],"MM")&amp;"-"&amp;UPPER(TEXT(Tabela_Contas_Pagas[[#This Row],[Data de Liquidação]],"MMMM"))</f>
        <v>07-JULHO</v>
      </c>
    </row>
    <row r="1154" spans="2:16" x14ac:dyDescent="0.3">
      <c r="B1154" s="1">
        <v>20816</v>
      </c>
      <c r="C1154" s="1" t="s">
        <v>809</v>
      </c>
      <c r="D1154" s="3">
        <v>44725</v>
      </c>
      <c r="E1154" s="2">
        <v>1733.4</v>
      </c>
      <c r="F1154" s="8" t="s">
        <v>3411</v>
      </c>
      <c r="G1154" s="8" t="s">
        <v>3412</v>
      </c>
      <c r="H1154" s="1">
        <v>28</v>
      </c>
      <c r="I1154" s="1" t="s">
        <v>23</v>
      </c>
      <c r="J1154" s="4">
        <v>44755</v>
      </c>
      <c r="K1154" s="4">
        <v>44754</v>
      </c>
      <c r="L1154" s="2">
        <v>1733.4</v>
      </c>
      <c r="M1154" s="1" t="s">
        <v>24</v>
      </c>
      <c r="N1154" s="1" t="s">
        <v>25</v>
      </c>
      <c r="O1154" s="1" t="str">
        <f>_xlfn.IFNA(VLOOKUP(Tabela_Contas_Pagas[[#This Row],[Contrato]],ContratosOrigem[],3,FALSE),"")</f>
        <v>Inexigibilidade de licitação 03/2018</v>
      </c>
      <c r="P1154" s="10" t="str">
        <f>TEXT(Tabela_Contas_Pagas[[#This Row],[Data de Liquidação]],"MM")&amp;"-"&amp;UPPER(TEXT(Tabela_Contas_Pagas[[#This Row],[Data de Liquidação]],"MMMM"))</f>
        <v>07-JULHO</v>
      </c>
    </row>
    <row r="1155" spans="2:16" x14ac:dyDescent="0.3">
      <c r="B1155" s="1">
        <v>20816</v>
      </c>
      <c r="C1155" s="1" t="s">
        <v>841</v>
      </c>
      <c r="D1155" s="3">
        <v>44741</v>
      </c>
      <c r="E1155" s="2">
        <v>763.59</v>
      </c>
      <c r="F1155" s="7" t="s">
        <v>3411</v>
      </c>
      <c r="G1155" s="9" t="s">
        <v>3412</v>
      </c>
      <c r="H1155" s="1">
        <v>1448</v>
      </c>
      <c r="I1155" s="1" t="s">
        <v>65</v>
      </c>
      <c r="J1155" s="4">
        <v>44755</v>
      </c>
      <c r="K1155" s="4">
        <v>44754</v>
      </c>
      <c r="L1155" s="2">
        <v>763.59</v>
      </c>
      <c r="M1155" s="1" t="s">
        <v>66</v>
      </c>
      <c r="N1155" s="1" t="s">
        <v>67</v>
      </c>
      <c r="O1155" s="1" t="str">
        <f>_xlfn.IFNA(VLOOKUP(Tabela_Contas_Pagas[[#This Row],[Contrato]],ContratosOrigem[],3,FALSE),"")</f>
        <v>Dispensa 06/17</v>
      </c>
      <c r="P1155" s="10" t="str">
        <f>TEXT(Tabela_Contas_Pagas[[#This Row],[Data de Liquidação]],"MM")&amp;"-"&amp;UPPER(TEXT(Tabela_Contas_Pagas[[#This Row],[Data de Liquidação]],"MMMM"))</f>
        <v>07-JULHO</v>
      </c>
    </row>
    <row r="1156" spans="2:16" x14ac:dyDescent="0.3">
      <c r="B1156" s="1">
        <v>20815</v>
      </c>
      <c r="C1156" s="1" t="s">
        <v>870</v>
      </c>
      <c r="D1156" s="3">
        <v>44743</v>
      </c>
      <c r="E1156" s="2">
        <v>1235</v>
      </c>
      <c r="F1156" s="7" t="s">
        <v>3411</v>
      </c>
      <c r="G1156" s="7" t="s">
        <v>3412</v>
      </c>
      <c r="H1156" s="1">
        <v>1848</v>
      </c>
      <c r="I1156" s="1" t="s">
        <v>27</v>
      </c>
      <c r="J1156" s="4">
        <v>44754</v>
      </c>
      <c r="K1156" s="4">
        <v>44755</v>
      </c>
      <c r="L1156" s="2">
        <v>1235</v>
      </c>
      <c r="M1156" s="1" t="s">
        <v>28</v>
      </c>
      <c r="N1156" s="1" t="s">
        <v>29</v>
      </c>
      <c r="O1156" s="1" t="str">
        <f>_xlfn.IFNA(VLOOKUP(Tabela_Contas_Pagas[[#This Row],[Contrato]],ContratosOrigem[],3,FALSE),"")</f>
        <v>Dispensa 05/18</v>
      </c>
      <c r="P1156" s="10" t="str">
        <f>TEXT(Tabela_Contas_Pagas[[#This Row],[Data de Liquidação]],"MM")&amp;"-"&amp;UPPER(TEXT(Tabela_Contas_Pagas[[#This Row],[Data de Liquidação]],"MMMM"))</f>
        <v>07-JULHO</v>
      </c>
    </row>
    <row r="1157" spans="2:16" x14ac:dyDescent="0.3">
      <c r="B1157" s="1">
        <v>20815</v>
      </c>
      <c r="C1157" s="1" t="s">
        <v>854</v>
      </c>
      <c r="D1157" s="3">
        <v>44742</v>
      </c>
      <c r="E1157" s="2">
        <v>1700.5</v>
      </c>
      <c r="F1157" s="8" t="s">
        <v>3411</v>
      </c>
      <c r="G1157" s="1" t="s">
        <v>3412</v>
      </c>
      <c r="H1157" s="1">
        <v>338</v>
      </c>
      <c r="I1157" s="1" t="s">
        <v>30</v>
      </c>
      <c r="J1157" s="4">
        <v>44754</v>
      </c>
      <c r="K1157" s="4">
        <v>44755</v>
      </c>
      <c r="L1157" s="2">
        <v>1700.5</v>
      </c>
      <c r="M1157" s="1" t="s">
        <v>10</v>
      </c>
      <c r="N1157" s="1" t="s">
        <v>11</v>
      </c>
      <c r="O1157" s="1" t="str">
        <f>_xlfn.IFNA(VLOOKUP(Tabela_Contas_Pagas[[#This Row],[Contrato]],ContratosOrigem[],3,FALSE),"")</f>
        <v>Dispensa 12/2021</v>
      </c>
      <c r="P1157" s="10" t="str">
        <f>TEXT(Tabela_Contas_Pagas[[#This Row],[Data de Liquidação]],"MM")&amp;"-"&amp;UPPER(TEXT(Tabela_Contas_Pagas[[#This Row],[Data de Liquidação]],"MMMM"))</f>
        <v>07-JULHO</v>
      </c>
    </row>
    <row r="1158" spans="2:16" x14ac:dyDescent="0.3">
      <c r="B1158" s="1">
        <v>20815</v>
      </c>
      <c r="C1158" s="1" t="s">
        <v>853</v>
      </c>
      <c r="D1158" s="3">
        <v>44742</v>
      </c>
      <c r="E1158" s="2">
        <v>26709.49</v>
      </c>
      <c r="F1158" s="7" t="s">
        <v>3411</v>
      </c>
      <c r="G1158" s="7" t="s">
        <v>3412</v>
      </c>
      <c r="H1158" s="1">
        <v>2211</v>
      </c>
      <c r="I1158" s="1" t="s">
        <v>88</v>
      </c>
      <c r="J1158" s="4">
        <v>44754</v>
      </c>
      <c r="K1158" s="4">
        <v>44755</v>
      </c>
      <c r="L1158" s="2">
        <v>26709.49</v>
      </c>
      <c r="M1158" s="1" t="s">
        <v>156</v>
      </c>
      <c r="N1158" s="1" t="s">
        <v>157</v>
      </c>
      <c r="O1158" s="1" t="str">
        <f>_xlfn.IFNA(VLOOKUP(Tabela_Contas_Pagas[[#This Row],[Contrato]],ContratosOrigem[],3,FALSE),"")</f>
        <v>Pregão 01/2020</v>
      </c>
      <c r="P1158" s="10" t="str">
        <f>TEXT(Tabela_Contas_Pagas[[#This Row],[Data de Liquidação]],"MM")&amp;"-"&amp;UPPER(TEXT(Tabela_Contas_Pagas[[#This Row],[Data de Liquidação]],"MMMM"))</f>
        <v>07-JULHO</v>
      </c>
    </row>
    <row r="1159" spans="2:16" x14ac:dyDescent="0.3">
      <c r="B1159" s="1">
        <v>20815</v>
      </c>
      <c r="C1159" s="1" t="s">
        <v>856</v>
      </c>
      <c r="D1159" s="3">
        <v>44742</v>
      </c>
      <c r="E1159" s="2">
        <v>983.25</v>
      </c>
      <c r="F1159" s="8" t="s">
        <v>3411</v>
      </c>
      <c r="G1159" s="1" t="s">
        <v>3412</v>
      </c>
      <c r="H1159" s="1">
        <v>338</v>
      </c>
      <c r="I1159" s="1" t="s">
        <v>30</v>
      </c>
      <c r="J1159" s="4">
        <v>44754</v>
      </c>
      <c r="K1159" s="4">
        <v>44755</v>
      </c>
      <c r="L1159" s="2">
        <v>983.25</v>
      </c>
      <c r="M1159" s="1" t="s">
        <v>219</v>
      </c>
      <c r="N1159" s="1" t="s">
        <v>220</v>
      </c>
      <c r="O1159" s="1" t="str">
        <f>_xlfn.IFNA(VLOOKUP(Tabela_Contas_Pagas[[#This Row],[Contrato]],ContratosOrigem[],3,FALSE),"")</f>
        <v>Pregão 21/20</v>
      </c>
      <c r="P1159" s="10" t="str">
        <f>TEXT(Tabela_Contas_Pagas[[#This Row],[Data de Liquidação]],"MM")&amp;"-"&amp;UPPER(TEXT(Tabela_Contas_Pagas[[#This Row],[Data de Liquidação]],"MMMM"))</f>
        <v>07-JULHO</v>
      </c>
    </row>
    <row r="1160" spans="2:16" hidden="1" x14ac:dyDescent="0.3">
      <c r="B1160" s="1">
        <v>20774</v>
      </c>
      <c r="C1160" s="1" t="s">
        <v>2614</v>
      </c>
      <c r="D1160" s="3">
        <v>44712</v>
      </c>
      <c r="E1160" s="2">
        <v>4764.0600000000004</v>
      </c>
      <c r="F1160" s="7" t="s">
        <v>3411</v>
      </c>
      <c r="G1160" s="7" t="s">
        <v>3412</v>
      </c>
      <c r="H1160" s="1">
        <v>717</v>
      </c>
      <c r="I1160" s="1" t="s">
        <v>1865</v>
      </c>
      <c r="J1160" s="4">
        <v>44722</v>
      </c>
      <c r="K1160" s="4">
        <v>44721</v>
      </c>
      <c r="L1160" s="2">
        <v>4764.0600000000004</v>
      </c>
      <c r="M1160" s="1" t="s">
        <v>3407</v>
      </c>
      <c r="N1160" s="1" t="str">
        <f>Tabela_Contas_Pagas[[#This Row],[Nome do Fornecedor]]</f>
        <v>PETROLEO BRASILEIRO SA</v>
      </c>
      <c r="O1160" s="1" t="s">
        <v>3408</v>
      </c>
      <c r="P1160" s="10" t="str">
        <f>TEXT(Tabela_Contas_Pagas[[#This Row],[Data de Liquidação]],"MM")&amp;"-"&amp;UPPER(TEXT(Tabela_Contas_Pagas[[#This Row],[Data de Liquidação]],"MMMM"))</f>
        <v>06-JUNHO</v>
      </c>
    </row>
    <row r="1161" spans="2:16" x14ac:dyDescent="0.3">
      <c r="B1161" s="1">
        <v>20815</v>
      </c>
      <c r="C1161" s="1" t="s">
        <v>855</v>
      </c>
      <c r="D1161" s="3">
        <v>44742</v>
      </c>
      <c r="E1161" s="2">
        <v>15774.1</v>
      </c>
      <c r="F1161" s="7" t="s">
        <v>3411</v>
      </c>
      <c r="G1161" s="9" t="s">
        <v>3412</v>
      </c>
      <c r="H1161" s="1">
        <v>3062</v>
      </c>
      <c r="I1161" s="1" t="s">
        <v>43</v>
      </c>
      <c r="J1161" s="4">
        <v>44754</v>
      </c>
      <c r="K1161" s="4">
        <v>44755</v>
      </c>
      <c r="L1161" s="2">
        <v>15774.1</v>
      </c>
      <c r="M1161" s="1" t="s">
        <v>44</v>
      </c>
      <c r="N1161" s="1" t="s">
        <v>45</v>
      </c>
      <c r="O1161" s="1" t="str">
        <f>_xlfn.IFNA(VLOOKUP(Tabela_Contas_Pagas[[#This Row],[Contrato]],ContratosOrigem[],3,FALSE),"")</f>
        <v>Pregão 09/19</v>
      </c>
      <c r="P1161" s="10" t="str">
        <f>TEXT(Tabela_Contas_Pagas[[#This Row],[Data de Liquidação]],"MM")&amp;"-"&amp;UPPER(TEXT(Tabela_Contas_Pagas[[#This Row],[Data de Liquidação]],"MMMM"))</f>
        <v>07-JULHO</v>
      </c>
    </row>
    <row r="1162" spans="2:16" x14ac:dyDescent="0.3">
      <c r="B1162" s="1">
        <v>20814</v>
      </c>
      <c r="C1162" s="1" t="s">
        <v>866</v>
      </c>
      <c r="D1162" s="3">
        <v>44743</v>
      </c>
      <c r="E1162" s="2">
        <v>4135.5</v>
      </c>
      <c r="F1162" s="7" t="s">
        <v>3411</v>
      </c>
      <c r="G1162" s="7" t="s">
        <v>3412</v>
      </c>
      <c r="H1162" s="1">
        <v>3299</v>
      </c>
      <c r="I1162" s="1" t="s">
        <v>193</v>
      </c>
      <c r="J1162" s="4">
        <v>44754</v>
      </c>
      <c r="K1162" s="4">
        <v>44755</v>
      </c>
      <c r="L1162" s="2">
        <v>4135.5</v>
      </c>
      <c r="M1162" s="1" t="s">
        <v>194</v>
      </c>
      <c r="N1162" s="1" t="s">
        <v>195</v>
      </c>
      <c r="O1162" s="1" t="str">
        <f>_xlfn.IFNA(VLOOKUP(Tabela_Contas_Pagas[[#This Row],[Contrato]],ContratosOrigem[],3,FALSE),"")</f>
        <v>Dispensa 07/20</v>
      </c>
      <c r="P1162" s="10" t="str">
        <f>TEXT(Tabela_Contas_Pagas[[#This Row],[Data de Liquidação]],"MM")&amp;"-"&amp;UPPER(TEXT(Tabela_Contas_Pagas[[#This Row],[Data de Liquidação]],"MMMM"))</f>
        <v>07-JULHO</v>
      </c>
    </row>
    <row r="1163" spans="2:16" x14ac:dyDescent="0.3">
      <c r="B1163" s="1">
        <v>20814</v>
      </c>
      <c r="C1163" s="1" t="s">
        <v>867</v>
      </c>
      <c r="D1163" s="3">
        <v>44743</v>
      </c>
      <c r="E1163" s="2">
        <v>3518.28</v>
      </c>
      <c r="F1163" s="8" t="s">
        <v>3411</v>
      </c>
      <c r="G1163" s="1" t="s">
        <v>3412</v>
      </c>
      <c r="H1163" s="1">
        <v>3354</v>
      </c>
      <c r="I1163" s="1" t="s">
        <v>221</v>
      </c>
      <c r="J1163" s="4">
        <v>44754</v>
      </c>
      <c r="K1163" s="4">
        <v>44755</v>
      </c>
      <c r="L1163" s="2">
        <v>3518.28</v>
      </c>
      <c r="M1163" s="1" t="s">
        <v>222</v>
      </c>
      <c r="N1163" s="1" t="s">
        <v>223</v>
      </c>
      <c r="O1163" s="1" t="str">
        <f>_xlfn.IFNA(VLOOKUP(Tabela_Contas_Pagas[[#This Row],[Contrato]],ContratosOrigem[],3,FALSE),"")</f>
        <v>Pregão 22/2020</v>
      </c>
      <c r="P1163" s="10" t="str">
        <f>TEXT(Tabela_Contas_Pagas[[#This Row],[Data de Liquidação]],"MM")&amp;"-"&amp;UPPER(TEXT(Tabela_Contas_Pagas[[#This Row],[Data de Liquidação]],"MMMM"))</f>
        <v>07-JULHO</v>
      </c>
    </row>
    <row r="1164" spans="2:16" x14ac:dyDescent="0.3">
      <c r="B1164" s="1">
        <v>20814</v>
      </c>
      <c r="C1164" s="1" t="s">
        <v>869</v>
      </c>
      <c r="D1164" s="3">
        <v>44743</v>
      </c>
      <c r="E1164" s="2">
        <v>72</v>
      </c>
      <c r="F1164" s="7" t="s">
        <v>3411</v>
      </c>
      <c r="G1164" s="7" t="s">
        <v>3412</v>
      </c>
      <c r="H1164" s="1">
        <v>31</v>
      </c>
      <c r="I1164" s="1" t="s">
        <v>36</v>
      </c>
      <c r="J1164" s="4">
        <v>44754</v>
      </c>
      <c r="K1164" s="4">
        <v>44755</v>
      </c>
      <c r="L1164" s="2">
        <v>72</v>
      </c>
      <c r="M1164" s="1" t="s">
        <v>37</v>
      </c>
      <c r="N1164" s="1" t="s">
        <v>38</v>
      </c>
      <c r="O1164" s="1" t="str">
        <f>_xlfn.IFNA(VLOOKUP(Tabela_Contas_Pagas[[#This Row],[Contrato]],ContratosOrigem[],3,FALSE),"")</f>
        <v>Convênio</v>
      </c>
      <c r="P1164" s="10" t="str">
        <f>TEXT(Tabela_Contas_Pagas[[#This Row],[Data de Liquidação]],"MM")&amp;"-"&amp;UPPER(TEXT(Tabela_Contas_Pagas[[#This Row],[Data de Liquidação]],"MMMM"))</f>
        <v>07-JULHO</v>
      </c>
    </row>
    <row r="1165" spans="2:16" x14ac:dyDescent="0.3">
      <c r="B1165" s="1">
        <v>20814</v>
      </c>
      <c r="C1165" s="1" t="s">
        <v>868</v>
      </c>
      <c r="D1165" s="3">
        <v>44743</v>
      </c>
      <c r="E1165" s="2">
        <v>7305.01</v>
      </c>
      <c r="F1165" s="8" t="s">
        <v>3411</v>
      </c>
      <c r="G1165" s="1" t="s">
        <v>3412</v>
      </c>
      <c r="H1165" s="1">
        <v>3354</v>
      </c>
      <c r="I1165" s="1" t="s">
        <v>221</v>
      </c>
      <c r="J1165" s="4">
        <v>44754</v>
      </c>
      <c r="K1165" s="4">
        <v>44755</v>
      </c>
      <c r="L1165" s="2">
        <v>7305.01</v>
      </c>
      <c r="M1165" s="1" t="s">
        <v>222</v>
      </c>
      <c r="N1165" s="1" t="s">
        <v>223</v>
      </c>
      <c r="O1165" s="1" t="str">
        <f>_xlfn.IFNA(VLOOKUP(Tabela_Contas_Pagas[[#This Row],[Contrato]],ContratosOrigem[],3,FALSE),"")</f>
        <v>Pregão 22/2020</v>
      </c>
      <c r="P1165" s="10" t="str">
        <f>TEXT(Tabela_Contas_Pagas[[#This Row],[Data de Liquidação]],"MM")&amp;"-"&amp;UPPER(TEXT(Tabela_Contas_Pagas[[#This Row],[Data de Liquidação]],"MMMM"))</f>
        <v>07-JULHO</v>
      </c>
    </row>
    <row r="1166" spans="2:16" x14ac:dyDescent="0.3">
      <c r="B1166" s="1">
        <v>20811</v>
      </c>
      <c r="C1166" s="1" t="s">
        <v>880</v>
      </c>
      <c r="D1166" s="3">
        <v>44747</v>
      </c>
      <c r="E1166" s="2">
        <v>2741.56</v>
      </c>
      <c r="F1166" s="7" t="s">
        <v>3411</v>
      </c>
      <c r="G1166" s="7" t="s">
        <v>3412</v>
      </c>
      <c r="H1166" s="1">
        <v>829</v>
      </c>
      <c r="I1166" s="1" t="s">
        <v>205</v>
      </c>
      <c r="J1166" s="4">
        <v>44749</v>
      </c>
      <c r="K1166" s="4">
        <v>44750</v>
      </c>
      <c r="L1166" s="2">
        <v>2741.56</v>
      </c>
      <c r="M1166" s="1" t="s">
        <v>206</v>
      </c>
      <c r="N1166" s="1" t="s">
        <v>207</v>
      </c>
      <c r="O1166" s="1" t="str">
        <f>_xlfn.IFNA(VLOOKUP(Tabela_Contas_Pagas[[#This Row],[Contrato]],ContratosOrigem[],3,FALSE),"")</f>
        <v>Licitação 02/20</v>
      </c>
      <c r="P1166" s="10" t="str">
        <f>TEXT(Tabela_Contas_Pagas[[#This Row],[Data de Liquidação]],"MM")&amp;"-"&amp;UPPER(TEXT(Tabela_Contas_Pagas[[#This Row],[Data de Liquidação]],"MMMM"))</f>
        <v>07-JULHO</v>
      </c>
    </row>
    <row r="1167" spans="2:16" hidden="1" x14ac:dyDescent="0.3">
      <c r="B1167" s="1">
        <v>20774</v>
      </c>
      <c r="C1167" s="1" t="s">
        <v>2565</v>
      </c>
      <c r="D1167" s="3">
        <v>44692</v>
      </c>
      <c r="E1167" s="2">
        <v>42.65</v>
      </c>
      <c r="F1167" s="8" t="s">
        <v>3411</v>
      </c>
      <c r="G1167" s="1" t="s">
        <v>3412</v>
      </c>
      <c r="H1167" s="1">
        <v>45</v>
      </c>
      <c r="I1167" s="1" t="s">
        <v>1891</v>
      </c>
      <c r="J1167" s="4">
        <v>44723</v>
      </c>
      <c r="K1167" s="4">
        <v>44721</v>
      </c>
      <c r="L1167" s="2">
        <v>42.65</v>
      </c>
      <c r="M1167" s="1" t="s">
        <v>3407</v>
      </c>
      <c r="N1167" s="1" t="str">
        <f>Tabela_Contas_Pagas[[#This Row],[Nome do Fornecedor]]</f>
        <v>ENERGISA SERGIPE DISTRIBUIDORA ENERGIA S.A</v>
      </c>
      <c r="O1167" s="1" t="s">
        <v>3408</v>
      </c>
      <c r="P1167" s="10" t="str">
        <f>TEXT(Tabela_Contas_Pagas[[#This Row],[Data de Liquidação]],"MM")&amp;"-"&amp;UPPER(TEXT(Tabela_Contas_Pagas[[#This Row],[Data de Liquidação]],"MMMM"))</f>
        <v>06-JUNHO</v>
      </c>
    </row>
    <row r="1168" spans="2:16" hidden="1" x14ac:dyDescent="0.3">
      <c r="B1168" s="1">
        <v>20774</v>
      </c>
      <c r="C1168" s="1" t="s">
        <v>2567</v>
      </c>
      <c r="D1168" s="3">
        <v>44693</v>
      </c>
      <c r="E1168" s="2">
        <v>840</v>
      </c>
      <c r="F1168" s="7" t="s">
        <v>3411</v>
      </c>
      <c r="G1168" s="7" t="s">
        <v>3412</v>
      </c>
      <c r="H1168" s="1">
        <v>3647</v>
      </c>
      <c r="I1168" s="1" t="s">
        <v>2568</v>
      </c>
      <c r="J1168" s="4">
        <v>44723</v>
      </c>
      <c r="K1168" s="4">
        <v>44721</v>
      </c>
      <c r="L1168" s="2">
        <v>840</v>
      </c>
      <c r="M1168" s="1" t="s">
        <v>3407</v>
      </c>
      <c r="N1168" s="1" t="str">
        <f>Tabela_Contas_Pagas[[#This Row],[Nome do Fornecedor]]</f>
        <v>ASALIT LTDA</v>
      </c>
      <c r="O1168" s="1" t="s">
        <v>3408</v>
      </c>
      <c r="P1168" s="10" t="str">
        <f>TEXT(Tabela_Contas_Pagas[[#This Row],[Data de Liquidação]],"MM")&amp;"-"&amp;UPPER(TEXT(Tabela_Contas_Pagas[[#This Row],[Data de Liquidação]],"MMMM"))</f>
        <v>06-JUNHO</v>
      </c>
    </row>
    <row r="1169" spans="2:16" hidden="1" x14ac:dyDescent="0.3">
      <c r="B1169" s="1">
        <v>20774</v>
      </c>
      <c r="C1169" s="1" t="s">
        <v>2577</v>
      </c>
      <c r="D1169" s="3">
        <v>44697</v>
      </c>
      <c r="E1169" s="2">
        <v>47.04</v>
      </c>
      <c r="F1169" s="8" t="s">
        <v>3411</v>
      </c>
      <c r="G1169" s="1" t="s">
        <v>3412</v>
      </c>
      <c r="H1169" s="1">
        <v>45</v>
      </c>
      <c r="I1169" s="1" t="s">
        <v>1891</v>
      </c>
      <c r="J1169" s="4">
        <v>44723</v>
      </c>
      <c r="K1169" s="4">
        <v>44721</v>
      </c>
      <c r="L1169" s="2">
        <v>47.04</v>
      </c>
      <c r="M1169" s="1" t="s">
        <v>3407</v>
      </c>
      <c r="N1169" s="1" t="str">
        <f>Tabela_Contas_Pagas[[#This Row],[Nome do Fornecedor]]</f>
        <v>ENERGISA SERGIPE DISTRIBUIDORA ENERGIA S.A</v>
      </c>
      <c r="O1169" s="1" t="s">
        <v>3408</v>
      </c>
      <c r="P1169" s="10" t="str">
        <f>TEXT(Tabela_Contas_Pagas[[#This Row],[Data de Liquidação]],"MM")&amp;"-"&amp;UPPER(TEXT(Tabela_Contas_Pagas[[#This Row],[Data de Liquidação]],"MMMM"))</f>
        <v>06-JUNHO</v>
      </c>
    </row>
    <row r="1170" spans="2:16" hidden="1" x14ac:dyDescent="0.3">
      <c r="B1170" s="1">
        <v>20774</v>
      </c>
      <c r="C1170" s="1" t="s">
        <v>2594</v>
      </c>
      <c r="D1170" s="3">
        <v>44708</v>
      </c>
      <c r="E1170" s="2">
        <v>96.89</v>
      </c>
      <c r="F1170" s="7" t="s">
        <v>3411</v>
      </c>
      <c r="G1170" s="7" t="s">
        <v>3412</v>
      </c>
      <c r="H1170" s="1">
        <v>45</v>
      </c>
      <c r="I1170" s="1" t="s">
        <v>1891</v>
      </c>
      <c r="J1170" s="4">
        <v>44723</v>
      </c>
      <c r="K1170" s="4">
        <v>44721</v>
      </c>
      <c r="L1170" s="2">
        <v>96.89</v>
      </c>
      <c r="M1170" s="1" t="s">
        <v>3407</v>
      </c>
      <c r="N1170" s="1" t="str">
        <f>Tabela_Contas_Pagas[[#This Row],[Nome do Fornecedor]]</f>
        <v>ENERGISA SERGIPE DISTRIBUIDORA ENERGIA S.A</v>
      </c>
      <c r="O1170" s="1" t="s">
        <v>3408</v>
      </c>
      <c r="P1170" s="10" t="str">
        <f>TEXT(Tabela_Contas_Pagas[[#This Row],[Data de Liquidação]],"MM")&amp;"-"&amp;UPPER(TEXT(Tabela_Contas_Pagas[[#This Row],[Data de Liquidação]],"MMMM"))</f>
        <v>06-JUNHO</v>
      </c>
    </row>
    <row r="1171" spans="2:16" hidden="1" x14ac:dyDescent="0.3">
      <c r="B1171" s="1">
        <v>20772</v>
      </c>
      <c r="C1171" s="1" t="s">
        <v>2625</v>
      </c>
      <c r="D1171" s="3">
        <v>44714</v>
      </c>
      <c r="E1171" s="2">
        <v>10137.5</v>
      </c>
      <c r="F1171" s="8" t="s">
        <v>3411</v>
      </c>
      <c r="G1171" s="1" t="s">
        <v>3412</v>
      </c>
      <c r="H1171" s="1">
        <v>2392</v>
      </c>
      <c r="I1171" s="1" t="s">
        <v>109</v>
      </c>
      <c r="J1171" s="4">
        <v>44724</v>
      </c>
      <c r="K1171" s="4">
        <v>44722</v>
      </c>
      <c r="L1171" s="2">
        <v>10137.5</v>
      </c>
      <c r="M1171" s="1" t="s">
        <v>3407</v>
      </c>
      <c r="N1171" s="1" t="str">
        <f>Tabela_Contas_Pagas[[#This Row],[Nome do Fornecedor]]</f>
        <v>CASA VIVA MÓVEIS E DECORAÇÕES LTDA</v>
      </c>
      <c r="O1171" s="1" t="s">
        <v>3408</v>
      </c>
      <c r="P1171" s="10" t="str">
        <f>TEXT(Tabela_Contas_Pagas[[#This Row],[Data de Liquidação]],"MM")&amp;"-"&amp;UPPER(TEXT(Tabela_Contas_Pagas[[#This Row],[Data de Liquidação]],"MMMM"))</f>
        <v>06-JUNHO</v>
      </c>
    </row>
    <row r="1172" spans="2:16" x14ac:dyDescent="0.3">
      <c r="B1172" s="1">
        <v>20811</v>
      </c>
      <c r="C1172" s="1" t="s">
        <v>817</v>
      </c>
      <c r="D1172" s="3">
        <v>44729</v>
      </c>
      <c r="E1172" s="2">
        <v>1062.83</v>
      </c>
      <c r="F1172" s="8" t="s">
        <v>3411</v>
      </c>
      <c r="G1172" s="8" t="s">
        <v>3412</v>
      </c>
      <c r="H1172" s="1">
        <v>3043</v>
      </c>
      <c r="I1172" s="1" t="s">
        <v>42</v>
      </c>
      <c r="J1172" s="4">
        <v>44749</v>
      </c>
      <c r="K1172" s="4">
        <v>44750</v>
      </c>
      <c r="L1172" s="2">
        <v>1062.83</v>
      </c>
      <c r="M1172" s="1" t="s">
        <v>4</v>
      </c>
      <c r="N1172" s="1" t="s">
        <v>5</v>
      </c>
      <c r="O1172" s="1" t="str">
        <f>_xlfn.IFNA(VLOOKUP(Tabela_Contas_Pagas[[#This Row],[Contrato]],ContratosOrigem[],3,FALSE),"")</f>
        <v>DISPENSA 02/21</v>
      </c>
      <c r="P1172" s="10" t="str">
        <f>TEXT(Tabela_Contas_Pagas[[#This Row],[Data de Liquidação]],"MM")&amp;"-"&amp;UPPER(TEXT(Tabela_Contas_Pagas[[#This Row],[Data de Liquidação]],"MMMM"))</f>
        <v>07-JULHO</v>
      </c>
    </row>
    <row r="1173" spans="2:16" hidden="1" x14ac:dyDescent="0.3">
      <c r="B1173" s="1">
        <v>20773</v>
      </c>
      <c r="C1173" s="1" t="s">
        <v>2616</v>
      </c>
      <c r="D1173" s="3">
        <v>44713</v>
      </c>
      <c r="E1173" s="2">
        <v>2500</v>
      </c>
      <c r="F1173" s="8" t="s">
        <v>3411</v>
      </c>
      <c r="G1173" s="1" t="s">
        <v>3412</v>
      </c>
      <c r="H1173" s="1">
        <v>3674</v>
      </c>
      <c r="I1173" s="1" t="s">
        <v>2617</v>
      </c>
      <c r="J1173" s="4">
        <v>44725</v>
      </c>
      <c r="K1173" s="4">
        <v>44722</v>
      </c>
      <c r="L1173" s="2">
        <v>2500</v>
      </c>
      <c r="M1173" s="1" t="s">
        <v>3407</v>
      </c>
      <c r="N1173" s="1" t="str">
        <f>Tabela_Contas_Pagas[[#This Row],[Nome do Fornecedor]]</f>
        <v>FAZENDA PARQUE RESERVA 10.300 LTDA</v>
      </c>
      <c r="O1173" s="1" t="s">
        <v>3408</v>
      </c>
      <c r="P1173" s="10" t="str">
        <f>TEXT(Tabela_Contas_Pagas[[#This Row],[Data de Liquidação]],"MM")&amp;"-"&amp;UPPER(TEXT(Tabela_Contas_Pagas[[#This Row],[Data de Liquidação]],"MMMM"))</f>
        <v>06-JUNHO</v>
      </c>
    </row>
    <row r="1174" spans="2:16" hidden="1" x14ac:dyDescent="0.3">
      <c r="B1174" s="1">
        <v>20772</v>
      </c>
      <c r="C1174" s="1" t="s">
        <v>2626</v>
      </c>
      <c r="D1174" s="3">
        <v>44714</v>
      </c>
      <c r="E1174" s="2">
        <v>980</v>
      </c>
      <c r="F1174" s="7" t="s">
        <v>3411</v>
      </c>
      <c r="G1174" s="7" t="s">
        <v>3412</v>
      </c>
      <c r="H1174" s="1">
        <v>3372</v>
      </c>
      <c r="I1174" s="1" t="s">
        <v>1912</v>
      </c>
      <c r="J1174" s="4">
        <v>44725</v>
      </c>
      <c r="K1174" s="4">
        <v>44722</v>
      </c>
      <c r="L1174" s="2">
        <v>980</v>
      </c>
      <c r="M1174" s="1" t="s">
        <v>3407</v>
      </c>
      <c r="N1174" s="1" t="str">
        <f>Tabela_Contas_Pagas[[#This Row],[Nome do Fornecedor]]</f>
        <v>DJ COMERCIO E SERVICO EM GERAL EIRELI</v>
      </c>
      <c r="O1174" s="1" t="s">
        <v>3408</v>
      </c>
      <c r="P1174" s="10" t="str">
        <f>TEXT(Tabela_Contas_Pagas[[#This Row],[Data de Liquidação]],"MM")&amp;"-"&amp;UPPER(TEXT(Tabela_Contas_Pagas[[#This Row],[Data de Liquidação]],"MMMM"))</f>
        <v>06-JUNHO</v>
      </c>
    </row>
    <row r="1175" spans="2:16" x14ac:dyDescent="0.3">
      <c r="B1175" s="1">
        <v>20811</v>
      </c>
      <c r="C1175" s="1" t="s">
        <v>865</v>
      </c>
      <c r="D1175" s="3">
        <v>44743</v>
      </c>
      <c r="E1175" s="2">
        <v>2536.15</v>
      </c>
      <c r="F1175" s="8" t="s">
        <v>3411</v>
      </c>
      <c r="G1175" s="1" t="s">
        <v>3412</v>
      </c>
      <c r="H1175" s="1">
        <v>3481</v>
      </c>
      <c r="I1175" s="1" t="s">
        <v>278</v>
      </c>
      <c r="J1175" s="4">
        <v>44753</v>
      </c>
      <c r="K1175" s="4">
        <v>44750</v>
      </c>
      <c r="L1175" s="2">
        <v>2536.15</v>
      </c>
      <c r="M1175" s="1" t="s">
        <v>276</v>
      </c>
      <c r="N1175" s="1" t="s">
        <v>277</v>
      </c>
      <c r="O1175" s="1" t="str">
        <f>_xlfn.IFNA(VLOOKUP(Tabela_Contas_Pagas[[#This Row],[Contrato]],ContratosOrigem[],3,FALSE),"")</f>
        <v>Dispensa 07/2021</v>
      </c>
      <c r="P1175" s="10" t="str">
        <f>TEXT(Tabela_Contas_Pagas[[#This Row],[Data de Liquidação]],"MM")&amp;"-"&amp;UPPER(TEXT(Tabela_Contas_Pagas[[#This Row],[Data de Liquidação]],"MMMM"))</f>
        <v>07-JULHO</v>
      </c>
    </row>
    <row r="1176" spans="2:16" x14ac:dyDescent="0.3">
      <c r="B1176" s="1">
        <v>20810</v>
      </c>
      <c r="C1176" s="1" t="s">
        <v>819</v>
      </c>
      <c r="D1176" s="3">
        <v>44730</v>
      </c>
      <c r="E1176" s="2">
        <v>339.5</v>
      </c>
      <c r="F1176" s="8" t="s">
        <v>3411</v>
      </c>
      <c r="G1176" s="8" t="s">
        <v>3412</v>
      </c>
      <c r="H1176" s="1">
        <v>1692</v>
      </c>
      <c r="I1176" s="1" t="s">
        <v>150</v>
      </c>
      <c r="J1176" s="4">
        <v>44750</v>
      </c>
      <c r="K1176" s="4">
        <v>44749</v>
      </c>
      <c r="L1176" s="2">
        <v>339.5</v>
      </c>
      <c r="M1176" s="1" t="s">
        <v>170</v>
      </c>
      <c r="N1176" s="1" t="s">
        <v>171</v>
      </c>
      <c r="O1176" s="1" t="str">
        <f>_xlfn.IFNA(VLOOKUP(Tabela_Contas_Pagas[[#This Row],[Contrato]],ContratosOrigem[],3,FALSE),"")</f>
        <v>Pregão 16/20</v>
      </c>
      <c r="P1176" s="10" t="str">
        <f>TEXT(Tabela_Contas_Pagas[[#This Row],[Data de Liquidação]],"MM")&amp;"-"&amp;UPPER(TEXT(Tabela_Contas_Pagas[[#This Row],[Data de Liquidação]],"MMMM"))</f>
        <v>07-JULHO</v>
      </c>
    </row>
    <row r="1177" spans="2:16" hidden="1" x14ac:dyDescent="0.3">
      <c r="B1177" s="1">
        <v>20779</v>
      </c>
      <c r="C1177" s="1" t="s">
        <v>535</v>
      </c>
      <c r="D1177" s="3">
        <v>44713</v>
      </c>
      <c r="E1177" s="2">
        <v>686</v>
      </c>
      <c r="F1177" s="8" t="s">
        <v>3411</v>
      </c>
      <c r="G1177" s="1" t="s">
        <v>3412</v>
      </c>
      <c r="H1177" s="1">
        <v>1421</v>
      </c>
      <c r="I1177" s="1" t="s">
        <v>1878</v>
      </c>
      <c r="J1177" s="4">
        <v>44726</v>
      </c>
      <c r="K1177" s="4">
        <v>44727</v>
      </c>
      <c r="L1177" s="2">
        <v>686</v>
      </c>
      <c r="M1177" s="1" t="s">
        <v>3407</v>
      </c>
      <c r="N1177" s="1" t="str">
        <f>Tabela_Contas_Pagas[[#This Row],[Nome do Fornecedor]]</f>
        <v>SERDIJUL SERVIÇO DE RECORTE DO DIARIO DA JUST LTDA - ME</v>
      </c>
      <c r="O1177" s="1" t="s">
        <v>3408</v>
      </c>
      <c r="P1177" s="10" t="str">
        <f>TEXT(Tabela_Contas_Pagas[[#This Row],[Data de Liquidação]],"MM")&amp;"-"&amp;UPPER(TEXT(Tabela_Contas_Pagas[[#This Row],[Data de Liquidação]],"MMMM"))</f>
        <v>06-JUNHO</v>
      </c>
    </row>
    <row r="1178" spans="2:16" x14ac:dyDescent="0.3">
      <c r="B1178" s="1">
        <v>20810</v>
      </c>
      <c r="C1178" s="1" t="s">
        <v>818</v>
      </c>
      <c r="D1178" s="3">
        <v>44730</v>
      </c>
      <c r="E1178" s="2">
        <v>700</v>
      </c>
      <c r="F1178" s="7" t="s">
        <v>3411</v>
      </c>
      <c r="G1178" s="7" t="s">
        <v>3412</v>
      </c>
      <c r="H1178" s="1">
        <v>1692</v>
      </c>
      <c r="I1178" s="1" t="s">
        <v>150</v>
      </c>
      <c r="J1178" s="4">
        <v>44750</v>
      </c>
      <c r="K1178" s="4">
        <v>44749</v>
      </c>
      <c r="L1178" s="2">
        <v>700</v>
      </c>
      <c r="M1178" s="1" t="s">
        <v>170</v>
      </c>
      <c r="N1178" s="1" t="s">
        <v>171</v>
      </c>
      <c r="O1178" s="1" t="str">
        <f>_xlfn.IFNA(VLOOKUP(Tabela_Contas_Pagas[[#This Row],[Contrato]],ContratosOrigem[],3,FALSE),"")</f>
        <v>Pregão 16/20</v>
      </c>
      <c r="P1178" s="10" t="str">
        <f>TEXT(Tabela_Contas_Pagas[[#This Row],[Data de Liquidação]],"MM")&amp;"-"&amp;UPPER(TEXT(Tabela_Contas_Pagas[[#This Row],[Data de Liquidação]],"MMMM"))</f>
        <v>07-JULHO</v>
      </c>
    </row>
    <row r="1179" spans="2:16" hidden="1" x14ac:dyDescent="0.3">
      <c r="B1179" s="1">
        <v>20779</v>
      </c>
      <c r="C1179" s="1" t="s">
        <v>2654</v>
      </c>
      <c r="D1179" s="3">
        <v>44720</v>
      </c>
      <c r="E1179" s="2">
        <v>632</v>
      </c>
      <c r="F1179" s="8" t="s">
        <v>3411</v>
      </c>
      <c r="G1179" s="1" t="s">
        <v>3412</v>
      </c>
      <c r="H1179" s="1">
        <v>109</v>
      </c>
      <c r="I1179" s="1" t="s">
        <v>1843</v>
      </c>
      <c r="J1179" s="4">
        <v>44726</v>
      </c>
      <c r="K1179" s="4">
        <v>44727</v>
      </c>
      <c r="L1179" s="2">
        <v>632</v>
      </c>
      <c r="M1179" s="1" t="s">
        <v>3407</v>
      </c>
      <c r="N1179" s="1" t="str">
        <f>Tabela_Contas_Pagas[[#This Row],[Nome do Fornecedor]]</f>
        <v>EMPRESA GRAFICA JORNAL DA CIDADE LTDA</v>
      </c>
      <c r="O1179" s="1" t="s">
        <v>3408</v>
      </c>
      <c r="P1179" s="10" t="str">
        <f>TEXT(Tabela_Contas_Pagas[[#This Row],[Data de Liquidação]],"MM")&amp;"-"&amp;UPPER(TEXT(Tabela_Contas_Pagas[[#This Row],[Data de Liquidação]],"MMMM"))</f>
        <v>06-JUNHO</v>
      </c>
    </row>
    <row r="1180" spans="2:16" hidden="1" x14ac:dyDescent="0.3">
      <c r="B1180" s="1">
        <v>20778</v>
      </c>
      <c r="C1180" s="1" t="s">
        <v>2656</v>
      </c>
      <c r="D1180" s="3">
        <v>44721</v>
      </c>
      <c r="E1180" s="2">
        <v>439.35</v>
      </c>
      <c r="F1180" s="7" t="s">
        <v>3411</v>
      </c>
      <c r="G1180" s="7" t="s">
        <v>3412</v>
      </c>
      <c r="H1180" s="1">
        <v>961</v>
      </c>
      <c r="I1180" s="1" t="s">
        <v>1920</v>
      </c>
      <c r="J1180" s="4">
        <v>44726</v>
      </c>
      <c r="K1180" s="4">
        <v>44727</v>
      </c>
      <c r="L1180" s="2">
        <v>439.35</v>
      </c>
      <c r="M1180" s="1" t="s">
        <v>3407</v>
      </c>
      <c r="N1180" s="1" t="str">
        <f>Tabela_Contas_Pagas[[#This Row],[Nome do Fornecedor]]</f>
        <v>ALEXANDRE AMADO FRANCA</v>
      </c>
      <c r="O1180" s="1" t="s">
        <v>3408</v>
      </c>
      <c r="P1180" s="10" t="str">
        <f>TEXT(Tabela_Contas_Pagas[[#This Row],[Data de Liquidação]],"MM")&amp;"-"&amp;UPPER(TEXT(Tabela_Contas_Pagas[[#This Row],[Data de Liquidação]],"MMMM"))</f>
        <v>06-JUNHO</v>
      </c>
    </row>
    <row r="1181" spans="2:16" hidden="1" x14ac:dyDescent="0.3">
      <c r="B1181" s="1">
        <v>20778</v>
      </c>
      <c r="C1181" s="1" t="s">
        <v>2655</v>
      </c>
      <c r="D1181" s="3">
        <v>44721</v>
      </c>
      <c r="E1181" s="2">
        <v>69.930000000000007</v>
      </c>
      <c r="F1181" s="8" t="s">
        <v>3411</v>
      </c>
      <c r="G1181" s="1" t="s">
        <v>3412</v>
      </c>
      <c r="H1181" s="1">
        <v>3498</v>
      </c>
      <c r="I1181" s="1" t="s">
        <v>1941</v>
      </c>
      <c r="J1181" s="4">
        <v>44726</v>
      </c>
      <c r="K1181" s="4">
        <v>44727</v>
      </c>
      <c r="L1181" s="2">
        <v>69.930000000000007</v>
      </c>
      <c r="M1181" s="1" t="s">
        <v>3407</v>
      </c>
      <c r="N1181" s="1" t="str">
        <f>Tabela_Contas_Pagas[[#This Row],[Nome do Fornecedor]]</f>
        <v>JOSE CASTILHO DE ALMEIDA JESUS</v>
      </c>
      <c r="O1181" s="1" t="s">
        <v>3408</v>
      </c>
      <c r="P1181" s="10" t="str">
        <f>TEXT(Tabela_Contas_Pagas[[#This Row],[Data de Liquidação]],"MM")&amp;"-"&amp;UPPER(TEXT(Tabela_Contas_Pagas[[#This Row],[Data de Liquidação]],"MMMM"))</f>
        <v>06-JUNHO</v>
      </c>
    </row>
    <row r="1182" spans="2:16" hidden="1" x14ac:dyDescent="0.3">
      <c r="B1182" s="1">
        <v>20779</v>
      </c>
      <c r="C1182" s="1" t="s">
        <v>622</v>
      </c>
      <c r="D1182" s="3">
        <v>44721</v>
      </c>
      <c r="E1182" s="2">
        <v>294</v>
      </c>
      <c r="F1182" s="7" t="s">
        <v>3411</v>
      </c>
      <c r="G1182" s="7" t="s">
        <v>3412</v>
      </c>
      <c r="H1182" s="1">
        <v>3210</v>
      </c>
      <c r="I1182" s="1" t="s">
        <v>1902</v>
      </c>
      <c r="J1182" s="4">
        <v>44726</v>
      </c>
      <c r="K1182" s="4">
        <v>44727</v>
      </c>
      <c r="L1182" s="2">
        <v>294</v>
      </c>
      <c r="M1182" s="1" t="s">
        <v>3407</v>
      </c>
      <c r="N1182" s="1" t="str">
        <f>Tabela_Contas_Pagas[[#This Row],[Nome do Fornecedor]]</f>
        <v>VORTICE COMUNICACAO VISUAL LTDA</v>
      </c>
      <c r="O1182" s="1" t="s">
        <v>3408</v>
      </c>
      <c r="P1182" s="10" t="str">
        <f>TEXT(Tabela_Contas_Pagas[[#This Row],[Data de Liquidação]],"MM")&amp;"-"&amp;UPPER(TEXT(Tabela_Contas_Pagas[[#This Row],[Data de Liquidação]],"MMMM"))</f>
        <v>06-JUNHO</v>
      </c>
    </row>
    <row r="1183" spans="2:16" hidden="1" x14ac:dyDescent="0.3">
      <c r="B1183" s="1">
        <v>20779</v>
      </c>
      <c r="C1183" s="1" t="s">
        <v>484</v>
      </c>
      <c r="D1183" s="3">
        <v>44721</v>
      </c>
      <c r="E1183" s="2">
        <v>1600</v>
      </c>
      <c r="F1183" s="8" t="s">
        <v>3411</v>
      </c>
      <c r="G1183" s="1" t="s">
        <v>3412</v>
      </c>
      <c r="H1183" s="1">
        <v>3679</v>
      </c>
      <c r="I1183" s="1" t="s">
        <v>2659</v>
      </c>
      <c r="J1183" s="4">
        <v>44726</v>
      </c>
      <c r="K1183" s="4">
        <v>44727</v>
      </c>
      <c r="L1183" s="2">
        <v>1600</v>
      </c>
      <c r="M1183" s="1" t="s">
        <v>3407</v>
      </c>
      <c r="N1183" s="1" t="str">
        <f>Tabela_Contas_Pagas[[#This Row],[Nome do Fornecedor]]</f>
        <v>OSCAR WAGNER DE SOUZA FERREIRA</v>
      </c>
      <c r="O1183" s="1" t="s">
        <v>3408</v>
      </c>
      <c r="P1183" s="10" t="str">
        <f>TEXT(Tabela_Contas_Pagas[[#This Row],[Data de Liquidação]],"MM")&amp;"-"&amp;UPPER(TEXT(Tabela_Contas_Pagas[[#This Row],[Data de Liquidação]],"MMMM"))</f>
        <v>06-JUNHO</v>
      </c>
    </row>
    <row r="1184" spans="2:16" hidden="1" x14ac:dyDescent="0.3">
      <c r="B1184" s="1">
        <v>20779</v>
      </c>
      <c r="C1184" s="1" t="s">
        <v>2657</v>
      </c>
      <c r="D1184" s="3">
        <v>44721</v>
      </c>
      <c r="E1184" s="2">
        <v>7856.1</v>
      </c>
      <c r="F1184" s="7" t="s">
        <v>3411</v>
      </c>
      <c r="G1184" s="7" t="s">
        <v>3412</v>
      </c>
      <c r="H1184" s="1">
        <v>3673</v>
      </c>
      <c r="I1184" s="1" t="s">
        <v>2658</v>
      </c>
      <c r="J1184" s="4">
        <v>44726</v>
      </c>
      <c r="K1184" s="4">
        <v>44727</v>
      </c>
      <c r="L1184" s="2">
        <v>7856.1</v>
      </c>
      <c r="M1184" s="1" t="s">
        <v>3407</v>
      </c>
      <c r="N1184" s="1" t="str">
        <f>Tabela_Contas_Pagas[[#This Row],[Nome do Fornecedor]]</f>
        <v>A. B. ALIMENTOS E BEBIDAS BOA LUZ LTDA</v>
      </c>
      <c r="O1184" s="1" t="s">
        <v>3408</v>
      </c>
      <c r="P1184" s="10" t="str">
        <f>TEXT(Tabela_Contas_Pagas[[#This Row],[Data de Liquidação]],"MM")&amp;"-"&amp;UPPER(TEXT(Tabela_Contas_Pagas[[#This Row],[Data de Liquidação]],"MMMM"))</f>
        <v>06-JUNHO</v>
      </c>
    </row>
    <row r="1185" spans="2:16" hidden="1" x14ac:dyDescent="0.3">
      <c r="B1185" s="1">
        <v>20778</v>
      </c>
      <c r="C1185" s="1" t="s">
        <v>2661</v>
      </c>
      <c r="D1185" s="3">
        <v>44722</v>
      </c>
      <c r="E1185" s="2">
        <v>149.9</v>
      </c>
      <c r="F1185" s="8" t="s">
        <v>3411</v>
      </c>
      <c r="G1185" s="1" t="s">
        <v>3412</v>
      </c>
      <c r="H1185" s="1">
        <v>962</v>
      </c>
      <c r="I1185" s="1" t="s">
        <v>1846</v>
      </c>
      <c r="J1185" s="4">
        <v>44726</v>
      </c>
      <c r="K1185" s="4">
        <v>44727</v>
      </c>
      <c r="L1185" s="2">
        <v>149.9</v>
      </c>
      <c r="M1185" s="1" t="s">
        <v>3407</v>
      </c>
      <c r="N1185" s="1" t="str">
        <f>Tabela_Contas_Pagas[[#This Row],[Nome do Fornecedor]]</f>
        <v>JAILSON XAVIER DA SILVA</v>
      </c>
      <c r="O1185" s="1" t="s">
        <v>3408</v>
      </c>
      <c r="P1185" s="10" t="str">
        <f>TEXT(Tabela_Contas_Pagas[[#This Row],[Data de Liquidação]],"MM")&amp;"-"&amp;UPPER(TEXT(Tabela_Contas_Pagas[[#This Row],[Data de Liquidação]],"MMMM"))</f>
        <v>06-JUNHO</v>
      </c>
    </row>
    <row r="1186" spans="2:16" hidden="1" x14ac:dyDescent="0.3">
      <c r="B1186" s="1">
        <v>20778</v>
      </c>
      <c r="C1186" s="1" t="s">
        <v>2663</v>
      </c>
      <c r="D1186" s="3">
        <v>44722</v>
      </c>
      <c r="E1186" s="2">
        <v>104.93</v>
      </c>
      <c r="F1186" s="7" t="s">
        <v>3411</v>
      </c>
      <c r="G1186" s="7" t="s">
        <v>3412</v>
      </c>
      <c r="H1186" s="1">
        <v>87</v>
      </c>
      <c r="I1186" s="1" t="s">
        <v>1844</v>
      </c>
      <c r="J1186" s="4">
        <v>44726</v>
      </c>
      <c r="K1186" s="4">
        <v>44727</v>
      </c>
      <c r="L1186" s="2">
        <v>104.93</v>
      </c>
      <c r="M1186" s="1" t="s">
        <v>3407</v>
      </c>
      <c r="N1186" s="1" t="str">
        <f>Tabela_Contas_Pagas[[#This Row],[Nome do Fornecedor]]</f>
        <v>ALBERTO SANTOS FILHO</v>
      </c>
      <c r="O1186" s="1" t="s">
        <v>3408</v>
      </c>
      <c r="P1186" s="10" t="str">
        <f>TEXT(Tabela_Contas_Pagas[[#This Row],[Data de Liquidação]],"MM")&amp;"-"&amp;UPPER(TEXT(Tabela_Contas_Pagas[[#This Row],[Data de Liquidação]],"MMMM"))</f>
        <v>06-JUNHO</v>
      </c>
    </row>
    <row r="1187" spans="2:16" hidden="1" x14ac:dyDescent="0.3">
      <c r="B1187" s="1">
        <v>20778</v>
      </c>
      <c r="C1187" s="1" t="s">
        <v>2662</v>
      </c>
      <c r="D1187" s="3">
        <v>44722</v>
      </c>
      <c r="E1187" s="2">
        <v>104.93</v>
      </c>
      <c r="F1187" s="8" t="s">
        <v>3411</v>
      </c>
      <c r="G1187" s="1" t="s">
        <v>3412</v>
      </c>
      <c r="H1187" s="1">
        <v>87</v>
      </c>
      <c r="I1187" s="1" t="s">
        <v>1844</v>
      </c>
      <c r="J1187" s="4">
        <v>44726</v>
      </c>
      <c r="K1187" s="4">
        <v>44727</v>
      </c>
      <c r="L1187" s="2">
        <v>104.93</v>
      </c>
      <c r="M1187" s="1" t="s">
        <v>3407</v>
      </c>
      <c r="N1187" s="1" t="str">
        <f>Tabela_Contas_Pagas[[#This Row],[Nome do Fornecedor]]</f>
        <v>ALBERTO SANTOS FILHO</v>
      </c>
      <c r="O1187" s="1" t="s">
        <v>3408</v>
      </c>
      <c r="P1187" s="10" t="str">
        <f>TEXT(Tabela_Contas_Pagas[[#This Row],[Data de Liquidação]],"MM")&amp;"-"&amp;UPPER(TEXT(Tabela_Contas_Pagas[[#This Row],[Data de Liquidação]],"MMMM"))</f>
        <v>06-JUNHO</v>
      </c>
    </row>
    <row r="1188" spans="2:16" hidden="1" x14ac:dyDescent="0.3">
      <c r="B1188" s="1">
        <v>20779</v>
      </c>
      <c r="C1188" s="1" t="s">
        <v>2671</v>
      </c>
      <c r="D1188" s="3">
        <v>44725</v>
      </c>
      <c r="E1188" s="2">
        <v>1382</v>
      </c>
      <c r="F1188" s="7" t="s">
        <v>3411</v>
      </c>
      <c r="G1188" s="7" t="s">
        <v>3412</v>
      </c>
      <c r="H1188" s="1">
        <v>34</v>
      </c>
      <c r="I1188" s="1" t="s">
        <v>2670</v>
      </c>
      <c r="J1188" s="4">
        <v>44726</v>
      </c>
      <c r="K1188" s="4">
        <v>44727</v>
      </c>
      <c r="L1188" s="2">
        <v>1382</v>
      </c>
      <c r="M1188" s="1" t="s">
        <v>3407</v>
      </c>
      <c r="N1188" s="1" t="str">
        <f>Tabela_Contas_Pagas[[#This Row],[Nome do Fornecedor]]</f>
        <v>VIDAM HOTEL ARACAJU LTDA</v>
      </c>
      <c r="O1188" s="1" t="s">
        <v>3408</v>
      </c>
      <c r="P1188" s="10" t="str">
        <f>TEXT(Tabela_Contas_Pagas[[#This Row],[Data de Liquidação]],"MM")&amp;"-"&amp;UPPER(TEXT(Tabela_Contas_Pagas[[#This Row],[Data de Liquidação]],"MMMM"))</f>
        <v>06-JUNHO</v>
      </c>
    </row>
    <row r="1189" spans="2:16" hidden="1" x14ac:dyDescent="0.3">
      <c r="B1189" s="1">
        <v>20779</v>
      </c>
      <c r="C1189" s="1" t="s">
        <v>2667</v>
      </c>
      <c r="D1189" s="3">
        <v>44725</v>
      </c>
      <c r="E1189" s="2">
        <v>169</v>
      </c>
      <c r="F1189" s="8" t="s">
        <v>3411</v>
      </c>
      <c r="G1189" s="1" t="s">
        <v>3412</v>
      </c>
      <c r="H1189" s="1">
        <v>2758</v>
      </c>
      <c r="I1189" s="1" t="s">
        <v>1848</v>
      </c>
      <c r="J1189" s="4">
        <v>44726</v>
      </c>
      <c r="K1189" s="4">
        <v>44727</v>
      </c>
      <c r="L1189" s="2">
        <v>169</v>
      </c>
      <c r="M1189" s="1" t="s">
        <v>3407</v>
      </c>
      <c r="N1189" s="1" t="str">
        <f>Tabela_Contas_Pagas[[#This Row],[Nome do Fornecedor]]</f>
        <v>LEIDEVANE DE SOUZA MACEDO</v>
      </c>
      <c r="O1189" s="1" t="s">
        <v>3408</v>
      </c>
      <c r="P1189" s="10" t="str">
        <f>TEXT(Tabela_Contas_Pagas[[#This Row],[Data de Liquidação]],"MM")&amp;"-"&amp;UPPER(TEXT(Tabela_Contas_Pagas[[#This Row],[Data de Liquidação]],"MMMM"))</f>
        <v>06-JUNHO</v>
      </c>
    </row>
    <row r="1190" spans="2:16" hidden="1" x14ac:dyDescent="0.3">
      <c r="B1190" s="1">
        <v>20779</v>
      </c>
      <c r="C1190" s="1" t="s">
        <v>2669</v>
      </c>
      <c r="D1190" s="3">
        <v>44725</v>
      </c>
      <c r="E1190" s="2">
        <v>6107.5</v>
      </c>
      <c r="F1190" s="7" t="s">
        <v>3411</v>
      </c>
      <c r="G1190" s="7" t="s">
        <v>3412</v>
      </c>
      <c r="H1190" s="1">
        <v>34</v>
      </c>
      <c r="I1190" s="1" t="s">
        <v>2670</v>
      </c>
      <c r="J1190" s="4">
        <v>44726</v>
      </c>
      <c r="K1190" s="4">
        <v>44727</v>
      </c>
      <c r="L1190" s="2">
        <v>6107.5</v>
      </c>
      <c r="M1190" s="1" t="s">
        <v>3407</v>
      </c>
      <c r="N1190" s="1" t="str">
        <f>Tabela_Contas_Pagas[[#This Row],[Nome do Fornecedor]]</f>
        <v>VIDAM HOTEL ARACAJU LTDA</v>
      </c>
      <c r="O1190" s="1" t="s">
        <v>3408</v>
      </c>
      <c r="P1190" s="10" t="str">
        <f>TEXT(Tabela_Contas_Pagas[[#This Row],[Data de Liquidação]],"MM")&amp;"-"&amp;UPPER(TEXT(Tabela_Contas_Pagas[[#This Row],[Data de Liquidação]],"MMMM"))</f>
        <v>06-JUNHO</v>
      </c>
    </row>
    <row r="1191" spans="2:16" hidden="1" x14ac:dyDescent="0.3">
      <c r="B1191" s="1">
        <v>20779</v>
      </c>
      <c r="C1191" s="1" t="s">
        <v>2668</v>
      </c>
      <c r="D1191" s="3">
        <v>44725</v>
      </c>
      <c r="E1191" s="2">
        <v>83.3</v>
      </c>
      <c r="F1191" s="8" t="s">
        <v>3411</v>
      </c>
      <c r="G1191" s="1" t="s">
        <v>3412</v>
      </c>
      <c r="H1191" s="1">
        <v>3380</v>
      </c>
      <c r="I1191" s="1" t="s">
        <v>1908</v>
      </c>
      <c r="J1191" s="4">
        <v>44726</v>
      </c>
      <c r="K1191" s="4">
        <v>44727</v>
      </c>
      <c r="L1191" s="2">
        <v>83.3</v>
      </c>
      <c r="M1191" s="1" t="s">
        <v>3407</v>
      </c>
      <c r="N1191" s="1" t="str">
        <f>Tabela_Contas_Pagas[[#This Row],[Nome do Fornecedor]]</f>
        <v>JEORGELIS MARTINS DE MATOS</v>
      </c>
      <c r="O1191" s="1" t="s">
        <v>3408</v>
      </c>
      <c r="P1191" s="10" t="str">
        <f>TEXT(Tabela_Contas_Pagas[[#This Row],[Data de Liquidação]],"MM")&amp;"-"&amp;UPPER(TEXT(Tabela_Contas_Pagas[[#This Row],[Data de Liquidação]],"MMMM"))</f>
        <v>06-JUNHO</v>
      </c>
    </row>
    <row r="1192" spans="2:16" hidden="1" x14ac:dyDescent="0.3">
      <c r="B1192" s="1">
        <v>20782</v>
      </c>
      <c r="C1192" s="1" t="s">
        <v>2672</v>
      </c>
      <c r="D1192" s="3">
        <v>44725</v>
      </c>
      <c r="E1192" s="2">
        <v>8014.49</v>
      </c>
      <c r="F1192" s="7" t="s">
        <v>3411</v>
      </c>
      <c r="G1192" s="7" t="s">
        <v>3412</v>
      </c>
      <c r="H1192" s="1">
        <v>823</v>
      </c>
      <c r="I1192" s="1" t="s">
        <v>2673</v>
      </c>
      <c r="J1192" s="4">
        <v>44726</v>
      </c>
      <c r="K1192" s="4">
        <v>44727</v>
      </c>
      <c r="L1192" s="2">
        <v>8014.49</v>
      </c>
      <c r="M1192" s="1" t="s">
        <v>3407</v>
      </c>
      <c r="N1192" s="1" t="str">
        <f>Tabela_Contas_Pagas[[#This Row],[Nome do Fornecedor]]</f>
        <v>LIBORIO E BRITO COMERCIO DE ALIMENTOS LTDA</v>
      </c>
      <c r="O1192" s="1" t="s">
        <v>3408</v>
      </c>
      <c r="P1192" s="10" t="str">
        <f>TEXT(Tabela_Contas_Pagas[[#This Row],[Data de Liquidação]],"MM")&amp;"-"&amp;UPPER(TEXT(Tabela_Contas_Pagas[[#This Row],[Data de Liquidação]],"MMMM"))</f>
        <v>06-JUNHO</v>
      </c>
    </row>
    <row r="1193" spans="2:16" x14ac:dyDescent="0.3">
      <c r="B1193" s="1">
        <v>20810</v>
      </c>
      <c r="C1193" s="1" t="s">
        <v>864</v>
      </c>
      <c r="D1193" s="3">
        <v>44743</v>
      </c>
      <c r="E1193" s="2">
        <v>372.92</v>
      </c>
      <c r="F1193" s="8" t="s">
        <v>3411</v>
      </c>
      <c r="G1193" s="1" t="s">
        <v>3412</v>
      </c>
      <c r="H1193" s="1">
        <v>2069</v>
      </c>
      <c r="I1193" s="1" t="s">
        <v>14</v>
      </c>
      <c r="J1193" s="4">
        <v>44752</v>
      </c>
      <c r="K1193" s="4">
        <v>44749</v>
      </c>
      <c r="L1193" s="2">
        <v>372.92</v>
      </c>
      <c r="M1193" s="1" t="s">
        <v>15</v>
      </c>
      <c r="N1193" s="1" t="s">
        <v>16</v>
      </c>
      <c r="O1193" s="1" t="str">
        <f>_xlfn.IFNA(VLOOKUP(Tabela_Contas_Pagas[[#This Row],[Contrato]],ContratosOrigem[],3,FALSE),"")</f>
        <v>Dispensa 11/17</v>
      </c>
      <c r="P1193" s="10" t="str">
        <f>TEXT(Tabela_Contas_Pagas[[#This Row],[Data de Liquidação]],"MM")&amp;"-"&amp;UPPER(TEXT(Tabela_Contas_Pagas[[#This Row],[Data de Liquidação]],"MMMM"))</f>
        <v>07-JULHO</v>
      </c>
    </row>
    <row r="1194" spans="2:16" x14ac:dyDescent="0.3">
      <c r="B1194" s="1">
        <v>20810</v>
      </c>
      <c r="C1194" s="1" t="s">
        <v>825</v>
      </c>
      <c r="D1194" s="3">
        <v>44735</v>
      </c>
      <c r="E1194" s="2">
        <v>2048.08</v>
      </c>
      <c r="F1194" s="7" t="s">
        <v>3411</v>
      </c>
      <c r="G1194" s="7" t="s">
        <v>3412</v>
      </c>
      <c r="H1194" s="1">
        <v>3256</v>
      </c>
      <c r="I1194" s="1" t="s">
        <v>161</v>
      </c>
      <c r="J1194" s="4">
        <v>44752</v>
      </c>
      <c r="K1194" s="4">
        <v>44749</v>
      </c>
      <c r="L1194" s="2">
        <v>2048.08</v>
      </c>
      <c r="M1194" s="1" t="s">
        <v>162</v>
      </c>
      <c r="N1194" s="1" t="s">
        <v>163</v>
      </c>
      <c r="O1194" s="1" t="str">
        <f>_xlfn.IFNA(VLOOKUP(Tabela_Contas_Pagas[[#This Row],[Contrato]],ContratosOrigem[],3,FALSE),"")</f>
        <v>Dispensa 04/20</v>
      </c>
      <c r="P1194" s="10" t="str">
        <f>TEXT(Tabela_Contas_Pagas[[#This Row],[Data de Liquidação]],"MM")&amp;"-"&amp;UPPER(TEXT(Tabela_Contas_Pagas[[#This Row],[Data de Liquidação]],"MMMM"))</f>
        <v>07-JULHO</v>
      </c>
    </row>
    <row r="1195" spans="2:16" x14ac:dyDescent="0.3">
      <c r="B1195" s="1">
        <v>20810</v>
      </c>
      <c r="C1195" s="1" t="s">
        <v>832</v>
      </c>
      <c r="D1195" s="3">
        <v>44739</v>
      </c>
      <c r="E1195" s="2">
        <v>107241.1</v>
      </c>
      <c r="F1195" s="8" t="s">
        <v>3411</v>
      </c>
      <c r="G1195" s="1" t="s">
        <v>3412</v>
      </c>
      <c r="H1195" s="1">
        <v>2527</v>
      </c>
      <c r="I1195" s="1" t="s">
        <v>54</v>
      </c>
      <c r="J1195" s="4">
        <v>44752</v>
      </c>
      <c r="K1195" s="4">
        <v>44749</v>
      </c>
      <c r="L1195" s="2">
        <v>107241.1</v>
      </c>
      <c r="M1195" s="1" t="s">
        <v>313</v>
      </c>
      <c r="N1195" s="1" t="s">
        <v>314</v>
      </c>
      <c r="O1195" s="1" t="str">
        <f>_xlfn.IFNA(VLOOKUP(Tabela_Contas_Pagas[[#This Row],[Contrato]],ContratosOrigem[],3,FALSE),"")</f>
        <v>PREGÃO 25/2021</v>
      </c>
      <c r="P1195" s="10" t="str">
        <f>TEXT(Tabela_Contas_Pagas[[#This Row],[Data de Liquidação]],"MM")&amp;"-"&amp;UPPER(TEXT(Tabela_Contas_Pagas[[#This Row],[Data de Liquidação]],"MMMM"))</f>
        <v>07-JULHO</v>
      </c>
    </row>
    <row r="1196" spans="2:16" x14ac:dyDescent="0.3">
      <c r="B1196" s="1">
        <v>20810</v>
      </c>
      <c r="C1196" s="1" t="s">
        <v>836</v>
      </c>
      <c r="D1196" s="3">
        <v>44741</v>
      </c>
      <c r="E1196" s="2">
        <v>459.12</v>
      </c>
      <c r="F1196" s="7" t="s">
        <v>3411</v>
      </c>
      <c r="G1196" s="7" t="s">
        <v>3412</v>
      </c>
      <c r="H1196" s="1">
        <v>44</v>
      </c>
      <c r="I1196" s="1" t="s">
        <v>178</v>
      </c>
      <c r="J1196" s="4">
        <v>44752</v>
      </c>
      <c r="K1196" s="4">
        <v>44749</v>
      </c>
      <c r="L1196" s="2">
        <v>459.12</v>
      </c>
      <c r="M1196" s="1" t="s">
        <v>179</v>
      </c>
      <c r="N1196" s="1" t="s">
        <v>180</v>
      </c>
      <c r="O1196" s="1" t="str">
        <f>_xlfn.IFNA(VLOOKUP(Tabela_Contas_Pagas[[#This Row],[Contrato]],ContratosOrigem[],3,FALSE),"")</f>
        <v>Dispensa 05/20</v>
      </c>
      <c r="P1196" s="10" t="str">
        <f>TEXT(Tabela_Contas_Pagas[[#This Row],[Data de Liquidação]],"MM")&amp;"-"&amp;UPPER(TEXT(Tabela_Contas_Pagas[[#This Row],[Data de Liquidação]],"MMMM"))</f>
        <v>07-JULHO</v>
      </c>
    </row>
    <row r="1197" spans="2:16" x14ac:dyDescent="0.3">
      <c r="B1197" s="1">
        <v>20810</v>
      </c>
      <c r="C1197" s="1" t="s">
        <v>838</v>
      </c>
      <c r="D1197" s="3">
        <v>44741</v>
      </c>
      <c r="E1197" s="2">
        <v>459.12</v>
      </c>
      <c r="F1197" s="8" t="s">
        <v>3411</v>
      </c>
      <c r="G1197" s="1" t="s">
        <v>3412</v>
      </c>
      <c r="H1197" s="1">
        <v>44</v>
      </c>
      <c r="I1197" s="1" t="s">
        <v>178</v>
      </c>
      <c r="J1197" s="4">
        <v>44752</v>
      </c>
      <c r="K1197" s="4">
        <v>44749</v>
      </c>
      <c r="L1197" s="2">
        <v>459.12</v>
      </c>
      <c r="M1197" s="1" t="s">
        <v>179</v>
      </c>
      <c r="N1197" s="1" t="s">
        <v>180</v>
      </c>
      <c r="O1197" s="1" t="str">
        <f>_xlfn.IFNA(VLOOKUP(Tabela_Contas_Pagas[[#This Row],[Contrato]],ContratosOrigem[],3,FALSE),"")</f>
        <v>Dispensa 05/20</v>
      </c>
      <c r="P1197" s="10" t="str">
        <f>TEXT(Tabela_Contas_Pagas[[#This Row],[Data de Liquidação]],"MM")&amp;"-"&amp;UPPER(TEXT(Tabela_Contas_Pagas[[#This Row],[Data de Liquidação]],"MMMM"))</f>
        <v>07-JULHO</v>
      </c>
    </row>
    <row r="1198" spans="2:16" x14ac:dyDescent="0.3">
      <c r="B1198" s="1">
        <v>20810</v>
      </c>
      <c r="C1198" s="1" t="s">
        <v>837</v>
      </c>
      <c r="D1198" s="3">
        <v>44741</v>
      </c>
      <c r="E1198" s="2">
        <v>2245.98</v>
      </c>
      <c r="F1198" s="7" t="s">
        <v>3411</v>
      </c>
      <c r="G1198" s="7" t="s">
        <v>3412</v>
      </c>
      <c r="H1198" s="1">
        <v>58</v>
      </c>
      <c r="I1198" s="1" t="s">
        <v>77</v>
      </c>
      <c r="J1198" s="4">
        <v>44752</v>
      </c>
      <c r="K1198" s="4">
        <v>44749</v>
      </c>
      <c r="L1198" s="2">
        <v>2245.98</v>
      </c>
      <c r="M1198" s="1" t="s">
        <v>78</v>
      </c>
      <c r="N1198" s="1" t="s">
        <v>79</v>
      </c>
      <c r="O1198" s="1" t="str">
        <f>_xlfn.IFNA(VLOOKUP(Tabela_Contas_Pagas[[#This Row],[Contrato]],ContratosOrigem[],3,FALSE),"")</f>
        <v>Pregão 14/19</v>
      </c>
      <c r="P1198" s="10" t="str">
        <f>TEXT(Tabela_Contas_Pagas[[#This Row],[Data de Liquidação]],"MM")&amp;"-"&amp;UPPER(TEXT(Tabela_Contas_Pagas[[#This Row],[Data de Liquidação]],"MMMM"))</f>
        <v>07-JULHO</v>
      </c>
    </row>
    <row r="1199" spans="2:16" x14ac:dyDescent="0.3">
      <c r="B1199" s="1">
        <v>20810</v>
      </c>
      <c r="C1199" s="1" t="s">
        <v>839</v>
      </c>
      <c r="D1199" s="3">
        <v>44741</v>
      </c>
      <c r="E1199" s="2">
        <v>24075.88</v>
      </c>
      <c r="F1199" s="8" t="s">
        <v>3411</v>
      </c>
      <c r="G1199" s="1" t="s">
        <v>3412</v>
      </c>
      <c r="H1199" s="1">
        <v>58</v>
      </c>
      <c r="I1199" s="1" t="s">
        <v>77</v>
      </c>
      <c r="J1199" s="4">
        <v>44752</v>
      </c>
      <c r="K1199" s="4">
        <v>44749</v>
      </c>
      <c r="L1199" s="2">
        <v>24075.88</v>
      </c>
      <c r="M1199" s="1" t="s">
        <v>78</v>
      </c>
      <c r="N1199" s="1" t="s">
        <v>79</v>
      </c>
      <c r="O1199" s="1" t="str">
        <f>_xlfn.IFNA(VLOOKUP(Tabela_Contas_Pagas[[#This Row],[Contrato]],ContratosOrigem[],3,FALSE),"")</f>
        <v>Pregão 14/19</v>
      </c>
      <c r="P1199" s="10" t="str">
        <f>TEXT(Tabela_Contas_Pagas[[#This Row],[Data de Liquidação]],"MM")&amp;"-"&amp;UPPER(TEXT(Tabela_Contas_Pagas[[#This Row],[Data de Liquidação]],"MMMM"))</f>
        <v>07-JULHO</v>
      </c>
    </row>
    <row r="1200" spans="2:16" x14ac:dyDescent="0.3">
      <c r="B1200" s="1">
        <v>20810</v>
      </c>
      <c r="C1200" s="1" t="s">
        <v>840</v>
      </c>
      <c r="D1200" s="3">
        <v>44741</v>
      </c>
      <c r="E1200" s="2">
        <v>240</v>
      </c>
      <c r="F1200" s="7" t="s">
        <v>3411</v>
      </c>
      <c r="G1200" s="7" t="s">
        <v>3412</v>
      </c>
      <c r="H1200" s="1">
        <v>44</v>
      </c>
      <c r="I1200" s="1" t="s">
        <v>178</v>
      </c>
      <c r="J1200" s="4">
        <v>44752</v>
      </c>
      <c r="K1200" s="4">
        <v>44749</v>
      </c>
      <c r="L1200" s="2">
        <v>240</v>
      </c>
      <c r="M1200" s="1" t="s">
        <v>179</v>
      </c>
      <c r="N1200" s="1" t="s">
        <v>180</v>
      </c>
      <c r="O1200" s="1" t="str">
        <f>_xlfn.IFNA(VLOOKUP(Tabela_Contas_Pagas[[#This Row],[Contrato]],ContratosOrigem[],3,FALSE),"")</f>
        <v>Dispensa 05/20</v>
      </c>
      <c r="P1200" s="10" t="str">
        <f>TEXT(Tabela_Contas_Pagas[[#This Row],[Data de Liquidação]],"MM")&amp;"-"&amp;UPPER(TEXT(Tabela_Contas_Pagas[[#This Row],[Data de Liquidação]],"MMMM"))</f>
        <v>07-JULHO</v>
      </c>
    </row>
    <row r="1201" spans="2:16" x14ac:dyDescent="0.3">
      <c r="B1201" s="1">
        <v>20810</v>
      </c>
      <c r="C1201" s="1" t="s">
        <v>807</v>
      </c>
      <c r="D1201" s="3">
        <v>44721</v>
      </c>
      <c r="E1201" s="2">
        <v>1404.54</v>
      </c>
      <c r="F1201" s="8" t="s">
        <v>3411</v>
      </c>
      <c r="G1201" s="1" t="s">
        <v>3412</v>
      </c>
      <c r="H1201" s="1">
        <v>28</v>
      </c>
      <c r="I1201" s="1" t="s">
        <v>23</v>
      </c>
      <c r="J1201" s="4">
        <v>44753</v>
      </c>
      <c r="K1201" s="4">
        <v>44749</v>
      </c>
      <c r="L1201" s="2">
        <v>1404.54</v>
      </c>
      <c r="M1201" s="1" t="s">
        <v>24</v>
      </c>
      <c r="N1201" s="1" t="s">
        <v>25</v>
      </c>
      <c r="O1201" s="1" t="str">
        <f>_xlfn.IFNA(VLOOKUP(Tabela_Contas_Pagas[[#This Row],[Contrato]],ContratosOrigem[],3,FALSE),"")</f>
        <v>Inexigibilidade de licitação 03/2018</v>
      </c>
      <c r="P1201" s="10" t="str">
        <f>TEXT(Tabela_Contas_Pagas[[#This Row],[Data de Liquidação]],"MM")&amp;"-"&amp;UPPER(TEXT(Tabela_Contas_Pagas[[#This Row],[Data de Liquidação]],"MMMM"))</f>
        <v>07-JULHO</v>
      </c>
    </row>
    <row r="1202" spans="2:16" x14ac:dyDescent="0.3">
      <c r="B1202" s="1">
        <v>20809</v>
      </c>
      <c r="C1202" s="1" t="s">
        <v>831</v>
      </c>
      <c r="D1202" s="3">
        <v>44739</v>
      </c>
      <c r="E1202" s="2">
        <v>3178.36</v>
      </c>
      <c r="F1202" s="7" t="s">
        <v>3411</v>
      </c>
      <c r="G1202" s="7" t="s">
        <v>3412</v>
      </c>
      <c r="H1202" s="1">
        <v>289</v>
      </c>
      <c r="I1202" s="1" t="s">
        <v>101</v>
      </c>
      <c r="J1202" s="4">
        <v>44749</v>
      </c>
      <c r="K1202" s="4">
        <v>44750</v>
      </c>
      <c r="L1202" s="2">
        <v>3178.36</v>
      </c>
      <c r="M1202" s="1" t="s">
        <v>146</v>
      </c>
      <c r="N1202" s="1" t="s">
        <v>147</v>
      </c>
      <c r="O1202" s="1" t="str">
        <f>_xlfn.IFNA(VLOOKUP(Tabela_Contas_Pagas[[#This Row],[Contrato]],ContratosOrigem[],3,FALSE),"")</f>
        <v>Pregão 10/20</v>
      </c>
      <c r="P1202" s="10" t="str">
        <f>TEXT(Tabela_Contas_Pagas[[#This Row],[Data de Liquidação]],"MM")&amp;"-"&amp;UPPER(TEXT(Tabela_Contas_Pagas[[#This Row],[Data de Liquidação]],"MMMM"))</f>
        <v>07-JULHO</v>
      </c>
    </row>
    <row r="1203" spans="2:16" hidden="1" x14ac:dyDescent="0.3">
      <c r="B1203" s="1">
        <v>20778</v>
      </c>
      <c r="C1203" s="1" t="s">
        <v>784</v>
      </c>
      <c r="D1203" s="3">
        <v>44718</v>
      </c>
      <c r="E1203" s="2">
        <v>2290</v>
      </c>
      <c r="F1203" s="8" t="s">
        <v>3411</v>
      </c>
      <c r="G1203" s="1" t="s">
        <v>3412</v>
      </c>
      <c r="H1203" s="1">
        <v>3008</v>
      </c>
      <c r="I1203" s="1" t="s">
        <v>2306</v>
      </c>
      <c r="J1203" s="4">
        <v>44728</v>
      </c>
      <c r="K1203" s="4">
        <v>44727</v>
      </c>
      <c r="L1203" s="2">
        <v>2290</v>
      </c>
      <c r="M1203" s="1" t="s">
        <v>3407</v>
      </c>
      <c r="N1203" s="1" t="str">
        <f>Tabela_Contas_Pagas[[#This Row],[Nome do Fornecedor]]</f>
        <v>JOSE RICARDO DA SILVA MEIRA 27539015896</v>
      </c>
      <c r="O1203" s="1" t="s">
        <v>3408</v>
      </c>
      <c r="P1203" s="10" t="str">
        <f>TEXT(Tabela_Contas_Pagas[[#This Row],[Data de Liquidação]],"MM")&amp;"-"&amp;UPPER(TEXT(Tabela_Contas_Pagas[[#This Row],[Data de Liquidação]],"MMMM"))</f>
        <v>06-JUNHO</v>
      </c>
    </row>
    <row r="1204" spans="2:16" hidden="1" x14ac:dyDescent="0.3">
      <c r="B1204" s="1">
        <v>20779</v>
      </c>
      <c r="C1204" s="1" t="s">
        <v>473</v>
      </c>
      <c r="D1204" s="3">
        <v>44718</v>
      </c>
      <c r="E1204" s="2">
        <v>1900.22</v>
      </c>
      <c r="F1204" s="7" t="s">
        <v>3411</v>
      </c>
      <c r="G1204" s="7" t="s">
        <v>3412</v>
      </c>
      <c r="H1204" s="1">
        <v>2643</v>
      </c>
      <c r="I1204" s="1" t="s">
        <v>2644</v>
      </c>
      <c r="J1204" s="4">
        <v>44728</v>
      </c>
      <c r="K1204" s="4">
        <v>44727</v>
      </c>
      <c r="L1204" s="2">
        <v>1900.22</v>
      </c>
      <c r="M1204" s="1" t="s">
        <v>3407</v>
      </c>
      <c r="N1204" s="1" t="str">
        <f>Tabela_Contas_Pagas[[#This Row],[Nome do Fornecedor]]</f>
        <v>BARRETO &amp; MELO LTDA - ME (BRISAMAR TURISMO)</v>
      </c>
      <c r="O1204" s="1" t="s">
        <v>3408</v>
      </c>
      <c r="P1204" s="10" t="str">
        <f>TEXT(Tabela_Contas_Pagas[[#This Row],[Data de Liquidação]],"MM")&amp;"-"&amp;UPPER(TEXT(Tabela_Contas_Pagas[[#This Row],[Data de Liquidação]],"MMMM"))</f>
        <v>06-JUNHO</v>
      </c>
    </row>
    <row r="1205" spans="2:16" hidden="1" x14ac:dyDescent="0.3">
      <c r="B1205" s="1">
        <v>20779</v>
      </c>
      <c r="C1205" s="1" t="s">
        <v>486</v>
      </c>
      <c r="D1205" s="3">
        <v>44718</v>
      </c>
      <c r="E1205" s="2">
        <v>157.78</v>
      </c>
      <c r="F1205" s="8" t="s">
        <v>3411</v>
      </c>
      <c r="G1205" s="1" t="s">
        <v>3412</v>
      </c>
      <c r="H1205" s="1">
        <v>2643</v>
      </c>
      <c r="I1205" s="1" t="s">
        <v>2644</v>
      </c>
      <c r="J1205" s="4">
        <v>44728</v>
      </c>
      <c r="K1205" s="4">
        <v>44727</v>
      </c>
      <c r="L1205" s="2">
        <v>157.78</v>
      </c>
      <c r="M1205" s="1" t="s">
        <v>3407</v>
      </c>
      <c r="N1205" s="1" t="str">
        <f>Tabela_Contas_Pagas[[#This Row],[Nome do Fornecedor]]</f>
        <v>BARRETO &amp; MELO LTDA - ME (BRISAMAR TURISMO)</v>
      </c>
      <c r="O1205" s="1" t="s">
        <v>3408</v>
      </c>
      <c r="P1205" s="10" t="str">
        <f>TEXT(Tabela_Contas_Pagas[[#This Row],[Data de Liquidação]],"MM")&amp;"-"&amp;UPPER(TEXT(Tabela_Contas_Pagas[[#This Row],[Data de Liquidação]],"MMMM"))</f>
        <v>06-JUNHO</v>
      </c>
    </row>
    <row r="1206" spans="2:16" x14ac:dyDescent="0.3">
      <c r="B1206" s="1">
        <v>20809</v>
      </c>
      <c r="C1206" s="1" t="s">
        <v>844</v>
      </c>
      <c r="D1206" s="3">
        <v>44742</v>
      </c>
      <c r="E1206" s="2">
        <v>1795.97</v>
      </c>
      <c r="F1206" s="7" t="s">
        <v>3411</v>
      </c>
      <c r="G1206" s="7" t="s">
        <v>3412</v>
      </c>
      <c r="H1206" s="1">
        <v>78</v>
      </c>
      <c r="I1206" s="1" t="s">
        <v>185</v>
      </c>
      <c r="J1206" s="4">
        <v>44749</v>
      </c>
      <c r="K1206" s="4">
        <v>44750</v>
      </c>
      <c r="L1206" s="2">
        <v>1795.97</v>
      </c>
      <c r="M1206" s="1" t="s">
        <v>186</v>
      </c>
      <c r="N1206" s="1" t="s">
        <v>113</v>
      </c>
      <c r="O1206" s="1" t="str">
        <f>_xlfn.IFNA(VLOOKUP(Tabela_Contas_Pagas[[#This Row],[Contrato]],ContratosOrigem[],3,FALSE),"")</f>
        <v>Pregão 17/2020</v>
      </c>
      <c r="P1206" s="10" t="str">
        <f>TEXT(Tabela_Contas_Pagas[[#This Row],[Data de Liquidação]],"MM")&amp;"-"&amp;UPPER(TEXT(Tabela_Contas_Pagas[[#This Row],[Data de Liquidação]],"MMMM"))</f>
        <v>07-JULHO</v>
      </c>
    </row>
    <row r="1207" spans="2:16" hidden="1" x14ac:dyDescent="0.3">
      <c r="B1207" s="1">
        <v>20781</v>
      </c>
      <c r="C1207" s="1" t="s">
        <v>2582</v>
      </c>
      <c r="D1207" s="3">
        <v>44700</v>
      </c>
      <c r="E1207" s="2">
        <v>1548</v>
      </c>
      <c r="F1207" s="8" t="s">
        <v>3411</v>
      </c>
      <c r="G1207" s="1" t="s">
        <v>3412</v>
      </c>
      <c r="H1207" s="1">
        <v>240</v>
      </c>
      <c r="I1207" s="1" t="s">
        <v>1898</v>
      </c>
      <c r="J1207" s="4">
        <v>44730</v>
      </c>
      <c r="K1207" s="4">
        <v>44726</v>
      </c>
      <c r="L1207" s="2">
        <v>1548</v>
      </c>
      <c r="M1207" s="1" t="s">
        <v>3407</v>
      </c>
      <c r="N1207" s="1" t="str">
        <f>Tabela_Contas_Pagas[[#This Row],[Nome do Fornecedor]]</f>
        <v>CASA SILVESTRE LTDA</v>
      </c>
      <c r="O1207" s="1" t="s">
        <v>3408</v>
      </c>
      <c r="P1207" s="10" t="str">
        <f>TEXT(Tabela_Contas_Pagas[[#This Row],[Data de Liquidação]],"MM")&amp;"-"&amp;UPPER(TEXT(Tabela_Contas_Pagas[[#This Row],[Data de Liquidação]],"MMMM"))</f>
        <v>06-JUNHO</v>
      </c>
    </row>
    <row r="1208" spans="2:16" hidden="1" x14ac:dyDescent="0.3">
      <c r="B1208" s="1">
        <v>20781</v>
      </c>
      <c r="C1208" s="1" t="s">
        <v>2664</v>
      </c>
      <c r="D1208" s="3">
        <v>44722</v>
      </c>
      <c r="E1208" s="2">
        <v>50274.62</v>
      </c>
      <c r="F1208" s="7" t="s">
        <v>3411</v>
      </c>
      <c r="G1208" s="7" t="s">
        <v>3412</v>
      </c>
      <c r="H1208" s="1">
        <v>3301</v>
      </c>
      <c r="I1208" s="1" t="s">
        <v>1894</v>
      </c>
      <c r="J1208" s="4">
        <v>44732</v>
      </c>
      <c r="K1208" s="4">
        <v>44726</v>
      </c>
      <c r="L1208" s="2">
        <v>50274.62</v>
      </c>
      <c r="M1208" s="1" t="s">
        <v>3407</v>
      </c>
      <c r="N1208" s="1" t="str">
        <f>Tabela_Contas_Pagas[[#This Row],[Nome do Fornecedor]]</f>
        <v>DANNYNE SERVICOS EMPRESARIAIS EIRELI</v>
      </c>
      <c r="O1208" s="1" t="s">
        <v>3408</v>
      </c>
      <c r="P1208" s="10" t="str">
        <f>TEXT(Tabela_Contas_Pagas[[#This Row],[Data de Liquidação]],"MM")&amp;"-"&amp;UPPER(TEXT(Tabela_Contas_Pagas[[#This Row],[Data de Liquidação]],"MMMM"))</f>
        <v>06-JUNHO</v>
      </c>
    </row>
    <row r="1209" spans="2:16" hidden="1" x14ac:dyDescent="0.3">
      <c r="B1209" s="1">
        <v>20783</v>
      </c>
      <c r="C1209" s="1" t="s">
        <v>2675</v>
      </c>
      <c r="D1209" s="3">
        <v>44726</v>
      </c>
      <c r="E1209" s="2">
        <v>3581706.7</v>
      </c>
      <c r="F1209" s="8" t="s">
        <v>3411</v>
      </c>
      <c r="G1209" s="1" t="s">
        <v>3412</v>
      </c>
      <c r="H1209" s="1">
        <v>3631</v>
      </c>
      <c r="I1209" s="1" t="s">
        <v>2340</v>
      </c>
      <c r="J1209" s="4">
        <v>44732</v>
      </c>
      <c r="K1209" s="4">
        <v>44732</v>
      </c>
      <c r="L1209" s="2">
        <v>3581706.7</v>
      </c>
      <c r="M1209" s="1" t="s">
        <v>3407</v>
      </c>
      <c r="N1209" s="1" t="str">
        <f>Tabela_Contas_Pagas[[#This Row],[Nome do Fornecedor]]</f>
        <v>PROQUIGEL QUIMICA S.A. - FILIAL</v>
      </c>
      <c r="O1209" s="1" t="s">
        <v>3408</v>
      </c>
      <c r="P1209" s="10" t="str">
        <f>TEXT(Tabela_Contas_Pagas[[#This Row],[Data de Liquidação]],"MM")&amp;"-"&amp;UPPER(TEXT(Tabela_Contas_Pagas[[#This Row],[Data de Liquidação]],"MMMM"))</f>
        <v>06-JUNHO</v>
      </c>
    </row>
    <row r="1210" spans="2:16" x14ac:dyDescent="0.3">
      <c r="B1210" s="1">
        <v>20809</v>
      </c>
      <c r="C1210" s="1" t="s">
        <v>845</v>
      </c>
      <c r="D1210" s="3">
        <v>44742</v>
      </c>
      <c r="E1210" s="2">
        <v>2377.4299999999998</v>
      </c>
      <c r="F1210" s="8" t="s">
        <v>3411</v>
      </c>
      <c r="G1210" s="8" t="s">
        <v>3412</v>
      </c>
      <c r="H1210" s="1">
        <v>78</v>
      </c>
      <c r="I1210" s="1" t="s">
        <v>185</v>
      </c>
      <c r="J1210" s="4">
        <v>44749</v>
      </c>
      <c r="K1210" s="4">
        <v>44750</v>
      </c>
      <c r="L1210" s="2">
        <v>2377.4299999999998</v>
      </c>
      <c r="M1210" s="1" t="s">
        <v>186</v>
      </c>
      <c r="N1210" s="1" t="s">
        <v>113</v>
      </c>
      <c r="O1210" s="1" t="str">
        <f>_xlfn.IFNA(VLOOKUP(Tabela_Contas_Pagas[[#This Row],[Contrato]],ContratosOrigem[],3,FALSE),"")</f>
        <v>Pregão 17/2020</v>
      </c>
      <c r="P1210" s="10" t="str">
        <f>TEXT(Tabela_Contas_Pagas[[#This Row],[Data de Liquidação]],"MM")&amp;"-"&amp;UPPER(TEXT(Tabela_Contas_Pagas[[#This Row],[Data de Liquidação]],"MMMM"))</f>
        <v>07-JULHO</v>
      </c>
    </row>
    <row r="1211" spans="2:16" x14ac:dyDescent="0.3">
      <c r="B1211" s="1">
        <v>20809</v>
      </c>
      <c r="C1211" s="1" t="s">
        <v>852</v>
      </c>
      <c r="D1211" s="3">
        <v>44742</v>
      </c>
      <c r="E1211" s="2">
        <v>1795.97</v>
      </c>
      <c r="F1211" s="7" t="s">
        <v>3411</v>
      </c>
      <c r="G1211" s="9" t="s">
        <v>3412</v>
      </c>
      <c r="H1211" s="1">
        <v>78</v>
      </c>
      <c r="I1211" s="1" t="s">
        <v>185</v>
      </c>
      <c r="J1211" s="4">
        <v>44749</v>
      </c>
      <c r="K1211" s="4">
        <v>44750</v>
      </c>
      <c r="L1211" s="2">
        <v>1795.97</v>
      </c>
      <c r="M1211" s="1" t="s">
        <v>186</v>
      </c>
      <c r="N1211" s="1" t="s">
        <v>113</v>
      </c>
      <c r="O1211" s="1" t="str">
        <f>_xlfn.IFNA(VLOOKUP(Tabela_Contas_Pagas[[#This Row],[Contrato]],ContratosOrigem[],3,FALSE),"")</f>
        <v>Pregão 17/2020</v>
      </c>
      <c r="P1211" s="10" t="str">
        <f>TEXT(Tabela_Contas_Pagas[[#This Row],[Data de Liquidação]],"MM")&amp;"-"&amp;UPPER(TEXT(Tabela_Contas_Pagas[[#This Row],[Data de Liquidação]],"MMMM"))</f>
        <v>07-JULHO</v>
      </c>
    </row>
    <row r="1212" spans="2:16" hidden="1" x14ac:dyDescent="0.3">
      <c r="B1212" s="1">
        <v>20785</v>
      </c>
      <c r="C1212" s="1" t="s">
        <v>2665</v>
      </c>
      <c r="D1212" s="3">
        <v>44722</v>
      </c>
      <c r="E1212" s="2">
        <v>920</v>
      </c>
      <c r="F1212" s="7" t="s">
        <v>3411</v>
      </c>
      <c r="G1212" s="7" t="s">
        <v>3412</v>
      </c>
      <c r="H1212" s="1">
        <v>3169</v>
      </c>
      <c r="I1212" s="1" t="s">
        <v>2666</v>
      </c>
      <c r="J1212" s="4">
        <v>44733</v>
      </c>
      <c r="K1212" s="4">
        <v>44734</v>
      </c>
      <c r="L1212" s="2">
        <v>920</v>
      </c>
      <c r="M1212" s="1" t="s">
        <v>3407</v>
      </c>
      <c r="N1212" s="1" t="str">
        <f>Tabela_Contas_Pagas[[#This Row],[Nome do Fornecedor]]</f>
        <v>MARIA DE FATIMA PEREIRA DOS SANTOS ME (FLORA SANTA MARIA)</v>
      </c>
      <c r="O1212" s="1" t="s">
        <v>3408</v>
      </c>
      <c r="P1212" s="10" t="str">
        <f>TEXT(Tabela_Contas_Pagas[[#This Row],[Data de Liquidação]],"MM")&amp;"-"&amp;UPPER(TEXT(Tabela_Contas_Pagas[[#This Row],[Data de Liquidação]],"MMMM"))</f>
        <v>06-JUNHO</v>
      </c>
    </row>
    <row r="1213" spans="2:16" x14ac:dyDescent="0.3">
      <c r="B1213" s="1">
        <v>20809</v>
      </c>
      <c r="C1213" s="1" t="s">
        <v>846</v>
      </c>
      <c r="D1213" s="3">
        <v>44742</v>
      </c>
      <c r="E1213" s="2">
        <v>2372.4299999999998</v>
      </c>
      <c r="F1213" s="8" t="s">
        <v>3411</v>
      </c>
      <c r="G1213" s="1" t="s">
        <v>3412</v>
      </c>
      <c r="H1213" s="1">
        <v>78</v>
      </c>
      <c r="I1213" s="1" t="s">
        <v>185</v>
      </c>
      <c r="J1213" s="4">
        <v>44749</v>
      </c>
      <c r="K1213" s="4">
        <v>44750</v>
      </c>
      <c r="L1213" s="2">
        <v>2372.4299999999998</v>
      </c>
      <c r="M1213" s="1" t="s">
        <v>186</v>
      </c>
      <c r="N1213" s="1" t="s">
        <v>113</v>
      </c>
      <c r="O1213" s="1" t="str">
        <f>_xlfn.IFNA(VLOOKUP(Tabela_Contas_Pagas[[#This Row],[Contrato]],ContratosOrigem[],3,FALSE),"")</f>
        <v>Pregão 17/2020</v>
      </c>
      <c r="P1213" s="10" t="str">
        <f>TEXT(Tabela_Contas_Pagas[[#This Row],[Data de Liquidação]],"MM")&amp;"-"&amp;UPPER(TEXT(Tabela_Contas_Pagas[[#This Row],[Data de Liquidação]],"MMMM"))</f>
        <v>07-JULHO</v>
      </c>
    </row>
    <row r="1214" spans="2:16" hidden="1" x14ac:dyDescent="0.3">
      <c r="B1214" s="1">
        <v>20786</v>
      </c>
      <c r="C1214" s="1" t="s">
        <v>2569</v>
      </c>
      <c r="D1214" s="3">
        <v>44693</v>
      </c>
      <c r="E1214" s="2">
        <v>8065.63</v>
      </c>
      <c r="F1214" s="7" t="s">
        <v>3411</v>
      </c>
      <c r="G1214" s="7" t="s">
        <v>3412</v>
      </c>
      <c r="H1214" s="1">
        <v>45</v>
      </c>
      <c r="I1214" s="1" t="s">
        <v>1891</v>
      </c>
      <c r="J1214" s="4">
        <v>44733</v>
      </c>
      <c r="K1214" s="4">
        <v>44733</v>
      </c>
      <c r="L1214" s="2">
        <v>8065.63</v>
      </c>
      <c r="M1214" s="1" t="s">
        <v>3407</v>
      </c>
      <c r="N1214" s="1" t="str">
        <f>Tabela_Contas_Pagas[[#This Row],[Nome do Fornecedor]]</f>
        <v>ENERGISA SERGIPE DISTRIBUIDORA ENERGIA S.A</v>
      </c>
      <c r="O1214" s="1" t="s">
        <v>3408</v>
      </c>
      <c r="P1214" s="10" t="str">
        <f>TEXT(Tabela_Contas_Pagas[[#This Row],[Data de Liquidação]],"MM")&amp;"-"&amp;UPPER(TEXT(Tabela_Contas_Pagas[[#This Row],[Data de Liquidação]],"MMMM"))</f>
        <v>06-JUNHO</v>
      </c>
    </row>
    <row r="1215" spans="2:16" hidden="1" x14ac:dyDescent="0.3">
      <c r="B1215" s="1">
        <v>20784</v>
      </c>
      <c r="C1215" s="1" t="s">
        <v>2676</v>
      </c>
      <c r="D1215" s="3">
        <v>44726</v>
      </c>
      <c r="E1215" s="2">
        <v>130</v>
      </c>
      <c r="F1215" s="8" t="s">
        <v>3411</v>
      </c>
      <c r="G1215" s="1" t="s">
        <v>3412</v>
      </c>
      <c r="H1215" s="1">
        <v>2205</v>
      </c>
      <c r="I1215" s="1" t="s">
        <v>1943</v>
      </c>
      <c r="J1215" s="4">
        <v>44733</v>
      </c>
      <c r="K1215" s="4">
        <v>44734</v>
      </c>
      <c r="L1215" s="2">
        <v>130</v>
      </c>
      <c r="M1215" s="1" t="s">
        <v>3407</v>
      </c>
      <c r="N1215" s="1" t="str">
        <f>Tabela_Contas_Pagas[[#This Row],[Nome do Fornecedor]]</f>
        <v>IEDO FLAVIO DE ANDRADE FILHO</v>
      </c>
      <c r="O1215" s="1" t="s">
        <v>3408</v>
      </c>
      <c r="P1215" s="10" t="str">
        <f>TEXT(Tabela_Contas_Pagas[[#This Row],[Data de Liquidação]],"MM")&amp;"-"&amp;UPPER(TEXT(Tabela_Contas_Pagas[[#This Row],[Data de Liquidação]],"MMMM"))</f>
        <v>06-JUNHO</v>
      </c>
    </row>
    <row r="1216" spans="2:16" hidden="1" x14ac:dyDescent="0.3">
      <c r="B1216" s="1">
        <v>20784</v>
      </c>
      <c r="C1216" s="1" t="s">
        <v>2677</v>
      </c>
      <c r="D1216" s="3">
        <v>44726</v>
      </c>
      <c r="E1216" s="2">
        <v>80</v>
      </c>
      <c r="F1216" s="7" t="s">
        <v>3411</v>
      </c>
      <c r="G1216" s="7" t="s">
        <v>3412</v>
      </c>
      <c r="H1216" s="1">
        <v>1338</v>
      </c>
      <c r="I1216" s="1" t="s">
        <v>1845</v>
      </c>
      <c r="J1216" s="4">
        <v>44733</v>
      </c>
      <c r="K1216" s="4">
        <v>44734</v>
      </c>
      <c r="L1216" s="2">
        <v>80</v>
      </c>
      <c r="M1216" s="1" t="s">
        <v>3407</v>
      </c>
      <c r="N1216" s="1" t="str">
        <f>Tabela_Contas_Pagas[[#This Row],[Nome do Fornecedor]]</f>
        <v>MARCELO HENRIQUE ALVES</v>
      </c>
      <c r="O1216" s="1" t="s">
        <v>3408</v>
      </c>
      <c r="P1216" s="10" t="str">
        <f>TEXT(Tabela_Contas_Pagas[[#This Row],[Data de Liquidação]],"MM")&amp;"-"&amp;UPPER(TEXT(Tabela_Contas_Pagas[[#This Row],[Data de Liquidação]],"MMMM"))</f>
        <v>06-JUNHO</v>
      </c>
    </row>
    <row r="1217" spans="2:16" hidden="1" x14ac:dyDescent="0.3">
      <c r="B1217" s="1">
        <v>20784</v>
      </c>
      <c r="C1217" s="1" t="s">
        <v>2678</v>
      </c>
      <c r="D1217" s="3">
        <v>44726</v>
      </c>
      <c r="E1217" s="2">
        <v>183.2</v>
      </c>
      <c r="F1217" s="8" t="s">
        <v>3411</v>
      </c>
      <c r="G1217" s="1" t="s">
        <v>3412</v>
      </c>
      <c r="H1217" s="1">
        <v>870</v>
      </c>
      <c r="I1217" s="1" t="s">
        <v>1859</v>
      </c>
      <c r="J1217" s="4">
        <v>44733</v>
      </c>
      <c r="K1217" s="4">
        <v>44734</v>
      </c>
      <c r="L1217" s="2">
        <v>183.2</v>
      </c>
      <c r="M1217" s="1" t="s">
        <v>3407</v>
      </c>
      <c r="N1217" s="1" t="str">
        <f>Tabela_Contas_Pagas[[#This Row],[Nome do Fornecedor]]</f>
        <v>LUIZ EDUARDO CANTANHEDE NERI</v>
      </c>
      <c r="O1217" s="1" t="s">
        <v>3408</v>
      </c>
      <c r="P1217" s="10" t="str">
        <f>TEXT(Tabela_Contas_Pagas[[#This Row],[Data de Liquidação]],"MM")&amp;"-"&amp;UPPER(TEXT(Tabela_Contas_Pagas[[#This Row],[Data de Liquidação]],"MMMM"))</f>
        <v>06-JUNHO</v>
      </c>
    </row>
    <row r="1218" spans="2:16" hidden="1" x14ac:dyDescent="0.3">
      <c r="B1218" s="1">
        <v>20786</v>
      </c>
      <c r="C1218" s="1" t="s">
        <v>2680</v>
      </c>
      <c r="D1218" s="3">
        <v>44727</v>
      </c>
      <c r="E1218" s="2">
        <v>660</v>
      </c>
      <c r="F1218" s="7" t="s">
        <v>3411</v>
      </c>
      <c r="G1218" s="7" t="s">
        <v>3412</v>
      </c>
      <c r="H1218" s="1">
        <v>38</v>
      </c>
      <c r="I1218" s="1" t="s">
        <v>2681</v>
      </c>
      <c r="J1218" s="4">
        <v>44733</v>
      </c>
      <c r="K1218" s="4">
        <v>44733</v>
      </c>
      <c r="L1218" s="2">
        <v>660</v>
      </c>
      <c r="M1218" s="1" t="s">
        <v>3407</v>
      </c>
      <c r="N1218" s="1" t="str">
        <f>Tabela_Contas_Pagas[[#This Row],[Nome do Fornecedor]]</f>
        <v>C.P.B. HOTEIS E TURISMO LTDA - EPP</v>
      </c>
      <c r="O1218" s="1" t="s">
        <v>3408</v>
      </c>
      <c r="P1218" s="10" t="str">
        <f>TEXT(Tabela_Contas_Pagas[[#This Row],[Data de Liquidação]],"MM")&amp;"-"&amp;UPPER(TEXT(Tabela_Contas_Pagas[[#This Row],[Data de Liquidação]],"MMMM"))</f>
        <v>06-JUNHO</v>
      </c>
    </row>
    <row r="1219" spans="2:16" hidden="1" x14ac:dyDescent="0.3">
      <c r="B1219" s="1">
        <v>20784</v>
      </c>
      <c r="C1219" s="1" t="s">
        <v>2688</v>
      </c>
      <c r="D1219" s="3">
        <v>44732</v>
      </c>
      <c r="E1219" s="2">
        <v>4101.2</v>
      </c>
      <c r="F1219" s="8" t="s">
        <v>3411</v>
      </c>
      <c r="G1219" s="1" t="s">
        <v>3412</v>
      </c>
      <c r="H1219" s="1">
        <v>3153</v>
      </c>
      <c r="I1219" s="1" t="s">
        <v>1842</v>
      </c>
      <c r="J1219" s="4">
        <v>44733</v>
      </c>
      <c r="K1219" s="4">
        <v>44734</v>
      </c>
      <c r="L1219" s="2">
        <v>4101.2</v>
      </c>
      <c r="M1219" s="1" t="s">
        <v>3407</v>
      </c>
      <c r="N1219" s="1" t="str">
        <f>Tabela_Contas_Pagas[[#This Row],[Nome do Fornecedor]]</f>
        <v>VALMOR BARBOSA BEZERRA</v>
      </c>
      <c r="O1219" s="1" t="s">
        <v>3408</v>
      </c>
      <c r="P1219" s="10" t="str">
        <f>TEXT(Tabela_Contas_Pagas[[#This Row],[Data de Liquidação]],"MM")&amp;"-"&amp;UPPER(TEXT(Tabela_Contas_Pagas[[#This Row],[Data de Liquidação]],"MMMM"))</f>
        <v>06-JUNHO</v>
      </c>
    </row>
    <row r="1220" spans="2:16" hidden="1" x14ac:dyDescent="0.3">
      <c r="B1220" s="1">
        <v>20784</v>
      </c>
      <c r="C1220" s="1" t="s">
        <v>2686</v>
      </c>
      <c r="D1220" s="3">
        <v>44732</v>
      </c>
      <c r="E1220" s="2">
        <v>500</v>
      </c>
      <c r="F1220" s="7" t="s">
        <v>3411</v>
      </c>
      <c r="G1220" s="7" t="s">
        <v>3412</v>
      </c>
      <c r="H1220" s="1">
        <v>3694</v>
      </c>
      <c r="I1220" s="1" t="s">
        <v>2687</v>
      </c>
      <c r="J1220" s="4">
        <v>44733</v>
      </c>
      <c r="K1220" s="4">
        <v>44734</v>
      </c>
      <c r="L1220" s="2">
        <v>500</v>
      </c>
      <c r="M1220" s="1" t="s">
        <v>3407</v>
      </c>
      <c r="N1220" s="1" t="str">
        <f>Tabela_Contas_Pagas[[#This Row],[Nome do Fornecedor]]</f>
        <v>FARTESE FABRICA DE ARTEFATOS DE CIMENTO DE SE LTDA</v>
      </c>
      <c r="O1220" s="1" t="s">
        <v>3408</v>
      </c>
      <c r="P1220" s="10" t="str">
        <f>TEXT(Tabela_Contas_Pagas[[#This Row],[Data de Liquidação]],"MM")&amp;"-"&amp;UPPER(TEXT(Tabela_Contas_Pagas[[#This Row],[Data de Liquidação]],"MMMM"))</f>
        <v>06-JUNHO</v>
      </c>
    </row>
    <row r="1221" spans="2:16" hidden="1" x14ac:dyDescent="0.3">
      <c r="B1221" s="1">
        <v>20784</v>
      </c>
      <c r="C1221" s="1" t="s">
        <v>2690</v>
      </c>
      <c r="D1221" s="3">
        <v>44732</v>
      </c>
      <c r="E1221" s="2">
        <v>109.99</v>
      </c>
      <c r="F1221" s="8" t="s">
        <v>3411</v>
      </c>
      <c r="G1221" s="1" t="s">
        <v>3412</v>
      </c>
      <c r="H1221" s="1">
        <v>1004</v>
      </c>
      <c r="I1221" s="1" t="s">
        <v>1833</v>
      </c>
      <c r="J1221" s="4">
        <v>44733</v>
      </c>
      <c r="K1221" s="4">
        <v>44734</v>
      </c>
      <c r="L1221" s="2">
        <v>109.99</v>
      </c>
      <c r="M1221" s="1" t="s">
        <v>3407</v>
      </c>
      <c r="N1221" s="1" t="str">
        <f>Tabela_Contas_Pagas[[#This Row],[Nome do Fornecedor]]</f>
        <v>DEYSE SOUZA GOMES</v>
      </c>
      <c r="O1221" s="1" t="s">
        <v>3408</v>
      </c>
      <c r="P1221" s="10" t="str">
        <f>TEXT(Tabela_Contas_Pagas[[#This Row],[Data de Liquidação]],"MM")&amp;"-"&amp;UPPER(TEXT(Tabela_Contas_Pagas[[#This Row],[Data de Liquidação]],"MMMM"))</f>
        <v>06-JUNHO</v>
      </c>
    </row>
    <row r="1222" spans="2:16" hidden="1" x14ac:dyDescent="0.3">
      <c r="B1222" s="1">
        <v>20784</v>
      </c>
      <c r="C1222" s="1" t="s">
        <v>2689</v>
      </c>
      <c r="D1222" s="3">
        <v>44732</v>
      </c>
      <c r="E1222" s="2">
        <v>439.35</v>
      </c>
      <c r="F1222" s="7" t="s">
        <v>3411</v>
      </c>
      <c r="G1222" s="7" t="s">
        <v>3412</v>
      </c>
      <c r="H1222" s="1">
        <v>2184</v>
      </c>
      <c r="I1222" s="1" t="s">
        <v>1863</v>
      </c>
      <c r="J1222" s="4">
        <v>44733</v>
      </c>
      <c r="K1222" s="4">
        <v>44734</v>
      </c>
      <c r="L1222" s="2">
        <v>439.35</v>
      </c>
      <c r="M1222" s="1" t="s">
        <v>3407</v>
      </c>
      <c r="N1222" s="1" t="str">
        <f>Tabela_Contas_Pagas[[#This Row],[Nome do Fornecedor]]</f>
        <v>JOAO LUIZ CAVALCANTI DE FARIAS</v>
      </c>
      <c r="O1222" s="1" t="s">
        <v>3408</v>
      </c>
      <c r="P1222" s="10" t="str">
        <f>TEXT(Tabela_Contas_Pagas[[#This Row],[Data de Liquidação]],"MM")&amp;"-"&amp;UPPER(TEXT(Tabela_Contas_Pagas[[#This Row],[Data de Liquidação]],"MMMM"))</f>
        <v>06-JUNHO</v>
      </c>
    </row>
    <row r="1223" spans="2:16" hidden="1" x14ac:dyDescent="0.3">
      <c r="B1223" s="1">
        <v>20784</v>
      </c>
      <c r="C1223" s="1" t="s">
        <v>2691</v>
      </c>
      <c r="D1223" s="3">
        <v>44732</v>
      </c>
      <c r="E1223" s="2">
        <v>439.35</v>
      </c>
      <c r="F1223" s="8" t="s">
        <v>3411</v>
      </c>
      <c r="G1223" s="1" t="s">
        <v>3412</v>
      </c>
      <c r="H1223" s="1">
        <v>2184</v>
      </c>
      <c r="I1223" s="1" t="s">
        <v>1863</v>
      </c>
      <c r="J1223" s="4">
        <v>44733</v>
      </c>
      <c r="K1223" s="4">
        <v>44734</v>
      </c>
      <c r="L1223" s="2">
        <v>439.35</v>
      </c>
      <c r="M1223" s="1" t="s">
        <v>3407</v>
      </c>
      <c r="N1223" s="1" t="str">
        <f>Tabela_Contas_Pagas[[#This Row],[Nome do Fornecedor]]</f>
        <v>JOAO LUIZ CAVALCANTI DE FARIAS</v>
      </c>
      <c r="O1223" s="1" t="s">
        <v>3408</v>
      </c>
      <c r="P1223" s="10" t="str">
        <f>TEXT(Tabela_Contas_Pagas[[#This Row],[Data de Liquidação]],"MM")&amp;"-"&amp;UPPER(TEXT(Tabela_Contas_Pagas[[#This Row],[Data de Liquidação]],"MMMM"))</f>
        <v>06-JUNHO</v>
      </c>
    </row>
    <row r="1224" spans="2:16" hidden="1" x14ac:dyDescent="0.3">
      <c r="B1224" s="1">
        <v>20786</v>
      </c>
      <c r="C1224" s="1" t="s">
        <v>2692</v>
      </c>
      <c r="D1224" s="3">
        <v>44732</v>
      </c>
      <c r="E1224" s="2">
        <v>596</v>
      </c>
      <c r="F1224" s="7" t="s">
        <v>3411</v>
      </c>
      <c r="G1224" s="7" t="s">
        <v>3412</v>
      </c>
      <c r="H1224" s="1">
        <v>449</v>
      </c>
      <c r="I1224" s="1" t="s">
        <v>1830</v>
      </c>
      <c r="J1224" s="4">
        <v>44733</v>
      </c>
      <c r="K1224" s="4">
        <v>44733</v>
      </c>
      <c r="L1224" s="2">
        <v>596</v>
      </c>
      <c r="M1224" s="1" t="s">
        <v>3407</v>
      </c>
      <c r="N1224" s="1" t="str">
        <f>Tabela_Contas_Pagas[[#This Row],[Nome do Fornecedor]]</f>
        <v>JUNTA COMERCIAL DE SERGIPE - JUCESE</v>
      </c>
      <c r="O1224" s="1" t="s">
        <v>3408</v>
      </c>
      <c r="P1224" s="10" t="str">
        <f>TEXT(Tabela_Contas_Pagas[[#This Row],[Data de Liquidação]],"MM")&amp;"-"&amp;UPPER(TEXT(Tabela_Contas_Pagas[[#This Row],[Data de Liquidação]],"MMMM"))</f>
        <v>06-JUNHO</v>
      </c>
    </row>
    <row r="1225" spans="2:16" hidden="1" x14ac:dyDescent="0.3">
      <c r="B1225" s="1">
        <v>20787</v>
      </c>
      <c r="C1225" s="1" t="s">
        <v>3395</v>
      </c>
      <c r="D1225" s="3">
        <v>44733</v>
      </c>
      <c r="E1225" s="2">
        <v>1075</v>
      </c>
      <c r="F1225" s="8" t="s">
        <v>3411</v>
      </c>
      <c r="G1225" s="1" t="s">
        <v>3412</v>
      </c>
      <c r="H1225" s="1">
        <v>6</v>
      </c>
      <c r="I1225" s="1" t="s">
        <v>3374</v>
      </c>
      <c r="J1225" s="4">
        <v>44733</v>
      </c>
      <c r="K1225" s="4">
        <v>44733</v>
      </c>
      <c r="L1225" s="2">
        <v>1075</v>
      </c>
      <c r="M1225" s="1" t="s">
        <v>3407</v>
      </c>
      <c r="N1225" s="1" t="s">
        <v>3370</v>
      </c>
      <c r="O1225" s="1" t="s">
        <v>3408</v>
      </c>
      <c r="P1225" s="10" t="str">
        <f>TEXT(Tabela_Contas_Pagas[[#This Row],[Data de Liquidação]],"MM")&amp;"-"&amp;UPPER(TEXT(Tabela_Contas_Pagas[[#This Row],[Data de Liquidação]],"MMMM"))</f>
        <v>06-JUNHO</v>
      </c>
    </row>
    <row r="1226" spans="2:16" hidden="1" x14ac:dyDescent="0.3">
      <c r="B1226" s="1">
        <v>20785</v>
      </c>
      <c r="C1226" s="1" t="s">
        <v>2591</v>
      </c>
      <c r="D1226" s="3">
        <v>44705</v>
      </c>
      <c r="E1226" s="2">
        <v>5800</v>
      </c>
      <c r="F1226" s="7" t="s">
        <v>3411</v>
      </c>
      <c r="G1226" s="7" t="s">
        <v>3412</v>
      </c>
      <c r="H1226" s="1">
        <v>192</v>
      </c>
      <c r="I1226" s="1" t="s">
        <v>131</v>
      </c>
      <c r="J1226" s="4">
        <v>44733</v>
      </c>
      <c r="K1226" s="4">
        <v>44734</v>
      </c>
      <c r="L1226" s="2">
        <v>5800</v>
      </c>
      <c r="M1226" s="1" t="s">
        <v>3407</v>
      </c>
      <c r="N1226" s="1" t="str">
        <f>Tabela_Contas_Pagas[[#This Row],[Nome do Fornecedor]]</f>
        <v>GASCAT INDUSTRIA E COMERCIO LTDA</v>
      </c>
      <c r="O1226" s="1" t="s">
        <v>3408</v>
      </c>
      <c r="P1226" s="10" t="str">
        <f>TEXT(Tabela_Contas_Pagas[[#This Row],[Data de Liquidação]],"MM")&amp;"-"&amp;UPPER(TEXT(Tabela_Contas_Pagas[[#This Row],[Data de Liquidação]],"MMMM"))</f>
        <v>06-JUNHO</v>
      </c>
    </row>
    <row r="1227" spans="2:16" x14ac:dyDescent="0.3">
      <c r="B1227" s="1">
        <v>20809</v>
      </c>
      <c r="C1227" s="1" t="s">
        <v>850</v>
      </c>
      <c r="D1227" s="3">
        <v>44742</v>
      </c>
      <c r="E1227" s="2">
        <v>1795.97</v>
      </c>
      <c r="F1227" s="7" t="s">
        <v>3411</v>
      </c>
      <c r="G1227" s="9" t="s">
        <v>3412</v>
      </c>
      <c r="H1227" s="1">
        <v>78</v>
      </c>
      <c r="I1227" s="1" t="s">
        <v>185</v>
      </c>
      <c r="J1227" s="4">
        <v>44749</v>
      </c>
      <c r="K1227" s="4">
        <v>44750</v>
      </c>
      <c r="L1227" s="2">
        <v>1795.97</v>
      </c>
      <c r="M1227" s="1" t="s">
        <v>186</v>
      </c>
      <c r="N1227" s="1" t="s">
        <v>113</v>
      </c>
      <c r="O1227" s="1" t="str">
        <f>_xlfn.IFNA(VLOOKUP(Tabela_Contas_Pagas[[#This Row],[Contrato]],ContratosOrigem[],3,FALSE),"")</f>
        <v>Pregão 17/2020</v>
      </c>
      <c r="P1227" s="10" t="str">
        <f>TEXT(Tabela_Contas_Pagas[[#This Row],[Data de Liquidação]],"MM")&amp;"-"&amp;UPPER(TEXT(Tabela_Contas_Pagas[[#This Row],[Data de Liquidação]],"MMMM"))</f>
        <v>07-JULHO</v>
      </c>
    </row>
    <row r="1228" spans="2:16" x14ac:dyDescent="0.3">
      <c r="B1228" s="1">
        <v>20809</v>
      </c>
      <c r="C1228" s="1" t="s">
        <v>848</v>
      </c>
      <c r="D1228" s="3">
        <v>44742</v>
      </c>
      <c r="E1228" s="2">
        <v>1175.32</v>
      </c>
      <c r="F1228" s="8" t="s">
        <v>3411</v>
      </c>
      <c r="G1228" s="8" t="s">
        <v>3412</v>
      </c>
      <c r="H1228" s="1">
        <v>2839</v>
      </c>
      <c r="I1228" s="1" t="s">
        <v>22</v>
      </c>
      <c r="J1228" s="4">
        <v>44749</v>
      </c>
      <c r="K1228" s="4">
        <v>44750</v>
      </c>
      <c r="L1228" s="2">
        <v>1175.32</v>
      </c>
      <c r="M1228" s="1" t="s">
        <v>477</v>
      </c>
      <c r="N1228" s="1" t="s">
        <v>478</v>
      </c>
      <c r="O1228" s="1" t="str">
        <f>_xlfn.IFNA(VLOOKUP(Tabela_Contas_Pagas[[#This Row],[Contrato]],ContratosOrigem[],3,FALSE),"")</f>
        <v>PREGÃO 28/2021</v>
      </c>
      <c r="P1228" s="10" t="str">
        <f>TEXT(Tabela_Contas_Pagas[[#This Row],[Data de Liquidação]],"MM")&amp;"-"&amp;UPPER(TEXT(Tabela_Contas_Pagas[[#This Row],[Data de Liquidação]],"MMMM"))</f>
        <v>07-JULHO</v>
      </c>
    </row>
    <row r="1229" spans="2:16" hidden="1" x14ac:dyDescent="0.3">
      <c r="B1229" s="1">
        <v>20788</v>
      </c>
      <c r="C1229" s="1" t="s">
        <v>2694</v>
      </c>
      <c r="D1229" s="3">
        <v>44733</v>
      </c>
      <c r="E1229" s="2">
        <v>159</v>
      </c>
      <c r="F1229" s="8" t="s">
        <v>3411</v>
      </c>
      <c r="G1229" s="1" t="s">
        <v>3412</v>
      </c>
      <c r="H1229" s="1">
        <v>2584</v>
      </c>
      <c r="I1229" s="1" t="s">
        <v>2315</v>
      </c>
      <c r="J1229" s="4">
        <v>44735</v>
      </c>
      <c r="K1229" s="4">
        <v>44736</v>
      </c>
      <c r="L1229" s="2">
        <v>159</v>
      </c>
      <c r="M1229" s="1" t="s">
        <v>3407</v>
      </c>
      <c r="N1229" s="1" t="str">
        <f>Tabela_Contas_Pagas[[#This Row],[Nome do Fornecedor]]</f>
        <v>THIAGO TAKUMI TAN</v>
      </c>
      <c r="O1229" s="1" t="s">
        <v>3408</v>
      </c>
      <c r="P1229" s="10" t="str">
        <f>TEXT(Tabela_Contas_Pagas[[#This Row],[Data de Liquidação]],"MM")&amp;"-"&amp;UPPER(TEXT(Tabela_Contas_Pagas[[#This Row],[Data de Liquidação]],"MMMM"))</f>
        <v>06-JUNHO</v>
      </c>
    </row>
    <row r="1230" spans="2:16" hidden="1" x14ac:dyDescent="0.3">
      <c r="B1230" s="1">
        <v>20788</v>
      </c>
      <c r="C1230" s="1" t="s">
        <v>2693</v>
      </c>
      <c r="D1230" s="3">
        <v>44733</v>
      </c>
      <c r="E1230" s="2">
        <v>178.41</v>
      </c>
      <c r="F1230" s="7" t="s">
        <v>3411</v>
      </c>
      <c r="G1230" s="7" t="s">
        <v>3412</v>
      </c>
      <c r="H1230" s="1">
        <v>2759</v>
      </c>
      <c r="I1230" s="1" t="s">
        <v>1831</v>
      </c>
      <c r="J1230" s="4">
        <v>44735</v>
      </c>
      <c r="K1230" s="4">
        <v>44736</v>
      </c>
      <c r="L1230" s="2">
        <v>178.41</v>
      </c>
      <c r="M1230" s="1" t="s">
        <v>3407</v>
      </c>
      <c r="N1230" s="1" t="str">
        <f>Tabela_Contas_Pagas[[#This Row],[Nome do Fornecedor]]</f>
        <v>NELSON TAVARES DOS SANTOS SOBRINHO</v>
      </c>
      <c r="O1230" s="1" t="s">
        <v>3408</v>
      </c>
      <c r="P1230" s="10" t="str">
        <f>TEXT(Tabela_Contas_Pagas[[#This Row],[Data de Liquidação]],"MM")&amp;"-"&amp;UPPER(TEXT(Tabela_Contas_Pagas[[#This Row],[Data de Liquidação]],"MMMM"))</f>
        <v>06-JUNHO</v>
      </c>
    </row>
    <row r="1231" spans="2:16" hidden="1" x14ac:dyDescent="0.3">
      <c r="B1231" s="1">
        <v>20788</v>
      </c>
      <c r="C1231" s="1" t="s">
        <v>2695</v>
      </c>
      <c r="D1231" s="3">
        <v>44733</v>
      </c>
      <c r="E1231" s="2">
        <v>9739.4</v>
      </c>
      <c r="F1231" s="8" t="s">
        <v>3411</v>
      </c>
      <c r="G1231" s="1" t="s">
        <v>3412</v>
      </c>
      <c r="H1231" s="1">
        <v>3689</v>
      </c>
      <c r="I1231" s="1" t="s">
        <v>2696</v>
      </c>
      <c r="J1231" s="4">
        <v>44735</v>
      </c>
      <c r="K1231" s="4">
        <v>44736</v>
      </c>
      <c r="L1231" s="2">
        <v>9739.4</v>
      </c>
      <c r="M1231" s="1" t="s">
        <v>3407</v>
      </c>
      <c r="N1231" s="1" t="str">
        <f>Tabela_Contas_Pagas[[#This Row],[Nome do Fornecedor]]</f>
        <v>RESTAURANTE LA TAVOLA LTDA</v>
      </c>
      <c r="O1231" s="1" t="s">
        <v>3408</v>
      </c>
      <c r="P1231" s="10" t="str">
        <f>TEXT(Tabela_Contas_Pagas[[#This Row],[Data de Liquidação]],"MM")&amp;"-"&amp;UPPER(TEXT(Tabela_Contas_Pagas[[#This Row],[Data de Liquidação]],"MMMM"))</f>
        <v>06-JUNHO</v>
      </c>
    </row>
    <row r="1232" spans="2:16" hidden="1" x14ac:dyDescent="0.3">
      <c r="B1232" s="1">
        <v>20792</v>
      </c>
      <c r="C1232" s="1" t="s">
        <v>2697</v>
      </c>
      <c r="D1232" s="3">
        <v>44733</v>
      </c>
      <c r="E1232" s="2">
        <v>777.65</v>
      </c>
      <c r="F1232" s="7" t="s">
        <v>3411</v>
      </c>
      <c r="G1232" s="7" t="s">
        <v>3412</v>
      </c>
      <c r="H1232" s="1">
        <v>163</v>
      </c>
      <c r="I1232" s="1" t="s">
        <v>1861</v>
      </c>
      <c r="J1232" s="4">
        <v>44735</v>
      </c>
      <c r="K1232" s="4">
        <v>44735</v>
      </c>
      <c r="L1232" s="2">
        <v>777.65</v>
      </c>
      <c r="M1232" s="1" t="s">
        <v>3407</v>
      </c>
      <c r="N1232" s="1" t="str">
        <f>Tabela_Contas_Pagas[[#This Row],[Nome do Fornecedor]]</f>
        <v>EMPRESA MUNICIPAL DE OBRAS E URBANIZACAO</v>
      </c>
      <c r="O1232" s="1" t="s">
        <v>3408</v>
      </c>
      <c r="P1232" s="10" t="str">
        <f>TEXT(Tabela_Contas_Pagas[[#This Row],[Data de Liquidação]],"MM")&amp;"-"&amp;UPPER(TEXT(Tabela_Contas_Pagas[[#This Row],[Data de Liquidação]],"MMMM"))</f>
        <v>06-JUNHO</v>
      </c>
    </row>
    <row r="1233" spans="2:16" hidden="1" x14ac:dyDescent="0.3">
      <c r="B1233" s="1">
        <v>20789</v>
      </c>
      <c r="C1233" s="1" t="s">
        <v>2592</v>
      </c>
      <c r="D1233" s="3">
        <v>44705</v>
      </c>
      <c r="E1233" s="2">
        <v>120</v>
      </c>
      <c r="F1233" s="8" t="s">
        <v>3411</v>
      </c>
      <c r="G1233" s="1" t="s">
        <v>3412</v>
      </c>
      <c r="H1233" s="1">
        <v>1177</v>
      </c>
      <c r="I1233" s="1" t="s">
        <v>1852</v>
      </c>
      <c r="J1233" s="4">
        <v>44735</v>
      </c>
      <c r="K1233" s="4">
        <v>44736</v>
      </c>
      <c r="L1233" s="2">
        <v>120</v>
      </c>
      <c r="M1233" s="1" t="s">
        <v>3407</v>
      </c>
      <c r="N1233" s="1" t="str">
        <f>Tabela_Contas_Pagas[[#This Row],[Nome do Fornecedor]]</f>
        <v>DISGAL MULTPRODUTOS COMERCIO E SERVICOS LTDA - EPP</v>
      </c>
      <c r="O1233" s="1" t="s">
        <v>3408</v>
      </c>
      <c r="P1233" s="10" t="str">
        <f>TEXT(Tabela_Contas_Pagas[[#This Row],[Data de Liquidação]],"MM")&amp;"-"&amp;UPPER(TEXT(Tabela_Contas_Pagas[[#This Row],[Data de Liquidação]],"MMMM"))</f>
        <v>06-JUNHO</v>
      </c>
    </row>
    <row r="1234" spans="2:16" x14ac:dyDescent="0.3">
      <c r="B1234" s="1">
        <v>20809</v>
      </c>
      <c r="C1234" s="1" t="s">
        <v>646</v>
      </c>
      <c r="D1234" s="3">
        <v>44742</v>
      </c>
      <c r="E1234" s="2">
        <v>10928.42</v>
      </c>
      <c r="F1234" s="7" t="s">
        <v>3411</v>
      </c>
      <c r="G1234" s="7" t="s">
        <v>3412</v>
      </c>
      <c r="H1234" s="1">
        <v>2839</v>
      </c>
      <c r="I1234" s="1" t="s">
        <v>22</v>
      </c>
      <c r="J1234" s="4">
        <v>44749</v>
      </c>
      <c r="K1234" s="4">
        <v>44750</v>
      </c>
      <c r="L1234" s="2">
        <v>10928.42</v>
      </c>
      <c r="M1234" s="1" t="s">
        <v>269</v>
      </c>
      <c r="N1234" s="1" t="s">
        <v>270</v>
      </c>
      <c r="O1234" s="1" t="str">
        <f>_xlfn.IFNA(VLOOKUP(Tabela_Contas_Pagas[[#This Row],[Contrato]],ContratosOrigem[],3,FALSE),"")</f>
        <v>PREGÃO 11/2021</v>
      </c>
      <c r="P1234" s="10" t="str">
        <f>TEXT(Tabela_Contas_Pagas[[#This Row],[Data de Liquidação]],"MM")&amp;"-"&amp;UPPER(TEXT(Tabela_Contas_Pagas[[#This Row],[Data de Liquidação]],"MMMM"))</f>
        <v>07-JULHO</v>
      </c>
    </row>
    <row r="1235" spans="2:16" x14ac:dyDescent="0.3">
      <c r="B1235" s="1">
        <v>20809</v>
      </c>
      <c r="C1235" s="1" t="s">
        <v>639</v>
      </c>
      <c r="D1235" s="3">
        <v>44742</v>
      </c>
      <c r="E1235" s="2">
        <v>426.31</v>
      </c>
      <c r="F1235" s="8" t="s">
        <v>3411</v>
      </c>
      <c r="G1235" s="1" t="s">
        <v>3412</v>
      </c>
      <c r="H1235" s="1">
        <v>2839</v>
      </c>
      <c r="I1235" s="1" t="s">
        <v>22</v>
      </c>
      <c r="J1235" s="4">
        <v>44749</v>
      </c>
      <c r="K1235" s="4">
        <v>44750</v>
      </c>
      <c r="L1235" s="2">
        <v>426.31</v>
      </c>
      <c r="M1235" s="1" t="s">
        <v>269</v>
      </c>
      <c r="N1235" s="1" t="s">
        <v>270</v>
      </c>
      <c r="O1235" s="1" t="str">
        <f>_xlfn.IFNA(VLOOKUP(Tabela_Contas_Pagas[[#This Row],[Contrato]],ContratosOrigem[],3,FALSE),"")</f>
        <v>PREGÃO 11/2021</v>
      </c>
      <c r="P1235" s="10" t="str">
        <f>TEXT(Tabela_Contas_Pagas[[#This Row],[Data de Liquidação]],"MM")&amp;"-"&amp;UPPER(TEXT(Tabela_Contas_Pagas[[#This Row],[Data de Liquidação]],"MMMM"))</f>
        <v>07-JULHO</v>
      </c>
    </row>
    <row r="1236" spans="2:16" hidden="1" x14ac:dyDescent="0.3">
      <c r="B1236" s="1">
        <v>20792</v>
      </c>
      <c r="C1236" s="1" t="s">
        <v>2634</v>
      </c>
      <c r="D1236" s="3">
        <v>44715</v>
      </c>
      <c r="E1236" s="2">
        <v>1864.98</v>
      </c>
      <c r="F1236" s="7" t="s">
        <v>3411</v>
      </c>
      <c r="G1236" s="7" t="s">
        <v>3412</v>
      </c>
      <c r="H1236" s="1">
        <v>93</v>
      </c>
      <c r="I1236" s="1" t="s">
        <v>1886</v>
      </c>
      <c r="J1236" s="4">
        <v>44737</v>
      </c>
      <c r="K1236" s="4">
        <v>44735</v>
      </c>
      <c r="L1236" s="2">
        <v>1864.98</v>
      </c>
      <c r="M1236" s="1" t="s">
        <v>3407</v>
      </c>
      <c r="N1236" s="1" t="str">
        <f>Tabela_Contas_Pagas[[#This Row],[Nome do Fornecedor]]</f>
        <v>COMPANHIA DE SANEAMENTO DE SERGIPE</v>
      </c>
      <c r="O1236" s="1" t="s">
        <v>3408</v>
      </c>
      <c r="P1236" s="10" t="str">
        <f>TEXT(Tabela_Contas_Pagas[[#This Row],[Data de Liquidação]],"MM")&amp;"-"&amp;UPPER(TEXT(Tabela_Contas_Pagas[[#This Row],[Data de Liquidação]],"MMMM"))</f>
        <v>06-JUNHO</v>
      </c>
    </row>
    <row r="1237" spans="2:16" hidden="1" x14ac:dyDescent="0.3">
      <c r="B1237" s="1">
        <v>20792</v>
      </c>
      <c r="C1237" s="1" t="s">
        <v>2647</v>
      </c>
      <c r="D1237" s="3">
        <v>44719</v>
      </c>
      <c r="E1237" s="2">
        <v>382.48</v>
      </c>
      <c r="F1237" s="8" t="s">
        <v>3411</v>
      </c>
      <c r="G1237" s="1" t="s">
        <v>3412</v>
      </c>
      <c r="H1237" s="1">
        <v>2069</v>
      </c>
      <c r="I1237" s="1" t="s">
        <v>14</v>
      </c>
      <c r="J1237" s="4">
        <v>44737</v>
      </c>
      <c r="K1237" s="4">
        <v>44735</v>
      </c>
      <c r="L1237" s="2">
        <v>382.48</v>
      </c>
      <c r="M1237" s="1" t="s">
        <v>3407</v>
      </c>
      <c r="N1237" s="1" t="str">
        <f>Tabela_Contas_Pagas[[#This Row],[Nome do Fornecedor]]</f>
        <v xml:space="preserve">MJA IMUNIZAR SERVICOS LTDA ME </v>
      </c>
      <c r="O1237" s="1" t="s">
        <v>3408</v>
      </c>
      <c r="P1237" s="10" t="str">
        <f>TEXT(Tabela_Contas_Pagas[[#This Row],[Data de Liquidação]],"MM")&amp;"-"&amp;UPPER(TEXT(Tabela_Contas_Pagas[[#This Row],[Data de Liquidação]],"MMMM"))</f>
        <v>06-JUNHO</v>
      </c>
    </row>
    <row r="1238" spans="2:16" x14ac:dyDescent="0.3">
      <c r="B1238" s="1">
        <v>20809</v>
      </c>
      <c r="C1238" s="1" t="s">
        <v>648</v>
      </c>
      <c r="D1238" s="3">
        <v>44742</v>
      </c>
      <c r="E1238" s="2">
        <v>2131.56</v>
      </c>
      <c r="F1238" s="7" t="s">
        <v>3411</v>
      </c>
      <c r="G1238" s="7" t="s">
        <v>3412</v>
      </c>
      <c r="H1238" s="1">
        <v>2839</v>
      </c>
      <c r="I1238" s="1" t="s">
        <v>22</v>
      </c>
      <c r="J1238" s="4">
        <v>44749</v>
      </c>
      <c r="K1238" s="4">
        <v>44750</v>
      </c>
      <c r="L1238" s="2">
        <v>2131.56</v>
      </c>
      <c r="M1238" s="1" t="s">
        <v>269</v>
      </c>
      <c r="N1238" s="1" t="s">
        <v>270</v>
      </c>
      <c r="O1238" s="1" t="str">
        <f>_xlfn.IFNA(VLOOKUP(Tabela_Contas_Pagas[[#This Row],[Contrato]],ContratosOrigem[],3,FALSE),"")</f>
        <v>PREGÃO 11/2021</v>
      </c>
      <c r="P1238" s="10" t="str">
        <f>TEXT(Tabela_Contas_Pagas[[#This Row],[Data de Liquidação]],"MM")&amp;"-"&amp;UPPER(TEXT(Tabela_Contas_Pagas[[#This Row],[Data de Liquidação]],"MMMM"))</f>
        <v>07-JULHO</v>
      </c>
    </row>
    <row r="1239" spans="2:16" x14ac:dyDescent="0.3">
      <c r="B1239" s="1">
        <v>20809</v>
      </c>
      <c r="C1239" s="1" t="s">
        <v>632</v>
      </c>
      <c r="D1239" s="3">
        <v>44742</v>
      </c>
      <c r="E1239" s="2">
        <v>852.62</v>
      </c>
      <c r="F1239" s="8" t="s">
        <v>3411</v>
      </c>
      <c r="G1239" s="1" t="s">
        <v>3412</v>
      </c>
      <c r="H1239" s="1">
        <v>2839</v>
      </c>
      <c r="I1239" s="1" t="s">
        <v>22</v>
      </c>
      <c r="J1239" s="4">
        <v>44749</v>
      </c>
      <c r="K1239" s="4">
        <v>44750</v>
      </c>
      <c r="L1239" s="2">
        <v>852.62</v>
      </c>
      <c r="M1239" s="1" t="s">
        <v>269</v>
      </c>
      <c r="N1239" s="1" t="s">
        <v>270</v>
      </c>
      <c r="O1239" s="1" t="str">
        <f>_xlfn.IFNA(VLOOKUP(Tabela_Contas_Pagas[[#This Row],[Contrato]],ContratosOrigem[],3,FALSE),"")</f>
        <v>PREGÃO 11/2021</v>
      </c>
      <c r="P1239" s="10" t="str">
        <f>TEXT(Tabela_Contas_Pagas[[#This Row],[Data de Liquidação]],"MM")&amp;"-"&amp;UPPER(TEXT(Tabela_Contas_Pagas[[#This Row],[Data de Liquidação]],"MMMM"))</f>
        <v>07-JULHO</v>
      </c>
    </row>
    <row r="1240" spans="2:16" x14ac:dyDescent="0.3">
      <c r="B1240" s="1">
        <v>20809</v>
      </c>
      <c r="C1240" s="1" t="s">
        <v>847</v>
      </c>
      <c r="D1240" s="3">
        <v>44742</v>
      </c>
      <c r="E1240" s="2">
        <v>852.62</v>
      </c>
      <c r="F1240" s="7" t="s">
        <v>3411</v>
      </c>
      <c r="G1240" s="7" t="s">
        <v>3412</v>
      </c>
      <c r="H1240" s="1">
        <v>2839</v>
      </c>
      <c r="I1240" s="1" t="s">
        <v>22</v>
      </c>
      <c r="J1240" s="4">
        <v>44749</v>
      </c>
      <c r="K1240" s="4">
        <v>44750</v>
      </c>
      <c r="L1240" s="2">
        <v>852.62</v>
      </c>
      <c r="M1240" s="1" t="s">
        <v>269</v>
      </c>
      <c r="N1240" s="1" t="s">
        <v>270</v>
      </c>
      <c r="O1240" s="1" t="str">
        <f>_xlfn.IFNA(VLOOKUP(Tabela_Contas_Pagas[[#This Row],[Contrato]],ContratosOrigem[],3,FALSE),"")</f>
        <v>PREGÃO 11/2021</v>
      </c>
      <c r="P1240" s="10" t="str">
        <f>TEXT(Tabela_Contas_Pagas[[#This Row],[Data de Liquidação]],"MM")&amp;"-"&amp;UPPER(TEXT(Tabela_Contas_Pagas[[#This Row],[Data de Liquidação]],"MMMM"))</f>
        <v>07-JULHO</v>
      </c>
    </row>
    <row r="1241" spans="2:16" x14ac:dyDescent="0.3">
      <c r="B1241" s="1">
        <v>20809</v>
      </c>
      <c r="C1241" s="1" t="s">
        <v>461</v>
      </c>
      <c r="D1241" s="3">
        <v>44742</v>
      </c>
      <c r="E1241" s="2">
        <v>3410.49</v>
      </c>
      <c r="F1241" s="8" t="s">
        <v>3411</v>
      </c>
      <c r="G1241" s="1" t="s">
        <v>3412</v>
      </c>
      <c r="H1241" s="1">
        <v>2839</v>
      </c>
      <c r="I1241" s="1" t="s">
        <v>22</v>
      </c>
      <c r="J1241" s="4">
        <v>44749</v>
      </c>
      <c r="K1241" s="4">
        <v>44750</v>
      </c>
      <c r="L1241" s="2">
        <v>3410.49</v>
      </c>
      <c r="M1241" s="1" t="s">
        <v>269</v>
      </c>
      <c r="N1241" s="1" t="s">
        <v>270</v>
      </c>
      <c r="O1241" s="1" t="str">
        <f>_xlfn.IFNA(VLOOKUP(Tabela_Contas_Pagas[[#This Row],[Contrato]],ContratosOrigem[],3,FALSE),"")</f>
        <v>PREGÃO 11/2021</v>
      </c>
      <c r="P1241" s="10" t="str">
        <f>TEXT(Tabela_Contas_Pagas[[#This Row],[Data de Liquidação]],"MM")&amp;"-"&amp;UPPER(TEXT(Tabela_Contas_Pagas[[#This Row],[Data de Liquidação]],"MMMM"))</f>
        <v>07-JULHO</v>
      </c>
    </row>
    <row r="1242" spans="2:16" x14ac:dyDescent="0.3">
      <c r="B1242" s="1">
        <v>20809</v>
      </c>
      <c r="C1242" s="1" t="s">
        <v>622</v>
      </c>
      <c r="D1242" s="3">
        <v>44742</v>
      </c>
      <c r="E1242" s="2">
        <v>426.31</v>
      </c>
      <c r="F1242" s="7" t="s">
        <v>3411</v>
      </c>
      <c r="G1242" s="7" t="s">
        <v>3412</v>
      </c>
      <c r="H1242" s="1">
        <v>2839</v>
      </c>
      <c r="I1242" s="1" t="s">
        <v>22</v>
      </c>
      <c r="J1242" s="4">
        <v>44749</v>
      </c>
      <c r="K1242" s="4">
        <v>44750</v>
      </c>
      <c r="L1242" s="2">
        <v>426.31</v>
      </c>
      <c r="M1242" s="1" t="s">
        <v>269</v>
      </c>
      <c r="N1242" s="1" t="s">
        <v>270</v>
      </c>
      <c r="O1242" s="1" t="str">
        <f>_xlfn.IFNA(VLOOKUP(Tabela_Contas_Pagas[[#This Row],[Contrato]],ContratosOrigem[],3,FALSE),"")</f>
        <v>PREGÃO 11/2021</v>
      </c>
      <c r="P1242" s="10" t="str">
        <f>TEXT(Tabela_Contas_Pagas[[#This Row],[Data de Liquidação]],"MM")&amp;"-"&amp;UPPER(TEXT(Tabela_Contas_Pagas[[#This Row],[Data de Liquidação]],"MMMM"))</f>
        <v>07-JULHO</v>
      </c>
    </row>
    <row r="1243" spans="2:16" x14ac:dyDescent="0.3">
      <c r="B1243" s="1">
        <v>20809</v>
      </c>
      <c r="C1243" s="1" t="s">
        <v>529</v>
      </c>
      <c r="D1243" s="3">
        <v>44742</v>
      </c>
      <c r="E1243" s="2">
        <v>373.53</v>
      </c>
      <c r="F1243" s="8" t="s">
        <v>3411</v>
      </c>
      <c r="G1243" s="1" t="s">
        <v>3412</v>
      </c>
      <c r="H1243" s="1">
        <v>2839</v>
      </c>
      <c r="I1243" s="1" t="s">
        <v>22</v>
      </c>
      <c r="J1243" s="4">
        <v>44749</v>
      </c>
      <c r="K1243" s="4">
        <v>44750</v>
      </c>
      <c r="L1243" s="2">
        <v>373.53</v>
      </c>
      <c r="M1243" s="1" t="s">
        <v>477</v>
      </c>
      <c r="N1243" s="1" t="s">
        <v>478</v>
      </c>
      <c r="O1243" s="1" t="str">
        <f>_xlfn.IFNA(VLOOKUP(Tabela_Contas_Pagas[[#This Row],[Contrato]],ContratosOrigem[],3,FALSE),"")</f>
        <v>PREGÃO 28/2021</v>
      </c>
      <c r="P1243" s="10" t="str">
        <f>TEXT(Tabela_Contas_Pagas[[#This Row],[Data de Liquidação]],"MM")&amp;"-"&amp;UPPER(TEXT(Tabela_Contas_Pagas[[#This Row],[Data de Liquidação]],"MMMM"))</f>
        <v>07-JULHO</v>
      </c>
    </row>
    <row r="1244" spans="2:16" x14ac:dyDescent="0.3">
      <c r="B1244" s="1">
        <v>20809</v>
      </c>
      <c r="C1244" s="1" t="s">
        <v>851</v>
      </c>
      <c r="D1244" s="3">
        <v>44742</v>
      </c>
      <c r="E1244" s="2">
        <v>910.33</v>
      </c>
      <c r="F1244" s="7" t="s">
        <v>3411</v>
      </c>
      <c r="G1244" s="7" t="s">
        <v>3412</v>
      </c>
      <c r="H1244" s="1">
        <v>78</v>
      </c>
      <c r="I1244" s="1" t="s">
        <v>185</v>
      </c>
      <c r="J1244" s="4">
        <v>44749</v>
      </c>
      <c r="K1244" s="4">
        <v>44750</v>
      </c>
      <c r="L1244" s="2">
        <v>910.33</v>
      </c>
      <c r="M1244" s="1" t="s">
        <v>186</v>
      </c>
      <c r="N1244" s="1" t="s">
        <v>113</v>
      </c>
      <c r="O1244" s="1" t="str">
        <f>_xlfn.IFNA(VLOOKUP(Tabela_Contas_Pagas[[#This Row],[Contrato]],ContratosOrigem[],3,FALSE),"")</f>
        <v>Pregão 17/2020</v>
      </c>
      <c r="P1244" s="10" t="str">
        <f>TEXT(Tabela_Contas_Pagas[[#This Row],[Data de Liquidação]],"MM")&amp;"-"&amp;UPPER(TEXT(Tabela_Contas_Pagas[[#This Row],[Data de Liquidação]],"MMMM"))</f>
        <v>07-JULHO</v>
      </c>
    </row>
    <row r="1245" spans="2:16" hidden="1" x14ac:dyDescent="0.3">
      <c r="B1245" s="1">
        <v>20796</v>
      </c>
      <c r="C1245" s="1" t="s">
        <v>2699</v>
      </c>
      <c r="D1245" s="3">
        <v>44734</v>
      </c>
      <c r="E1245" s="2">
        <v>442.4</v>
      </c>
      <c r="F1245" s="8" t="s">
        <v>3411</v>
      </c>
      <c r="G1245" s="1" t="s">
        <v>3412</v>
      </c>
      <c r="H1245" s="1">
        <v>109</v>
      </c>
      <c r="I1245" s="1" t="s">
        <v>1843</v>
      </c>
      <c r="J1245" s="4">
        <v>44740</v>
      </c>
      <c r="K1245" s="4">
        <v>44741</v>
      </c>
      <c r="L1245" s="2">
        <v>442.4</v>
      </c>
      <c r="M1245" s="1" t="s">
        <v>3407</v>
      </c>
      <c r="N1245" s="1" t="str">
        <f>Tabela_Contas_Pagas[[#This Row],[Nome do Fornecedor]]</f>
        <v>EMPRESA GRAFICA JORNAL DA CIDADE LTDA</v>
      </c>
      <c r="O1245" s="1" t="s">
        <v>3408</v>
      </c>
      <c r="P1245" s="10" t="str">
        <f>TEXT(Tabela_Contas_Pagas[[#This Row],[Data de Liquidação]],"MM")&amp;"-"&amp;UPPER(TEXT(Tabela_Contas_Pagas[[#This Row],[Data de Liquidação]],"MMMM"))</f>
        <v>06-JUNHO</v>
      </c>
    </row>
    <row r="1246" spans="2:16" hidden="1" x14ac:dyDescent="0.3">
      <c r="B1246" s="1">
        <v>20796</v>
      </c>
      <c r="C1246" s="1" t="s">
        <v>2700</v>
      </c>
      <c r="D1246" s="3">
        <v>44734</v>
      </c>
      <c r="E1246" s="2">
        <v>995</v>
      </c>
      <c r="F1246" s="7" t="s">
        <v>3411</v>
      </c>
      <c r="G1246" s="7" t="s">
        <v>3412</v>
      </c>
      <c r="H1246" s="1">
        <v>3696</v>
      </c>
      <c r="I1246" s="1" t="s">
        <v>2701</v>
      </c>
      <c r="J1246" s="4">
        <v>44740</v>
      </c>
      <c r="K1246" s="4">
        <v>44741</v>
      </c>
      <c r="L1246" s="2">
        <v>995</v>
      </c>
      <c r="M1246" s="1" t="s">
        <v>3407</v>
      </c>
      <c r="N1246" s="1" t="str">
        <f>Tabela_Contas_Pagas[[#This Row],[Nome do Fornecedor]]</f>
        <v>JAIRA MARCELO SANTOS DIAS ACARAJE</v>
      </c>
      <c r="O1246" s="1" t="s">
        <v>3408</v>
      </c>
      <c r="P1246" s="10" t="str">
        <f>TEXT(Tabela_Contas_Pagas[[#This Row],[Data de Liquidação]],"MM")&amp;"-"&amp;UPPER(TEXT(Tabela_Contas_Pagas[[#This Row],[Data de Liquidação]],"MMMM"))</f>
        <v>06-JUNHO</v>
      </c>
    </row>
    <row r="1247" spans="2:16" x14ac:dyDescent="0.3">
      <c r="B1247" s="1">
        <v>20809</v>
      </c>
      <c r="C1247" s="1" t="s">
        <v>849</v>
      </c>
      <c r="D1247" s="3">
        <v>44742</v>
      </c>
      <c r="E1247" s="2">
        <v>2331.09</v>
      </c>
      <c r="F1247" s="8" t="s">
        <v>3411</v>
      </c>
      <c r="G1247" s="1" t="s">
        <v>3412</v>
      </c>
      <c r="H1247" s="1">
        <v>78</v>
      </c>
      <c r="I1247" s="1" t="s">
        <v>185</v>
      </c>
      <c r="J1247" s="4">
        <v>44749</v>
      </c>
      <c r="K1247" s="4">
        <v>44750</v>
      </c>
      <c r="L1247" s="2">
        <v>2331.09</v>
      </c>
      <c r="M1247" s="1" t="s">
        <v>186</v>
      </c>
      <c r="N1247" s="1" t="s">
        <v>113</v>
      </c>
      <c r="O1247" s="1" t="str">
        <f>_xlfn.IFNA(VLOOKUP(Tabela_Contas_Pagas[[#This Row],[Contrato]],ContratosOrigem[],3,FALSE),"")</f>
        <v>Pregão 17/2020</v>
      </c>
      <c r="P1247" s="10" t="str">
        <f>TEXT(Tabela_Contas_Pagas[[#This Row],[Data de Liquidação]],"MM")&amp;"-"&amp;UPPER(TEXT(Tabela_Contas_Pagas[[#This Row],[Data de Liquidação]],"MMMM"))</f>
        <v>07-JULHO</v>
      </c>
    </row>
    <row r="1248" spans="2:16" hidden="1" x14ac:dyDescent="0.3">
      <c r="B1248" s="1">
        <v>20797</v>
      </c>
      <c r="C1248" s="1" t="s">
        <v>2703</v>
      </c>
      <c r="D1248" s="3">
        <v>44735</v>
      </c>
      <c r="E1248" s="2">
        <v>1423.16</v>
      </c>
      <c r="F1248" s="7" t="s">
        <v>3411</v>
      </c>
      <c r="G1248" s="7" t="s">
        <v>3412</v>
      </c>
      <c r="H1248" s="1">
        <v>163</v>
      </c>
      <c r="I1248" s="1" t="s">
        <v>1861</v>
      </c>
      <c r="J1248" s="4">
        <v>44740</v>
      </c>
      <c r="K1248" s="4">
        <v>44740</v>
      </c>
      <c r="L1248" s="2">
        <v>1423.16</v>
      </c>
      <c r="M1248" s="1" t="s">
        <v>3407</v>
      </c>
      <c r="N1248" s="1" t="str">
        <f>Tabela_Contas_Pagas[[#This Row],[Nome do Fornecedor]]</f>
        <v>EMPRESA MUNICIPAL DE OBRAS E URBANIZACAO</v>
      </c>
      <c r="O1248" s="1" t="s">
        <v>3408</v>
      </c>
      <c r="P1248" s="10" t="str">
        <f>TEXT(Tabela_Contas_Pagas[[#This Row],[Data de Liquidação]],"MM")&amp;"-"&amp;UPPER(TEXT(Tabela_Contas_Pagas[[#This Row],[Data de Liquidação]],"MMMM"))</f>
        <v>06-JUNHO</v>
      </c>
    </row>
    <row r="1249" spans="2:16" hidden="1" x14ac:dyDescent="0.3">
      <c r="B1249" s="1">
        <v>20795</v>
      </c>
      <c r="C1249" s="1" t="s">
        <v>2705</v>
      </c>
      <c r="D1249" s="3">
        <v>44739</v>
      </c>
      <c r="E1249" s="2">
        <v>520</v>
      </c>
      <c r="F1249" s="8" t="s">
        <v>3411</v>
      </c>
      <c r="G1249" s="1" t="s">
        <v>3412</v>
      </c>
      <c r="H1249" s="1">
        <v>3694</v>
      </c>
      <c r="I1249" s="1" t="s">
        <v>2687</v>
      </c>
      <c r="J1249" s="4">
        <v>44740</v>
      </c>
      <c r="K1249" s="4">
        <v>44741</v>
      </c>
      <c r="L1249" s="2">
        <v>520</v>
      </c>
      <c r="M1249" s="1" t="s">
        <v>3407</v>
      </c>
      <c r="N1249" s="1" t="str">
        <f>Tabela_Contas_Pagas[[#This Row],[Nome do Fornecedor]]</f>
        <v>FARTESE FABRICA DE ARTEFATOS DE CIMENTO DE SE LTDA</v>
      </c>
      <c r="O1249" s="1" t="s">
        <v>3408</v>
      </c>
      <c r="P1249" s="10" t="str">
        <f>TEXT(Tabela_Contas_Pagas[[#This Row],[Data de Liquidação]],"MM")&amp;"-"&amp;UPPER(TEXT(Tabela_Contas_Pagas[[#This Row],[Data de Liquidação]],"MMMM"))</f>
        <v>06-JUNHO</v>
      </c>
    </row>
    <row r="1250" spans="2:16" x14ac:dyDescent="0.3">
      <c r="B1250" s="1">
        <v>20809</v>
      </c>
      <c r="C1250" s="1" t="s">
        <v>843</v>
      </c>
      <c r="D1250" s="3">
        <v>44742</v>
      </c>
      <c r="E1250" s="2">
        <v>2372.4299999999998</v>
      </c>
      <c r="F1250" s="7" t="s">
        <v>3411</v>
      </c>
      <c r="G1250" s="7" t="s">
        <v>3412</v>
      </c>
      <c r="H1250" s="1">
        <v>78</v>
      </c>
      <c r="I1250" s="1" t="s">
        <v>185</v>
      </c>
      <c r="J1250" s="4">
        <v>44749</v>
      </c>
      <c r="K1250" s="4">
        <v>44750</v>
      </c>
      <c r="L1250" s="2">
        <v>2372.4299999999998</v>
      </c>
      <c r="M1250" s="1" t="s">
        <v>186</v>
      </c>
      <c r="N1250" s="1" t="s">
        <v>113</v>
      </c>
      <c r="O1250" s="1" t="str">
        <f>_xlfn.IFNA(VLOOKUP(Tabela_Contas_Pagas[[#This Row],[Contrato]],ContratosOrigem[],3,FALSE),"")</f>
        <v>Pregão 17/2020</v>
      </c>
      <c r="P1250" s="10" t="str">
        <f>TEXT(Tabela_Contas_Pagas[[#This Row],[Data de Liquidação]],"MM")&amp;"-"&amp;UPPER(TEXT(Tabela_Contas_Pagas[[#This Row],[Data de Liquidação]],"MMMM"))</f>
        <v>07-JULHO</v>
      </c>
    </row>
    <row r="1251" spans="2:16" x14ac:dyDescent="0.3">
      <c r="B1251" s="1">
        <v>20809</v>
      </c>
      <c r="C1251" s="1" t="s">
        <v>835</v>
      </c>
      <c r="D1251" s="3">
        <v>44741</v>
      </c>
      <c r="E1251" s="2">
        <v>4929.1400000000003</v>
      </c>
      <c r="F1251" s="8" t="s">
        <v>3411</v>
      </c>
      <c r="G1251" s="1" t="s">
        <v>3412</v>
      </c>
      <c r="H1251" s="1">
        <v>1777</v>
      </c>
      <c r="I1251" s="1" t="s">
        <v>97</v>
      </c>
      <c r="J1251" s="4">
        <v>44753</v>
      </c>
      <c r="K1251" s="4">
        <v>44750</v>
      </c>
      <c r="L1251" s="2">
        <v>4929.1400000000003</v>
      </c>
      <c r="M1251" s="1" t="s">
        <v>274</v>
      </c>
      <c r="N1251" s="1" t="s">
        <v>275</v>
      </c>
      <c r="O1251" s="1" t="str">
        <f>_xlfn.IFNA(VLOOKUP(Tabela_Contas_Pagas[[#This Row],[Contrato]],ContratosOrigem[],3,FALSE),"")</f>
        <v>PREGÃO 17/2021</v>
      </c>
      <c r="P1251" s="10" t="str">
        <f>TEXT(Tabela_Contas_Pagas[[#This Row],[Data de Liquidação]],"MM")&amp;"-"&amp;UPPER(TEXT(Tabela_Contas_Pagas[[#This Row],[Data de Liquidação]],"MMMM"))</f>
        <v>07-JULHO</v>
      </c>
    </row>
    <row r="1252" spans="2:16" hidden="1" x14ac:dyDescent="0.3">
      <c r="B1252" s="1">
        <v>20800</v>
      </c>
      <c r="C1252" s="1" t="s">
        <v>2710</v>
      </c>
      <c r="D1252" s="3">
        <v>44742</v>
      </c>
      <c r="E1252" s="2">
        <v>69384.490000000005</v>
      </c>
      <c r="F1252" s="7" t="s">
        <v>3411</v>
      </c>
      <c r="G1252" s="7" t="s">
        <v>3412</v>
      </c>
      <c r="H1252" s="1">
        <v>471</v>
      </c>
      <c r="I1252" s="1" t="s">
        <v>1864</v>
      </c>
      <c r="J1252" s="4">
        <v>44742</v>
      </c>
      <c r="K1252" s="4">
        <v>44742</v>
      </c>
      <c r="L1252" s="2">
        <v>69384.490000000005</v>
      </c>
      <c r="M1252" s="1" t="s">
        <v>3407</v>
      </c>
      <c r="N1252" s="1" t="str">
        <f>Tabela_Contas_Pagas[[#This Row],[Nome do Fornecedor]]</f>
        <v>FUNDACAO PETROBRAS DE SEGURIDADE SOCIAL PETROS</v>
      </c>
      <c r="O1252" s="1" t="s">
        <v>3408</v>
      </c>
      <c r="P1252" s="10" t="str">
        <f>TEXT(Tabela_Contas_Pagas[[#This Row],[Data de Liquidação]],"MM")&amp;"-"&amp;UPPER(TEXT(Tabela_Contas_Pagas[[#This Row],[Data de Liquidação]],"MMMM"))</f>
        <v>06-JUNHO</v>
      </c>
    </row>
    <row r="1253" spans="2:16" x14ac:dyDescent="0.3">
      <c r="B1253" s="1">
        <v>20808</v>
      </c>
      <c r="C1253" s="1" t="s">
        <v>863</v>
      </c>
      <c r="D1253" s="3">
        <v>44743</v>
      </c>
      <c r="E1253" s="2">
        <v>42147.27</v>
      </c>
      <c r="F1253" s="7" t="s">
        <v>3411</v>
      </c>
      <c r="G1253" s="9" t="s">
        <v>3412</v>
      </c>
      <c r="H1253" s="1">
        <v>2411</v>
      </c>
      <c r="I1253" s="1" t="s">
        <v>82</v>
      </c>
      <c r="J1253" s="4">
        <v>44747</v>
      </c>
      <c r="K1253" s="4">
        <v>44748</v>
      </c>
      <c r="L1253" s="2">
        <v>42147.27</v>
      </c>
      <c r="M1253" s="1" t="s">
        <v>260</v>
      </c>
      <c r="N1253" s="1" t="s">
        <v>261</v>
      </c>
      <c r="O1253" s="1" t="str">
        <f>_xlfn.IFNA(VLOOKUP(Tabela_Contas_Pagas[[#This Row],[Contrato]],ContratosOrigem[],3,FALSE),"")</f>
        <v>PREGÃO 04/2021</v>
      </c>
      <c r="P1253" s="10" t="str">
        <f>TEXT(Tabela_Contas_Pagas[[#This Row],[Data de Liquidação]],"MM")&amp;"-"&amp;UPPER(TEXT(Tabela_Contas_Pagas[[#This Row],[Data de Liquidação]],"MMMM"))</f>
        <v>07-JULHO</v>
      </c>
    </row>
    <row r="1254" spans="2:16" hidden="1" x14ac:dyDescent="0.3">
      <c r="B1254" s="1">
        <v>20801</v>
      </c>
      <c r="C1254" s="1" t="s">
        <v>2685</v>
      </c>
      <c r="D1254" s="3">
        <v>44729</v>
      </c>
      <c r="E1254" s="2">
        <v>220.34</v>
      </c>
      <c r="F1254" s="7" t="s">
        <v>3411</v>
      </c>
      <c r="G1254" s="7" t="s">
        <v>3412</v>
      </c>
      <c r="H1254" s="1">
        <v>219</v>
      </c>
      <c r="I1254" s="1" t="s">
        <v>1909</v>
      </c>
      <c r="J1254" s="4">
        <v>44744</v>
      </c>
      <c r="K1254" s="4">
        <v>44743</v>
      </c>
      <c r="L1254" s="2">
        <v>220.34</v>
      </c>
      <c r="M1254" s="1" t="s">
        <v>3407</v>
      </c>
      <c r="N1254" s="1" t="str">
        <f>Tabela_Contas_Pagas[[#This Row],[Nome do Fornecedor]]</f>
        <v>CIL COMERCIO DE INFORMATICA LTDA</v>
      </c>
      <c r="O1254" s="1" t="s">
        <v>3408</v>
      </c>
      <c r="P1254" s="10" t="str">
        <f>TEXT(Tabela_Contas_Pagas[[#This Row],[Data de Liquidação]],"MM")&amp;"-"&amp;UPPER(TEXT(Tabela_Contas_Pagas[[#This Row],[Data de Liquidação]],"MMMM"))</f>
        <v>07-JULHO</v>
      </c>
    </row>
    <row r="1255" spans="2:16" x14ac:dyDescent="0.3">
      <c r="B1255" s="1">
        <v>20808</v>
      </c>
      <c r="C1255" s="1" t="s">
        <v>830</v>
      </c>
      <c r="D1255" s="3">
        <v>44739</v>
      </c>
      <c r="E1255" s="2">
        <v>16458.05</v>
      </c>
      <c r="F1255" s="7" t="s">
        <v>3411</v>
      </c>
      <c r="G1255" s="9" t="s">
        <v>3412</v>
      </c>
      <c r="H1255" s="1">
        <v>2411</v>
      </c>
      <c r="I1255" s="1" t="s">
        <v>82</v>
      </c>
      <c r="J1255" s="4">
        <v>44747</v>
      </c>
      <c r="K1255" s="4">
        <v>44748</v>
      </c>
      <c r="L1255" s="2">
        <v>16458.05</v>
      </c>
      <c r="M1255" s="1" t="s">
        <v>260</v>
      </c>
      <c r="N1255" s="1" t="s">
        <v>261</v>
      </c>
      <c r="O1255" s="1" t="str">
        <f>_xlfn.IFNA(VLOOKUP(Tabela_Contas_Pagas[[#This Row],[Contrato]],ContratosOrigem[],3,FALSE),"")</f>
        <v>PREGÃO 04/2021</v>
      </c>
      <c r="P1255" s="10" t="str">
        <f>TEXT(Tabela_Contas_Pagas[[#This Row],[Data de Liquidação]],"MM")&amp;"-"&amp;UPPER(TEXT(Tabela_Contas_Pagas[[#This Row],[Data de Liquidação]],"MMMM"))</f>
        <v>07-JULHO</v>
      </c>
    </row>
    <row r="1256" spans="2:16" hidden="1" x14ac:dyDescent="0.3">
      <c r="B1256" s="1">
        <v>20803</v>
      </c>
      <c r="C1256" s="1" t="s">
        <v>2742</v>
      </c>
      <c r="D1256" s="3">
        <v>44743</v>
      </c>
      <c r="E1256" s="2">
        <v>439.35</v>
      </c>
      <c r="F1256" s="7" t="s">
        <v>3411</v>
      </c>
      <c r="G1256" s="7" t="s">
        <v>3412</v>
      </c>
      <c r="H1256" s="1">
        <v>216</v>
      </c>
      <c r="I1256" s="1" t="s">
        <v>1828</v>
      </c>
      <c r="J1256" s="4">
        <v>44747</v>
      </c>
      <c r="K1256" s="4">
        <v>44748</v>
      </c>
      <c r="L1256" s="2">
        <v>439.35</v>
      </c>
      <c r="M1256" s="1" t="s">
        <v>3407</v>
      </c>
      <c r="N1256" s="1" t="str">
        <f>Tabela_Contas_Pagas[[#This Row],[Nome do Fornecedor]]</f>
        <v>RICARDO MENDONCA NUNES</v>
      </c>
      <c r="O1256" s="1" t="s">
        <v>3408</v>
      </c>
      <c r="P1256" s="10" t="str">
        <f>TEXT(Tabela_Contas_Pagas[[#This Row],[Data de Liquidação]],"MM")&amp;"-"&amp;UPPER(TEXT(Tabela_Contas_Pagas[[#This Row],[Data de Liquidação]],"MMMM"))</f>
        <v>07-JULHO</v>
      </c>
    </row>
    <row r="1257" spans="2:16" hidden="1" x14ac:dyDescent="0.3">
      <c r="B1257" s="1">
        <v>20803</v>
      </c>
      <c r="C1257" s="1" t="s">
        <v>2740</v>
      </c>
      <c r="D1257" s="3">
        <v>44743</v>
      </c>
      <c r="E1257" s="2">
        <v>155.65</v>
      </c>
      <c r="F1257" s="8" t="s">
        <v>3411</v>
      </c>
      <c r="G1257" s="1" t="s">
        <v>3412</v>
      </c>
      <c r="H1257" s="1">
        <v>606</v>
      </c>
      <c r="I1257" s="1" t="s">
        <v>1915</v>
      </c>
      <c r="J1257" s="4">
        <v>44747</v>
      </c>
      <c r="K1257" s="4">
        <v>44748</v>
      </c>
      <c r="L1257" s="2">
        <v>155.65</v>
      </c>
      <c r="M1257" s="1" t="s">
        <v>3407</v>
      </c>
      <c r="N1257" s="1" t="str">
        <f>Tabela_Contas_Pagas[[#This Row],[Nome do Fornecedor]]</f>
        <v>RAFAELA SOUZA NOVA</v>
      </c>
      <c r="O1257" s="1" t="s">
        <v>3408</v>
      </c>
      <c r="P1257" s="10" t="str">
        <f>TEXT(Tabela_Contas_Pagas[[#This Row],[Data de Liquidação]],"MM")&amp;"-"&amp;UPPER(TEXT(Tabela_Contas_Pagas[[#This Row],[Data de Liquidação]],"MMMM"))</f>
        <v>07-JULHO</v>
      </c>
    </row>
    <row r="1258" spans="2:16" hidden="1" x14ac:dyDescent="0.3">
      <c r="B1258" s="1">
        <v>20803</v>
      </c>
      <c r="C1258" s="1" t="s">
        <v>2741</v>
      </c>
      <c r="D1258" s="3">
        <v>44743</v>
      </c>
      <c r="E1258" s="2">
        <v>129.9</v>
      </c>
      <c r="F1258" s="7" t="s">
        <v>3411</v>
      </c>
      <c r="G1258" s="7" t="s">
        <v>3412</v>
      </c>
      <c r="H1258" s="1">
        <v>606</v>
      </c>
      <c r="I1258" s="1" t="s">
        <v>1915</v>
      </c>
      <c r="J1258" s="4">
        <v>44747</v>
      </c>
      <c r="K1258" s="4">
        <v>44748</v>
      </c>
      <c r="L1258" s="2">
        <v>129.9</v>
      </c>
      <c r="M1258" s="1" t="s">
        <v>3407</v>
      </c>
      <c r="N1258" s="1" t="str">
        <f>Tabela_Contas_Pagas[[#This Row],[Nome do Fornecedor]]</f>
        <v>RAFAELA SOUZA NOVA</v>
      </c>
      <c r="O1258" s="1" t="s">
        <v>3408</v>
      </c>
      <c r="P1258" s="10" t="str">
        <f>TEXT(Tabela_Contas_Pagas[[#This Row],[Data de Liquidação]],"MM")&amp;"-"&amp;UPPER(TEXT(Tabela_Contas_Pagas[[#This Row],[Data de Liquidação]],"MMMM"))</f>
        <v>07-JULHO</v>
      </c>
    </row>
    <row r="1259" spans="2:16" hidden="1" x14ac:dyDescent="0.3">
      <c r="B1259" s="1">
        <v>20803</v>
      </c>
      <c r="C1259" s="1" t="s">
        <v>2739</v>
      </c>
      <c r="D1259" s="3">
        <v>44743</v>
      </c>
      <c r="E1259" s="2">
        <v>439.35</v>
      </c>
      <c r="F1259" s="8" t="s">
        <v>3411</v>
      </c>
      <c r="G1259" s="1" t="s">
        <v>3412</v>
      </c>
      <c r="H1259" s="1">
        <v>3597</v>
      </c>
      <c r="I1259" s="1" t="s">
        <v>2093</v>
      </c>
      <c r="J1259" s="4">
        <v>44747</v>
      </c>
      <c r="K1259" s="4">
        <v>44748</v>
      </c>
      <c r="L1259" s="2">
        <v>439.35</v>
      </c>
      <c r="M1259" s="1" t="s">
        <v>3407</v>
      </c>
      <c r="N1259" s="1" t="str">
        <f>Tabela_Contas_Pagas[[#This Row],[Nome do Fornecedor]]</f>
        <v>MARIVALDO LUIZ DE CARVALHO</v>
      </c>
      <c r="O1259" s="1" t="s">
        <v>3408</v>
      </c>
      <c r="P1259" s="10" t="str">
        <f>TEXT(Tabela_Contas_Pagas[[#This Row],[Data de Liquidação]],"MM")&amp;"-"&amp;UPPER(TEXT(Tabela_Contas_Pagas[[#This Row],[Data de Liquidação]],"MMMM"))</f>
        <v>07-JULHO</v>
      </c>
    </row>
    <row r="1260" spans="2:16" hidden="1" x14ac:dyDescent="0.3">
      <c r="B1260" s="1">
        <v>20804</v>
      </c>
      <c r="C1260" s="1" t="s">
        <v>2743</v>
      </c>
      <c r="D1260" s="3">
        <v>44743</v>
      </c>
      <c r="E1260" s="2">
        <v>160.30000000000001</v>
      </c>
      <c r="F1260" s="7" t="s">
        <v>3411</v>
      </c>
      <c r="G1260" s="7" t="s">
        <v>3412</v>
      </c>
      <c r="H1260" s="1">
        <v>1498</v>
      </c>
      <c r="I1260" s="1" t="s">
        <v>1868</v>
      </c>
      <c r="J1260" s="4">
        <v>44747</v>
      </c>
      <c r="K1260" s="4">
        <v>44748</v>
      </c>
      <c r="L1260" s="2">
        <v>160.30000000000001</v>
      </c>
      <c r="M1260" s="1" t="s">
        <v>3407</v>
      </c>
      <c r="N1260" s="1" t="str">
        <f>Tabela_Contas_Pagas[[#This Row],[Nome do Fornecedor]]</f>
        <v>ADRIANA DINIZ FIGUEIREDO BARROS</v>
      </c>
      <c r="O1260" s="1" t="s">
        <v>3408</v>
      </c>
      <c r="P1260" s="10" t="str">
        <f>TEXT(Tabela_Contas_Pagas[[#This Row],[Data de Liquidação]],"MM")&amp;"-"&amp;UPPER(TEXT(Tabela_Contas_Pagas[[#This Row],[Data de Liquidação]],"MMMM"))</f>
        <v>07-JULHO</v>
      </c>
    </row>
    <row r="1261" spans="2:16" hidden="1" x14ac:dyDescent="0.3">
      <c r="B1261" s="1">
        <v>20804</v>
      </c>
      <c r="C1261" s="1" t="s">
        <v>2744</v>
      </c>
      <c r="D1261" s="3">
        <v>44743</v>
      </c>
      <c r="E1261" s="2">
        <v>3620</v>
      </c>
      <c r="F1261" s="8" t="s">
        <v>3411</v>
      </c>
      <c r="G1261" s="1" t="s">
        <v>3412</v>
      </c>
      <c r="H1261" s="1">
        <v>3699</v>
      </c>
      <c r="I1261" s="1" t="s">
        <v>2745</v>
      </c>
      <c r="J1261" s="4">
        <v>44747</v>
      </c>
      <c r="K1261" s="4">
        <v>44748</v>
      </c>
      <c r="L1261" s="2">
        <v>3620</v>
      </c>
      <c r="M1261" s="1" t="s">
        <v>3407</v>
      </c>
      <c r="N1261" s="1" t="str">
        <f>Tabela_Contas_Pagas[[#This Row],[Nome do Fornecedor]]</f>
        <v>RESIDENCIAL VEREDAS MARIVAN - MODULO I</v>
      </c>
      <c r="O1261" s="1" t="s">
        <v>3408</v>
      </c>
      <c r="P1261" s="10" t="str">
        <f>TEXT(Tabela_Contas_Pagas[[#This Row],[Data de Liquidação]],"MM")&amp;"-"&amp;UPPER(TEXT(Tabela_Contas_Pagas[[#This Row],[Data de Liquidação]],"MMMM"))</f>
        <v>07-JULHO</v>
      </c>
    </row>
    <row r="1262" spans="2:16" x14ac:dyDescent="0.3">
      <c r="B1262" s="1">
        <v>20804</v>
      </c>
      <c r="C1262" s="1" t="s">
        <v>842</v>
      </c>
      <c r="D1262" s="3">
        <v>44742</v>
      </c>
      <c r="E1262" s="2">
        <v>4950</v>
      </c>
      <c r="F1262" s="7" t="s">
        <v>3411</v>
      </c>
      <c r="G1262" s="7" t="s">
        <v>3412</v>
      </c>
      <c r="H1262" s="1">
        <v>829</v>
      </c>
      <c r="I1262" s="1" t="s">
        <v>205</v>
      </c>
      <c r="J1262" s="4">
        <v>44747</v>
      </c>
      <c r="K1262" s="4">
        <v>44748</v>
      </c>
      <c r="L1262" s="2">
        <v>4950</v>
      </c>
      <c r="M1262" s="1" t="s">
        <v>206</v>
      </c>
      <c r="N1262" s="1" t="s">
        <v>207</v>
      </c>
      <c r="O1262" s="1" t="str">
        <f>_xlfn.IFNA(VLOOKUP(Tabela_Contas_Pagas[[#This Row],[Contrato]],ContratosOrigem[],3,FALSE),"")</f>
        <v>Licitação 02/20</v>
      </c>
      <c r="P1262" s="10" t="str">
        <f>TEXT(Tabela_Contas_Pagas[[#This Row],[Data de Liquidação]],"MM")&amp;"-"&amp;UPPER(TEXT(Tabela_Contas_Pagas[[#This Row],[Data de Liquidação]],"MMMM"))</f>
        <v>07-JULHO</v>
      </c>
    </row>
    <row r="1263" spans="2:16" hidden="1" x14ac:dyDescent="0.3">
      <c r="B1263" s="1">
        <v>20808</v>
      </c>
      <c r="C1263" s="1" t="s">
        <v>1344</v>
      </c>
      <c r="D1263" s="3">
        <v>44743</v>
      </c>
      <c r="E1263" s="2">
        <v>5491.53</v>
      </c>
      <c r="F1263" s="8" t="s">
        <v>3411</v>
      </c>
      <c r="G1263" s="1" t="s">
        <v>3412</v>
      </c>
      <c r="H1263" s="1">
        <v>2411</v>
      </c>
      <c r="I1263" s="1" t="s">
        <v>82</v>
      </c>
      <c r="J1263" s="4">
        <v>44747</v>
      </c>
      <c r="K1263" s="4">
        <v>44748</v>
      </c>
      <c r="L1263" s="2">
        <v>5491.53</v>
      </c>
      <c r="M1263" s="1" t="s">
        <v>3407</v>
      </c>
      <c r="N1263" s="1" t="str">
        <f>Tabela_Contas_Pagas[[#This Row],[Nome do Fornecedor]]</f>
        <v>LABORAR RECURSOS HUMANOS LTDA - EPP</v>
      </c>
      <c r="O1263" s="1" t="s">
        <v>3408</v>
      </c>
      <c r="P1263" s="10" t="str">
        <f>TEXT(Tabela_Contas_Pagas[[#This Row],[Data de Liquidação]],"MM")&amp;"-"&amp;UPPER(TEXT(Tabela_Contas_Pagas[[#This Row],[Data de Liquidação]],"MMMM"))</f>
        <v>07-JULHO</v>
      </c>
    </row>
    <row r="1264" spans="2:16" hidden="1" x14ac:dyDescent="0.3">
      <c r="B1264" s="1">
        <v>20808</v>
      </c>
      <c r="C1264" s="1" t="s">
        <v>1345</v>
      </c>
      <c r="D1264" s="3">
        <v>44743</v>
      </c>
      <c r="E1264" s="2">
        <v>5472.7</v>
      </c>
      <c r="F1264" s="7" t="s">
        <v>3411</v>
      </c>
      <c r="G1264" s="7" t="s">
        <v>3412</v>
      </c>
      <c r="H1264" s="1">
        <v>2411</v>
      </c>
      <c r="I1264" s="1" t="s">
        <v>82</v>
      </c>
      <c r="J1264" s="4">
        <v>44747</v>
      </c>
      <c r="K1264" s="4">
        <v>44748</v>
      </c>
      <c r="L1264" s="2">
        <v>5472.7</v>
      </c>
      <c r="M1264" s="1" t="s">
        <v>3407</v>
      </c>
      <c r="N1264" s="1" t="str">
        <f>Tabela_Contas_Pagas[[#This Row],[Nome do Fornecedor]]</f>
        <v>LABORAR RECURSOS HUMANOS LTDA - EPP</v>
      </c>
      <c r="O1264" s="1" t="s">
        <v>3408</v>
      </c>
      <c r="P1264" s="10" t="str">
        <f>TEXT(Tabela_Contas_Pagas[[#This Row],[Data de Liquidação]],"MM")&amp;"-"&amp;UPPER(TEXT(Tabela_Contas_Pagas[[#This Row],[Data de Liquidação]],"MMMM"))</f>
        <v>07-JULHO</v>
      </c>
    </row>
    <row r="1265" spans="2:16" hidden="1" x14ac:dyDescent="0.3">
      <c r="B1265" s="1">
        <v>20803</v>
      </c>
      <c r="C1265" s="1" t="s">
        <v>2754</v>
      </c>
      <c r="D1265" s="3">
        <v>44746</v>
      </c>
      <c r="E1265" s="2">
        <v>439.35</v>
      </c>
      <c r="F1265" s="8" t="s">
        <v>3411</v>
      </c>
      <c r="G1265" s="1" t="s">
        <v>3412</v>
      </c>
      <c r="H1265" s="1">
        <v>637</v>
      </c>
      <c r="I1265" s="1" t="s">
        <v>1934</v>
      </c>
      <c r="J1265" s="4">
        <v>44747</v>
      </c>
      <c r="K1265" s="4">
        <v>44748</v>
      </c>
      <c r="L1265" s="2">
        <v>439.35</v>
      </c>
      <c r="M1265" s="1" t="s">
        <v>3407</v>
      </c>
      <c r="N1265" s="1" t="str">
        <f>Tabela_Contas_Pagas[[#This Row],[Nome do Fornecedor]]</f>
        <v>MAGNO SANTOS DA SILVA</v>
      </c>
      <c r="O1265" s="1" t="s">
        <v>3408</v>
      </c>
      <c r="P1265" s="10" t="str">
        <f>TEXT(Tabela_Contas_Pagas[[#This Row],[Data de Liquidação]],"MM")&amp;"-"&amp;UPPER(TEXT(Tabela_Contas_Pagas[[#This Row],[Data de Liquidação]],"MMMM"))</f>
        <v>07-JULHO</v>
      </c>
    </row>
    <row r="1266" spans="2:16" hidden="1" x14ac:dyDescent="0.3">
      <c r="B1266" s="1">
        <v>20805</v>
      </c>
      <c r="C1266" s="1" t="s">
        <v>2755</v>
      </c>
      <c r="D1266" s="3">
        <v>44746</v>
      </c>
      <c r="E1266" s="2">
        <v>596</v>
      </c>
      <c r="F1266" s="7" t="s">
        <v>3411</v>
      </c>
      <c r="G1266" s="7" t="s">
        <v>3412</v>
      </c>
      <c r="H1266" s="1">
        <v>449</v>
      </c>
      <c r="I1266" s="1" t="s">
        <v>1830</v>
      </c>
      <c r="J1266" s="4">
        <v>44747</v>
      </c>
      <c r="K1266" s="4">
        <v>44747</v>
      </c>
      <c r="L1266" s="2">
        <v>596</v>
      </c>
      <c r="M1266" s="1" t="s">
        <v>3407</v>
      </c>
      <c r="N1266" s="1" t="str">
        <f>Tabela_Contas_Pagas[[#This Row],[Nome do Fornecedor]]</f>
        <v>JUNTA COMERCIAL DE SERGIPE - JUCESE</v>
      </c>
      <c r="O1266" s="1" t="s">
        <v>3408</v>
      </c>
      <c r="P1266" s="10" t="str">
        <f>TEXT(Tabela_Contas_Pagas[[#This Row],[Data de Liquidação]],"MM")&amp;"-"&amp;UPPER(TEXT(Tabela_Contas_Pagas[[#This Row],[Data de Liquidação]],"MMMM"))</f>
        <v>07-JULHO</v>
      </c>
    </row>
    <row r="1267" spans="2:16" hidden="1" x14ac:dyDescent="0.3">
      <c r="B1267" s="1">
        <v>20805</v>
      </c>
      <c r="C1267" s="1" t="s">
        <v>2103</v>
      </c>
      <c r="D1267" s="3">
        <v>44582</v>
      </c>
      <c r="E1267" s="2">
        <v>3460.43</v>
      </c>
      <c r="F1267" s="8" t="s">
        <v>3411</v>
      </c>
      <c r="G1267" s="1" t="s">
        <v>3412</v>
      </c>
      <c r="H1267" s="1">
        <v>283</v>
      </c>
      <c r="I1267" s="1" t="s">
        <v>598</v>
      </c>
      <c r="J1267" s="4">
        <v>44747</v>
      </c>
      <c r="K1267" s="4">
        <v>44747</v>
      </c>
      <c r="L1267" s="2">
        <v>3460.43</v>
      </c>
      <c r="M1267" s="1" t="s">
        <v>3407</v>
      </c>
      <c r="N1267" s="1" t="str">
        <f>Tabela_Contas_Pagas[[#This Row],[Nome do Fornecedor]]</f>
        <v>PREFEITURA MUNICIPAL DE ARACAJU</v>
      </c>
      <c r="O1267" s="1" t="s">
        <v>3408</v>
      </c>
      <c r="P1267" s="10" t="str">
        <f>TEXT(Tabela_Contas_Pagas[[#This Row],[Data de Liquidação]],"MM")&amp;"-"&amp;UPPER(TEXT(Tabela_Contas_Pagas[[#This Row],[Data de Liquidação]],"MMMM"))</f>
        <v>07-JULHO</v>
      </c>
    </row>
    <row r="1268" spans="2:16" x14ac:dyDescent="0.3">
      <c r="B1268" s="1">
        <v>20801</v>
      </c>
      <c r="C1268" s="1" t="s">
        <v>792</v>
      </c>
      <c r="D1268" s="3">
        <v>44713</v>
      </c>
      <c r="E1268" s="2">
        <v>955.8</v>
      </c>
      <c r="F1268" s="8" t="s">
        <v>3411</v>
      </c>
      <c r="G1268" s="8" t="s">
        <v>3412</v>
      </c>
      <c r="H1268" s="1">
        <v>28</v>
      </c>
      <c r="I1268" s="1" t="s">
        <v>23</v>
      </c>
      <c r="J1268" s="4">
        <v>44743</v>
      </c>
      <c r="K1268" s="4">
        <v>44743</v>
      </c>
      <c r="L1268" s="2">
        <v>955.8</v>
      </c>
      <c r="M1268" s="1" t="s">
        <v>24</v>
      </c>
      <c r="N1268" s="1" t="s">
        <v>25</v>
      </c>
      <c r="O1268" s="1" t="str">
        <f>_xlfn.IFNA(VLOOKUP(Tabela_Contas_Pagas[[#This Row],[Contrato]],ContratosOrigem[],3,FALSE),"")</f>
        <v>Inexigibilidade de licitação 03/2018</v>
      </c>
      <c r="P1268" s="10" t="str">
        <f>TEXT(Tabela_Contas_Pagas[[#This Row],[Data de Liquidação]],"MM")&amp;"-"&amp;UPPER(TEXT(Tabela_Contas_Pagas[[#This Row],[Data de Liquidação]],"MMMM"))</f>
        <v>07-JULHO</v>
      </c>
    </row>
    <row r="1269" spans="2:16" hidden="1" x14ac:dyDescent="0.3">
      <c r="B1269" s="1">
        <v>20808</v>
      </c>
      <c r="C1269" s="1" t="s">
        <v>655</v>
      </c>
      <c r="D1269" s="3">
        <v>44739</v>
      </c>
      <c r="E1269" s="2">
        <v>2942.39</v>
      </c>
      <c r="F1269" s="8" t="s">
        <v>3411</v>
      </c>
      <c r="G1269" s="1" t="s">
        <v>3412</v>
      </c>
      <c r="H1269" s="1">
        <v>2411</v>
      </c>
      <c r="I1269" s="1" t="s">
        <v>82</v>
      </c>
      <c r="J1269" s="4">
        <v>44747</v>
      </c>
      <c r="K1269" s="4">
        <v>44748</v>
      </c>
      <c r="L1269" s="2">
        <v>2942.39</v>
      </c>
      <c r="M1269" s="1" t="s">
        <v>3407</v>
      </c>
      <c r="N1269" s="1" t="str">
        <f>Tabela_Contas_Pagas[[#This Row],[Nome do Fornecedor]]</f>
        <v>LABORAR RECURSOS HUMANOS LTDA - EPP</v>
      </c>
      <c r="O1269" s="1" t="s">
        <v>3408</v>
      </c>
      <c r="P1269" s="10" t="str">
        <f>TEXT(Tabela_Contas_Pagas[[#This Row],[Data de Liquidação]],"MM")&amp;"-"&amp;UPPER(TEXT(Tabela_Contas_Pagas[[#This Row],[Data de Liquidação]],"MMMM"))</f>
        <v>07-JULHO</v>
      </c>
    </row>
    <row r="1270" spans="2:16" x14ac:dyDescent="0.3">
      <c r="B1270" s="1">
        <v>20801</v>
      </c>
      <c r="C1270" s="1" t="s">
        <v>797</v>
      </c>
      <c r="D1270" s="3">
        <v>44714</v>
      </c>
      <c r="E1270" s="2">
        <v>1246.32</v>
      </c>
      <c r="F1270" s="8" t="s">
        <v>3411</v>
      </c>
      <c r="G1270" s="8" t="s">
        <v>3412</v>
      </c>
      <c r="H1270" s="1">
        <v>28</v>
      </c>
      <c r="I1270" s="1" t="s">
        <v>23</v>
      </c>
      <c r="J1270" s="4">
        <v>44746</v>
      </c>
      <c r="K1270" s="4">
        <v>44743</v>
      </c>
      <c r="L1270" s="2">
        <v>1246.32</v>
      </c>
      <c r="M1270" s="1" t="s">
        <v>24</v>
      </c>
      <c r="N1270" s="1" t="s">
        <v>25</v>
      </c>
      <c r="O1270" s="1" t="str">
        <f>_xlfn.IFNA(VLOOKUP(Tabela_Contas_Pagas[[#This Row],[Contrato]],ContratosOrigem[],3,FALSE),"")</f>
        <v>Inexigibilidade de licitação 03/2018</v>
      </c>
      <c r="P1270" s="10" t="str">
        <f>TEXT(Tabela_Contas_Pagas[[#This Row],[Data de Liquidação]],"MM")&amp;"-"&amp;UPPER(TEXT(Tabela_Contas_Pagas[[#This Row],[Data de Liquidação]],"MMMM"))</f>
        <v>07-JULHO</v>
      </c>
    </row>
    <row r="1271" spans="2:16" hidden="1" x14ac:dyDescent="0.3">
      <c r="B1271" s="1">
        <v>20805</v>
      </c>
      <c r="C1271" s="1" t="s">
        <v>2698</v>
      </c>
      <c r="D1271" s="3">
        <v>44733</v>
      </c>
      <c r="E1271" s="2">
        <v>627.41999999999996</v>
      </c>
      <c r="F1271" s="8" t="s">
        <v>3411</v>
      </c>
      <c r="G1271" s="1" t="s">
        <v>3412</v>
      </c>
      <c r="H1271" s="1">
        <v>219</v>
      </c>
      <c r="I1271" s="1" t="s">
        <v>1909</v>
      </c>
      <c r="J1271" s="4">
        <v>44748</v>
      </c>
      <c r="K1271" s="4">
        <v>44747</v>
      </c>
      <c r="L1271" s="2">
        <v>169.9</v>
      </c>
      <c r="M1271" s="1" t="s">
        <v>3407</v>
      </c>
      <c r="N1271" s="1" t="str">
        <f>Tabela_Contas_Pagas[[#This Row],[Nome do Fornecedor]]</f>
        <v>CIL COMERCIO DE INFORMATICA LTDA</v>
      </c>
      <c r="O1271" s="1" t="s">
        <v>3408</v>
      </c>
      <c r="P1271" s="10" t="str">
        <f>TEXT(Tabela_Contas_Pagas[[#This Row],[Data de Liquidação]],"MM")&amp;"-"&amp;UPPER(TEXT(Tabela_Contas_Pagas[[#This Row],[Data de Liquidação]],"MMMM"))</f>
        <v>07-JULHO</v>
      </c>
    </row>
    <row r="1272" spans="2:16" hidden="1" x14ac:dyDescent="0.3">
      <c r="B1272" s="1">
        <v>20809</v>
      </c>
      <c r="C1272" s="1" t="s">
        <v>2757</v>
      </c>
      <c r="D1272" s="3">
        <v>44747</v>
      </c>
      <c r="E1272" s="2">
        <v>439.35</v>
      </c>
      <c r="F1272" s="7" t="s">
        <v>3411</v>
      </c>
      <c r="G1272" s="7" t="s">
        <v>3412</v>
      </c>
      <c r="H1272" s="1">
        <v>961</v>
      </c>
      <c r="I1272" s="1" t="s">
        <v>1920</v>
      </c>
      <c r="J1272" s="4">
        <v>44749</v>
      </c>
      <c r="K1272" s="4">
        <v>44750</v>
      </c>
      <c r="L1272" s="2">
        <v>439.35</v>
      </c>
      <c r="M1272" s="1" t="s">
        <v>3407</v>
      </c>
      <c r="N1272" s="1" t="str">
        <f>Tabela_Contas_Pagas[[#This Row],[Nome do Fornecedor]]</f>
        <v>ALEXANDRE AMADO FRANCA</v>
      </c>
      <c r="O1272" s="1" t="s">
        <v>3408</v>
      </c>
      <c r="P1272" s="10" t="str">
        <f>TEXT(Tabela_Contas_Pagas[[#This Row],[Data de Liquidação]],"MM")&amp;"-"&amp;UPPER(TEXT(Tabela_Contas_Pagas[[#This Row],[Data de Liquidação]],"MMMM"))</f>
        <v>07-JULHO</v>
      </c>
    </row>
    <row r="1273" spans="2:16" hidden="1" x14ac:dyDescent="0.3">
      <c r="B1273" s="1">
        <v>20809</v>
      </c>
      <c r="C1273" s="1" t="s">
        <v>2758</v>
      </c>
      <c r="D1273" s="3">
        <v>44747</v>
      </c>
      <c r="E1273" s="2">
        <v>119</v>
      </c>
      <c r="F1273" s="8" t="s">
        <v>3411</v>
      </c>
      <c r="G1273" s="1" t="s">
        <v>3412</v>
      </c>
      <c r="H1273" s="1">
        <v>811</v>
      </c>
      <c r="I1273" s="1" t="s">
        <v>1874</v>
      </c>
      <c r="J1273" s="4">
        <v>44749</v>
      </c>
      <c r="K1273" s="4">
        <v>44750</v>
      </c>
      <c r="L1273" s="2">
        <v>119</v>
      </c>
      <c r="M1273" s="1" t="s">
        <v>3407</v>
      </c>
      <c r="N1273" s="1" t="str">
        <f>Tabela_Contas_Pagas[[#This Row],[Nome do Fornecedor]]</f>
        <v>MYCHELL SILVA LIMA</v>
      </c>
      <c r="O1273" s="1" t="s">
        <v>3408</v>
      </c>
      <c r="P1273" s="10" t="str">
        <f>TEXT(Tabela_Contas_Pagas[[#This Row],[Data de Liquidação]],"MM")&amp;"-"&amp;UPPER(TEXT(Tabela_Contas_Pagas[[#This Row],[Data de Liquidação]],"MMMM"))</f>
        <v>07-JULHO</v>
      </c>
    </row>
    <row r="1274" spans="2:16" hidden="1" x14ac:dyDescent="0.3">
      <c r="B1274" s="1">
        <v>20809</v>
      </c>
      <c r="C1274" s="1" t="s">
        <v>2759</v>
      </c>
      <c r="D1274" s="3">
        <v>44747</v>
      </c>
      <c r="E1274" s="2">
        <v>439.35</v>
      </c>
      <c r="F1274" s="7" t="s">
        <v>3411</v>
      </c>
      <c r="G1274" s="7" t="s">
        <v>3412</v>
      </c>
      <c r="H1274" s="1">
        <v>1399</v>
      </c>
      <c r="I1274" s="1" t="s">
        <v>1836</v>
      </c>
      <c r="J1274" s="4">
        <v>44749</v>
      </c>
      <c r="K1274" s="4">
        <v>44750</v>
      </c>
      <c r="L1274" s="2">
        <v>439.35</v>
      </c>
      <c r="M1274" s="1" t="s">
        <v>3407</v>
      </c>
      <c r="N1274" s="1" t="str">
        <f>Tabela_Contas_Pagas[[#This Row],[Nome do Fornecedor]]</f>
        <v>SARAH FERREIRA DE SOUZA</v>
      </c>
      <c r="O1274" s="1" t="s">
        <v>3408</v>
      </c>
      <c r="P1274" s="10" t="str">
        <f>TEXT(Tabela_Contas_Pagas[[#This Row],[Data de Liquidação]],"MM")&amp;"-"&amp;UPPER(TEXT(Tabela_Contas_Pagas[[#This Row],[Data de Liquidação]],"MMMM"))</f>
        <v>07-JULHO</v>
      </c>
    </row>
    <row r="1275" spans="2:16" hidden="1" x14ac:dyDescent="0.3">
      <c r="B1275" s="1">
        <v>20811</v>
      </c>
      <c r="C1275" s="1" t="s">
        <v>2760</v>
      </c>
      <c r="D1275" s="3">
        <v>44747</v>
      </c>
      <c r="E1275" s="2">
        <v>178.41</v>
      </c>
      <c r="F1275" s="8" t="s">
        <v>3411</v>
      </c>
      <c r="G1275" s="1" t="s">
        <v>3412</v>
      </c>
      <c r="H1275" s="1">
        <v>1949</v>
      </c>
      <c r="I1275" s="1" t="s">
        <v>1832</v>
      </c>
      <c r="J1275" s="4">
        <v>44749</v>
      </c>
      <c r="K1275" s="4">
        <v>44750</v>
      </c>
      <c r="L1275" s="2">
        <v>178.41</v>
      </c>
      <c r="M1275" s="1" t="s">
        <v>3407</v>
      </c>
      <c r="N1275" s="1" t="str">
        <f>Tabela_Contas_Pagas[[#This Row],[Nome do Fornecedor]]</f>
        <v>AFONSO JOSE DE BARROS AGRA</v>
      </c>
      <c r="O1275" s="1" t="s">
        <v>3408</v>
      </c>
      <c r="P1275" s="10" t="str">
        <f>TEXT(Tabela_Contas_Pagas[[#This Row],[Data de Liquidação]],"MM")&amp;"-"&amp;UPPER(TEXT(Tabela_Contas_Pagas[[#This Row],[Data de Liquidação]],"MMMM"))</f>
        <v>07-JULHO</v>
      </c>
    </row>
    <row r="1276" spans="2:16" x14ac:dyDescent="0.3">
      <c r="B1276" s="1">
        <v>20800</v>
      </c>
      <c r="C1276" s="1" t="s">
        <v>806</v>
      </c>
      <c r="D1276" s="3">
        <v>44721</v>
      </c>
      <c r="E1276" s="2">
        <v>4793.82</v>
      </c>
      <c r="F1276" s="8" t="s">
        <v>3411</v>
      </c>
      <c r="G1276" s="8" t="s">
        <v>3412</v>
      </c>
      <c r="H1276" s="1">
        <v>2734</v>
      </c>
      <c r="I1276" s="1" t="s">
        <v>69</v>
      </c>
      <c r="J1276" s="4">
        <v>44742</v>
      </c>
      <c r="K1276" s="4">
        <v>44742</v>
      </c>
      <c r="L1276" s="2">
        <v>4793.82</v>
      </c>
      <c r="M1276" s="1" t="s">
        <v>70</v>
      </c>
      <c r="N1276" s="1" t="s">
        <v>71</v>
      </c>
      <c r="O1276" s="1" t="str">
        <f>_xlfn.IFNA(VLOOKUP(Tabela_Contas_Pagas[[#This Row],[Contrato]],ContratosOrigem[],3,FALSE),"")</f>
        <v>Pregão 23/17</v>
      </c>
      <c r="P1276" s="10" t="str">
        <f>TEXT(Tabela_Contas_Pagas[[#This Row],[Data de Liquidação]],"MM")&amp;"-"&amp;UPPER(TEXT(Tabela_Contas_Pagas[[#This Row],[Data de Liquidação]],"MMMM"))</f>
        <v>06-JUNHO</v>
      </c>
    </row>
    <row r="1277" spans="2:16" hidden="1" x14ac:dyDescent="0.3">
      <c r="B1277" s="1">
        <v>20809</v>
      </c>
      <c r="C1277" s="1" t="s">
        <v>2763</v>
      </c>
      <c r="D1277" s="3">
        <v>44748</v>
      </c>
      <c r="E1277" s="2">
        <v>80</v>
      </c>
      <c r="F1277" s="8" t="s">
        <v>3411</v>
      </c>
      <c r="G1277" s="1" t="s">
        <v>3412</v>
      </c>
      <c r="H1277" s="1">
        <v>1338</v>
      </c>
      <c r="I1277" s="1" t="s">
        <v>1845</v>
      </c>
      <c r="J1277" s="4">
        <v>44749</v>
      </c>
      <c r="K1277" s="4">
        <v>44750</v>
      </c>
      <c r="L1277" s="2">
        <v>80</v>
      </c>
      <c r="M1277" s="1" t="s">
        <v>3407</v>
      </c>
      <c r="N1277" s="1" t="str">
        <f>Tabela_Contas_Pagas[[#This Row],[Nome do Fornecedor]]</f>
        <v>MARCELO HENRIQUE ALVES</v>
      </c>
      <c r="O1277" s="1" t="s">
        <v>3408</v>
      </c>
      <c r="P1277" s="10" t="str">
        <f>TEXT(Tabela_Contas_Pagas[[#This Row],[Data de Liquidação]],"MM")&amp;"-"&amp;UPPER(TEXT(Tabela_Contas_Pagas[[#This Row],[Data de Liquidação]],"MMMM"))</f>
        <v>07-JULHO</v>
      </c>
    </row>
    <row r="1278" spans="2:16" hidden="1" x14ac:dyDescent="0.3">
      <c r="B1278" s="1">
        <v>20810</v>
      </c>
      <c r="C1278" s="1" t="s">
        <v>2075</v>
      </c>
      <c r="D1278" s="3">
        <v>44575</v>
      </c>
      <c r="E1278" s="2">
        <v>5796.73</v>
      </c>
      <c r="F1278" s="7" t="s">
        <v>3411</v>
      </c>
      <c r="G1278" s="7" t="s">
        <v>3412</v>
      </c>
      <c r="H1278" s="1">
        <v>293</v>
      </c>
      <c r="I1278" s="1" t="s">
        <v>1875</v>
      </c>
      <c r="J1278" s="4">
        <v>44749</v>
      </c>
      <c r="K1278" s="4">
        <v>44749</v>
      </c>
      <c r="L1278" s="2">
        <v>5796.73</v>
      </c>
      <c r="M1278" s="1" t="s">
        <v>3407</v>
      </c>
      <c r="N1278" s="1" t="str">
        <f>Tabela_Contas_Pagas[[#This Row],[Nome do Fornecedor]]</f>
        <v>INSTITUTO BRASILEIRO DO MEIO AMBIENTE E DOS RECURSOS NATURAIS RENOVAVEIS</v>
      </c>
      <c r="O1278" s="1" t="s">
        <v>3408</v>
      </c>
      <c r="P1278" s="10" t="str">
        <f>TEXT(Tabela_Contas_Pagas[[#This Row],[Data de Liquidação]],"MM")&amp;"-"&amp;UPPER(TEXT(Tabela_Contas_Pagas[[#This Row],[Data de Liquidação]],"MMMM"))</f>
        <v>07-JULHO</v>
      </c>
    </row>
    <row r="1279" spans="2:16" x14ac:dyDescent="0.3">
      <c r="B1279" s="1">
        <v>20797</v>
      </c>
      <c r="C1279" s="1" t="s">
        <v>773</v>
      </c>
      <c r="D1279" s="3">
        <v>44711</v>
      </c>
      <c r="E1279" s="2">
        <v>507.06</v>
      </c>
      <c r="F1279" s="7" t="s">
        <v>3411</v>
      </c>
      <c r="G1279" s="9" t="s">
        <v>3412</v>
      </c>
      <c r="H1279" s="1">
        <v>28</v>
      </c>
      <c r="I1279" s="1" t="s">
        <v>23</v>
      </c>
      <c r="J1279" s="4">
        <v>44741</v>
      </c>
      <c r="K1279" s="4">
        <v>44740</v>
      </c>
      <c r="L1279" s="2">
        <v>507.06</v>
      </c>
      <c r="M1279" s="1" t="s">
        <v>24</v>
      </c>
      <c r="N1279" s="1" t="s">
        <v>25</v>
      </c>
      <c r="O1279" s="1" t="str">
        <f>_xlfn.IFNA(VLOOKUP(Tabela_Contas_Pagas[[#This Row],[Contrato]],ContratosOrigem[],3,FALSE),"")</f>
        <v>Inexigibilidade de licitação 03/2018</v>
      </c>
      <c r="P1279" s="10" t="str">
        <f>TEXT(Tabela_Contas_Pagas[[#This Row],[Data de Liquidação]],"MM")&amp;"-"&amp;UPPER(TEXT(Tabela_Contas_Pagas[[#This Row],[Data de Liquidação]],"MMMM"))</f>
        <v>06-JUNHO</v>
      </c>
    </row>
    <row r="1280" spans="2:16" hidden="1" x14ac:dyDescent="0.3">
      <c r="B1280" s="1">
        <v>20810</v>
      </c>
      <c r="C1280" s="1" t="s">
        <v>2702</v>
      </c>
      <c r="D1280" s="3">
        <v>44734</v>
      </c>
      <c r="E1280" s="2">
        <v>351.74</v>
      </c>
      <c r="F1280" s="7" t="s">
        <v>3411</v>
      </c>
      <c r="G1280" s="7" t="s">
        <v>3412</v>
      </c>
      <c r="H1280" s="1">
        <v>219</v>
      </c>
      <c r="I1280" s="1" t="s">
        <v>1909</v>
      </c>
      <c r="J1280" s="4">
        <v>44749</v>
      </c>
      <c r="K1280" s="4">
        <v>44749</v>
      </c>
      <c r="L1280" s="2">
        <v>351.74</v>
      </c>
      <c r="M1280" s="1" t="s">
        <v>3407</v>
      </c>
      <c r="N1280" s="1" t="str">
        <f>Tabela_Contas_Pagas[[#This Row],[Nome do Fornecedor]]</f>
        <v>CIL COMERCIO DE INFORMATICA LTDA</v>
      </c>
      <c r="O1280" s="1" t="s">
        <v>3408</v>
      </c>
      <c r="P1280" s="10" t="str">
        <f>TEXT(Tabela_Contas_Pagas[[#This Row],[Data de Liquidação]],"MM")&amp;"-"&amp;UPPER(TEXT(Tabela_Contas_Pagas[[#This Row],[Data de Liquidação]],"MMMM"))</f>
        <v>07-JULHO</v>
      </c>
    </row>
    <row r="1281" spans="2:16" hidden="1" x14ac:dyDescent="0.3">
      <c r="B1281" s="1">
        <v>20809</v>
      </c>
      <c r="C1281" s="1" t="s">
        <v>2706</v>
      </c>
      <c r="D1281" s="3">
        <v>44739</v>
      </c>
      <c r="E1281" s="2">
        <v>6082.5</v>
      </c>
      <c r="F1281" s="8" t="s">
        <v>3411</v>
      </c>
      <c r="G1281" s="1" t="s">
        <v>3412</v>
      </c>
      <c r="H1281" s="1">
        <v>2392</v>
      </c>
      <c r="I1281" s="1" t="s">
        <v>109</v>
      </c>
      <c r="J1281" s="4">
        <v>44749</v>
      </c>
      <c r="K1281" s="4">
        <v>44750</v>
      </c>
      <c r="L1281" s="2">
        <v>6082.5</v>
      </c>
      <c r="M1281" s="1" t="s">
        <v>3407</v>
      </c>
      <c r="N1281" s="1" t="str">
        <f>Tabela_Contas_Pagas[[#This Row],[Nome do Fornecedor]]</f>
        <v>CASA VIVA MÓVEIS E DECORAÇÕES LTDA</v>
      </c>
      <c r="O1281" s="1" t="s">
        <v>3408</v>
      </c>
      <c r="P1281" s="10" t="str">
        <f>TEXT(Tabela_Contas_Pagas[[#This Row],[Data de Liquidação]],"MM")&amp;"-"&amp;UPPER(TEXT(Tabela_Contas_Pagas[[#This Row],[Data de Liquidação]],"MMMM"))</f>
        <v>07-JULHO</v>
      </c>
    </row>
    <row r="1282" spans="2:16" x14ac:dyDescent="0.3">
      <c r="B1282" s="1">
        <v>20796</v>
      </c>
      <c r="C1282" s="1" t="s">
        <v>816</v>
      </c>
      <c r="D1282" s="3">
        <v>44729</v>
      </c>
      <c r="E1282" s="2">
        <v>4950</v>
      </c>
      <c r="F1282" s="8" t="s">
        <v>3411</v>
      </c>
      <c r="G1282" s="8" t="s">
        <v>3412</v>
      </c>
      <c r="H1282" s="1">
        <v>829</v>
      </c>
      <c r="I1282" s="1" t="s">
        <v>205</v>
      </c>
      <c r="J1282" s="4">
        <v>44740</v>
      </c>
      <c r="K1282" s="4">
        <v>44741</v>
      </c>
      <c r="L1282" s="2">
        <v>4950</v>
      </c>
      <c r="M1282" s="1" t="s">
        <v>206</v>
      </c>
      <c r="N1282" s="1" t="s">
        <v>207</v>
      </c>
      <c r="O1282" s="1" t="str">
        <f>_xlfn.IFNA(VLOOKUP(Tabela_Contas_Pagas[[#This Row],[Contrato]],ContratosOrigem[],3,FALSE),"")</f>
        <v>Licitação 02/20</v>
      </c>
      <c r="P1282" s="10" t="str">
        <f>TEXT(Tabela_Contas_Pagas[[#This Row],[Data de Liquidação]],"MM")&amp;"-"&amp;UPPER(TEXT(Tabela_Contas_Pagas[[#This Row],[Data de Liquidação]],"MMMM"))</f>
        <v>06-JUNHO</v>
      </c>
    </row>
    <row r="1283" spans="2:16" hidden="1" x14ac:dyDescent="0.3">
      <c r="B1283" s="1">
        <v>20811</v>
      </c>
      <c r="C1283" s="1" t="s">
        <v>476</v>
      </c>
      <c r="D1283" s="3">
        <v>44740</v>
      </c>
      <c r="E1283" s="2">
        <v>7310</v>
      </c>
      <c r="F1283" s="8" t="s">
        <v>3411</v>
      </c>
      <c r="G1283" s="1" t="s">
        <v>3412</v>
      </c>
      <c r="H1283" s="1">
        <v>3463</v>
      </c>
      <c r="I1283" s="1" t="s">
        <v>1932</v>
      </c>
      <c r="J1283" s="4">
        <v>44749</v>
      </c>
      <c r="K1283" s="4">
        <v>44750</v>
      </c>
      <c r="L1283" s="2">
        <v>7310</v>
      </c>
      <c r="M1283" s="1" t="s">
        <v>3407</v>
      </c>
      <c r="N1283" s="1" t="str">
        <f>Tabela_Contas_Pagas[[#This Row],[Nome do Fornecedor]]</f>
        <v>RENATA QUARESMA CAMPOS E SILVA CARNEIRO 02100403516</v>
      </c>
      <c r="O1283" s="1" t="s">
        <v>3408</v>
      </c>
      <c r="P1283" s="10" t="str">
        <f>TEXT(Tabela_Contas_Pagas[[#This Row],[Data de Liquidação]],"MM")&amp;"-"&amp;UPPER(TEXT(Tabela_Contas_Pagas[[#This Row],[Data de Liquidação]],"MMMM"))</f>
        <v>07-JULHO</v>
      </c>
    </row>
    <row r="1284" spans="2:16" x14ac:dyDescent="0.3">
      <c r="B1284" s="1">
        <v>20796</v>
      </c>
      <c r="C1284" s="1" t="s">
        <v>820</v>
      </c>
      <c r="D1284" s="3">
        <v>44732</v>
      </c>
      <c r="E1284" s="2">
        <v>3747.4</v>
      </c>
      <c r="F1284" s="7" t="s">
        <v>3411</v>
      </c>
      <c r="G1284" s="7" t="s">
        <v>3412</v>
      </c>
      <c r="H1284" s="1">
        <v>829</v>
      </c>
      <c r="I1284" s="1" t="s">
        <v>205</v>
      </c>
      <c r="J1284" s="4">
        <v>44740</v>
      </c>
      <c r="K1284" s="4">
        <v>44741</v>
      </c>
      <c r="L1284" s="2">
        <v>3747.4</v>
      </c>
      <c r="M1284" s="1" t="s">
        <v>206</v>
      </c>
      <c r="N1284" s="1" t="s">
        <v>207</v>
      </c>
      <c r="O1284" s="1" t="str">
        <f>_xlfn.IFNA(VLOOKUP(Tabela_Contas_Pagas[[#This Row],[Contrato]],ContratosOrigem[],3,FALSE),"")</f>
        <v>Licitação 02/20</v>
      </c>
      <c r="P1284" s="10" t="str">
        <f>TEXT(Tabela_Contas_Pagas[[#This Row],[Data de Liquidação]],"MM")&amp;"-"&amp;UPPER(TEXT(Tabela_Contas_Pagas[[#This Row],[Data de Liquidação]],"MMMM"))</f>
        <v>06-JUNHO</v>
      </c>
    </row>
    <row r="1285" spans="2:16" x14ac:dyDescent="0.3">
      <c r="B1285" s="1">
        <v>20795</v>
      </c>
      <c r="C1285" s="1" t="s">
        <v>824</v>
      </c>
      <c r="D1285" s="3">
        <v>44735</v>
      </c>
      <c r="E1285" s="2">
        <v>17694.650000000001</v>
      </c>
      <c r="F1285" s="8" t="s">
        <v>3411</v>
      </c>
      <c r="G1285" s="1" t="s">
        <v>3412</v>
      </c>
      <c r="H1285" s="1">
        <v>289</v>
      </c>
      <c r="I1285" s="1" t="s">
        <v>101</v>
      </c>
      <c r="J1285" s="4">
        <v>44740</v>
      </c>
      <c r="K1285" s="4">
        <v>44741</v>
      </c>
      <c r="L1285" s="2">
        <v>17694.650000000001</v>
      </c>
      <c r="M1285" s="1" t="s">
        <v>107</v>
      </c>
      <c r="N1285" s="1" t="s">
        <v>108</v>
      </c>
      <c r="O1285" s="1" t="str">
        <f>_xlfn.IFNA(VLOOKUP(Tabela_Contas_Pagas[[#This Row],[Contrato]],ContratosOrigem[],3,FALSE),"")</f>
        <v>Pregão 18/17</v>
      </c>
      <c r="P1285" s="10" t="str">
        <f>TEXT(Tabela_Contas_Pagas[[#This Row],[Data de Liquidação]],"MM")&amp;"-"&amp;UPPER(TEXT(Tabela_Contas_Pagas[[#This Row],[Data de Liquidação]],"MMMM"))</f>
        <v>06-JUNHO</v>
      </c>
    </row>
    <row r="1286" spans="2:16" x14ac:dyDescent="0.3">
      <c r="B1286" s="1">
        <v>20792</v>
      </c>
      <c r="C1286" s="1" t="s">
        <v>815</v>
      </c>
      <c r="D1286" s="3">
        <v>44727</v>
      </c>
      <c r="E1286" s="2">
        <v>4181.8</v>
      </c>
      <c r="F1286" s="7" t="s">
        <v>3411</v>
      </c>
      <c r="G1286" s="7" t="s">
        <v>3412</v>
      </c>
      <c r="H1286" s="1">
        <v>1667</v>
      </c>
      <c r="I1286" s="1" t="s">
        <v>603</v>
      </c>
      <c r="J1286" s="4">
        <v>44736</v>
      </c>
      <c r="K1286" s="4">
        <v>44735</v>
      </c>
      <c r="L1286" s="2">
        <v>4181.8</v>
      </c>
      <c r="M1286" s="1" t="s">
        <v>748</v>
      </c>
      <c r="N1286" s="1" t="s">
        <v>749</v>
      </c>
      <c r="O1286" s="1" t="str">
        <f>_xlfn.IFNA(VLOOKUP(Tabela_Contas_Pagas[[#This Row],[Contrato]],ContratosOrigem[],3,FALSE),"")</f>
        <v>Dispensa 02/2022</v>
      </c>
      <c r="P1286" s="10" t="str">
        <f>TEXT(Tabela_Contas_Pagas[[#This Row],[Data de Liquidação]],"MM")&amp;"-"&amp;UPPER(TEXT(Tabela_Contas_Pagas[[#This Row],[Data de Liquidação]],"MMMM"))</f>
        <v>06-JUNHO</v>
      </c>
    </row>
    <row r="1287" spans="2:16" x14ac:dyDescent="0.3">
      <c r="B1287" s="1">
        <v>20792</v>
      </c>
      <c r="C1287" s="1" t="s">
        <v>766</v>
      </c>
      <c r="D1287" s="3">
        <v>44706</v>
      </c>
      <c r="E1287" s="2">
        <v>2160.54</v>
      </c>
      <c r="F1287" s="8" t="s">
        <v>3411</v>
      </c>
      <c r="G1287" s="1" t="s">
        <v>3412</v>
      </c>
      <c r="H1287" s="1">
        <v>28</v>
      </c>
      <c r="I1287" s="1" t="s">
        <v>23</v>
      </c>
      <c r="J1287" s="4">
        <v>44736</v>
      </c>
      <c r="K1287" s="4">
        <v>44735</v>
      </c>
      <c r="L1287" s="2">
        <v>2160.54</v>
      </c>
      <c r="M1287" s="1" t="s">
        <v>24</v>
      </c>
      <c r="N1287" s="1" t="s">
        <v>25</v>
      </c>
      <c r="O1287" s="1" t="str">
        <f>_xlfn.IFNA(VLOOKUP(Tabela_Contas_Pagas[[#This Row],[Contrato]],ContratosOrigem[],3,FALSE),"")</f>
        <v>Inexigibilidade de licitação 03/2018</v>
      </c>
      <c r="P1287" s="10" t="str">
        <f>TEXT(Tabela_Contas_Pagas[[#This Row],[Data de Liquidação]],"MM")&amp;"-"&amp;UPPER(TEXT(Tabela_Contas_Pagas[[#This Row],[Data de Liquidação]],"MMMM"))</f>
        <v>06-JUNHO</v>
      </c>
    </row>
    <row r="1288" spans="2:16" x14ac:dyDescent="0.3">
      <c r="B1288" s="1">
        <v>20792</v>
      </c>
      <c r="C1288" s="1" t="s">
        <v>753</v>
      </c>
      <c r="D1288" s="3">
        <v>44697</v>
      </c>
      <c r="E1288" s="2">
        <v>82528.84</v>
      </c>
      <c r="F1288" s="7" t="s">
        <v>3411</v>
      </c>
      <c r="G1288" s="7" t="s">
        <v>3412</v>
      </c>
      <c r="H1288" s="1">
        <v>2916</v>
      </c>
      <c r="I1288" s="1" t="s">
        <v>51</v>
      </c>
      <c r="J1288" s="4">
        <v>44739</v>
      </c>
      <c r="K1288" s="4">
        <v>44735</v>
      </c>
      <c r="L1288" s="2">
        <v>82528.84</v>
      </c>
      <c r="M1288" s="1" t="s">
        <v>52</v>
      </c>
      <c r="N1288" s="1" t="s">
        <v>53</v>
      </c>
      <c r="O1288" s="1" t="str">
        <f>_xlfn.IFNA(VLOOKUP(Tabela_Contas_Pagas[[#This Row],[Contrato]],ContratosOrigem[],3,FALSE),"")</f>
        <v>Pregão 26/18</v>
      </c>
      <c r="P1288" s="10" t="str">
        <f>TEXT(Tabela_Contas_Pagas[[#This Row],[Data de Liquidação]],"MM")&amp;"-"&amp;UPPER(TEXT(Tabela_Contas_Pagas[[#This Row],[Data de Liquidação]],"MMMM"))</f>
        <v>06-JUNHO</v>
      </c>
    </row>
    <row r="1289" spans="2:16" x14ac:dyDescent="0.3">
      <c r="B1289" s="1">
        <v>20792</v>
      </c>
      <c r="C1289" s="1" t="s">
        <v>752</v>
      </c>
      <c r="D1289" s="3">
        <v>44697</v>
      </c>
      <c r="E1289" s="2">
        <v>4488.24</v>
      </c>
      <c r="F1289" s="8" t="s">
        <v>3411</v>
      </c>
      <c r="G1289" s="1" t="s">
        <v>3412</v>
      </c>
      <c r="H1289" s="1">
        <v>2916</v>
      </c>
      <c r="I1289" s="1" t="s">
        <v>51</v>
      </c>
      <c r="J1289" s="4">
        <v>44739</v>
      </c>
      <c r="K1289" s="4">
        <v>44735</v>
      </c>
      <c r="L1289" s="2">
        <v>4488.24</v>
      </c>
      <c r="M1289" s="1" t="s">
        <v>52</v>
      </c>
      <c r="N1289" s="1" t="s">
        <v>53</v>
      </c>
      <c r="O1289" s="1" t="str">
        <f>_xlfn.IFNA(VLOOKUP(Tabela_Contas_Pagas[[#This Row],[Contrato]],ContratosOrigem[],3,FALSE),"")</f>
        <v>Pregão 26/18</v>
      </c>
      <c r="P1289" s="10" t="str">
        <f>TEXT(Tabela_Contas_Pagas[[#This Row],[Data de Liquidação]],"MM")&amp;"-"&amp;UPPER(TEXT(Tabela_Contas_Pagas[[#This Row],[Data de Liquidação]],"MMMM"))</f>
        <v>06-JUNHO</v>
      </c>
    </row>
    <row r="1290" spans="2:16" x14ac:dyDescent="0.3">
      <c r="B1290" s="1">
        <v>20792</v>
      </c>
      <c r="C1290" s="1" t="s">
        <v>768</v>
      </c>
      <c r="D1290" s="3">
        <v>44708</v>
      </c>
      <c r="E1290" s="2">
        <v>915.84</v>
      </c>
      <c r="F1290" s="7" t="s">
        <v>3411</v>
      </c>
      <c r="G1290" s="7" t="s">
        <v>3412</v>
      </c>
      <c r="H1290" s="1">
        <v>28</v>
      </c>
      <c r="I1290" s="1" t="s">
        <v>23</v>
      </c>
      <c r="J1290" s="4">
        <v>44739</v>
      </c>
      <c r="K1290" s="4">
        <v>44735</v>
      </c>
      <c r="L1290" s="2">
        <v>915.84</v>
      </c>
      <c r="M1290" s="1" t="s">
        <v>24</v>
      </c>
      <c r="N1290" s="1" t="s">
        <v>25</v>
      </c>
      <c r="O1290" s="1" t="str">
        <f>_xlfn.IFNA(VLOOKUP(Tabela_Contas_Pagas[[#This Row],[Contrato]],ContratosOrigem[],3,FALSE),"")</f>
        <v>Inexigibilidade de licitação 03/2018</v>
      </c>
      <c r="P1290" s="10" t="str">
        <f>TEXT(Tabela_Contas_Pagas[[#This Row],[Data de Liquidação]],"MM")&amp;"-"&amp;UPPER(TEXT(Tabela_Contas_Pagas[[#This Row],[Data de Liquidação]],"MMMM"))</f>
        <v>06-JUNHO</v>
      </c>
    </row>
    <row r="1291" spans="2:16" x14ac:dyDescent="0.3">
      <c r="B1291" s="1">
        <v>20789</v>
      </c>
      <c r="C1291" s="1" t="s">
        <v>798</v>
      </c>
      <c r="D1291" s="3">
        <v>44718</v>
      </c>
      <c r="E1291" s="2">
        <v>29625.33</v>
      </c>
      <c r="F1291" s="7" t="s">
        <v>3411</v>
      </c>
      <c r="G1291" s="9" t="s">
        <v>3412</v>
      </c>
      <c r="H1291" s="1">
        <v>3197</v>
      </c>
      <c r="I1291" s="1" t="s">
        <v>287</v>
      </c>
      <c r="J1291" s="4">
        <v>44735</v>
      </c>
      <c r="K1291" s="4">
        <v>44736</v>
      </c>
      <c r="L1291" s="2">
        <v>29625.33</v>
      </c>
      <c r="M1291" s="1" t="s">
        <v>288</v>
      </c>
      <c r="N1291" s="1" t="s">
        <v>289</v>
      </c>
      <c r="O1291" s="1" t="str">
        <f>_xlfn.IFNA(VLOOKUP(Tabela_Contas_Pagas[[#This Row],[Contrato]],ContratosOrigem[],3,FALSE),"")</f>
        <v>Pregão 17/2019</v>
      </c>
      <c r="P1291" s="10" t="str">
        <f>TEXT(Tabela_Contas_Pagas[[#This Row],[Data de Liquidação]],"MM")&amp;"-"&amp;UPPER(TEXT(Tabela_Contas_Pagas[[#This Row],[Data de Liquidação]],"MMMM"))</f>
        <v>06-JUNHO</v>
      </c>
    </row>
    <row r="1292" spans="2:16" x14ac:dyDescent="0.3">
      <c r="B1292" s="1">
        <v>20789</v>
      </c>
      <c r="C1292" s="1" t="s">
        <v>784</v>
      </c>
      <c r="D1292" s="3">
        <v>44727</v>
      </c>
      <c r="E1292" s="2">
        <v>28447.58</v>
      </c>
      <c r="F1292" s="7" t="s">
        <v>3411</v>
      </c>
      <c r="G1292" s="7" t="s">
        <v>3412</v>
      </c>
      <c r="H1292" s="1">
        <v>3569</v>
      </c>
      <c r="I1292" s="1" t="s">
        <v>235</v>
      </c>
      <c r="J1292" s="4">
        <v>44737</v>
      </c>
      <c r="K1292" s="4">
        <v>44736</v>
      </c>
      <c r="L1292" s="2">
        <v>28447.58</v>
      </c>
      <c r="M1292" s="1" t="s">
        <v>330</v>
      </c>
      <c r="N1292" s="1" t="s">
        <v>331</v>
      </c>
      <c r="O1292" s="1" t="str">
        <f>_xlfn.IFNA(VLOOKUP(Tabela_Contas_Pagas[[#This Row],[Contrato]],ContratosOrigem[],3,FALSE),"")</f>
        <v>Licitação 02/2021</v>
      </c>
      <c r="P1292" s="10" t="str">
        <f>TEXT(Tabela_Contas_Pagas[[#This Row],[Data de Liquidação]],"MM")&amp;"-"&amp;UPPER(TEXT(Tabela_Contas_Pagas[[#This Row],[Data de Liquidação]],"MMMM"))</f>
        <v>06-JUNHO</v>
      </c>
    </row>
    <row r="1293" spans="2:16" x14ac:dyDescent="0.3">
      <c r="B1293" s="1">
        <v>20789</v>
      </c>
      <c r="C1293" s="1" t="s">
        <v>799</v>
      </c>
      <c r="D1293" s="3">
        <v>44718</v>
      </c>
      <c r="E1293" s="2">
        <v>48440.1</v>
      </c>
      <c r="F1293" s="8" t="s">
        <v>3411</v>
      </c>
      <c r="G1293" s="1" t="s">
        <v>3412</v>
      </c>
      <c r="H1293" s="1">
        <v>99</v>
      </c>
      <c r="I1293" s="1" t="s">
        <v>58</v>
      </c>
      <c r="J1293" s="4">
        <v>44738</v>
      </c>
      <c r="K1293" s="4">
        <v>44736</v>
      </c>
      <c r="L1293" s="2">
        <v>48440.1</v>
      </c>
      <c r="M1293" s="1" t="s">
        <v>139</v>
      </c>
      <c r="N1293" s="1" t="s">
        <v>140</v>
      </c>
      <c r="O1293" s="1" t="str">
        <f>_xlfn.IFNA(VLOOKUP(Tabela_Contas_Pagas[[#This Row],[Contrato]],ContratosOrigem[],3,FALSE),"")</f>
        <v>Dispensa de Licitação</v>
      </c>
      <c r="P1293" s="10" t="str">
        <f>TEXT(Tabela_Contas_Pagas[[#This Row],[Data de Liquidação]],"MM")&amp;"-"&amp;UPPER(TEXT(Tabela_Contas_Pagas[[#This Row],[Data de Liquidação]],"MMMM"))</f>
        <v>06-JUNHO</v>
      </c>
    </row>
    <row r="1294" spans="2:16" x14ac:dyDescent="0.3">
      <c r="B1294" s="1">
        <v>20786</v>
      </c>
      <c r="C1294" s="1" t="s">
        <v>808</v>
      </c>
      <c r="D1294" s="3">
        <v>44723</v>
      </c>
      <c r="E1294" s="2">
        <v>2438.5</v>
      </c>
      <c r="F1294" s="8" t="s">
        <v>3411</v>
      </c>
      <c r="G1294" s="8" t="s">
        <v>3412</v>
      </c>
      <c r="H1294" s="1">
        <v>3234</v>
      </c>
      <c r="I1294" s="1" t="s">
        <v>181</v>
      </c>
      <c r="J1294" s="4">
        <v>44733</v>
      </c>
      <c r="K1294" s="4">
        <v>44733</v>
      </c>
      <c r="L1294" s="2">
        <v>2438.5</v>
      </c>
      <c r="M1294" s="1" t="s">
        <v>182</v>
      </c>
      <c r="N1294" s="1" t="s">
        <v>183</v>
      </c>
      <c r="O1294" s="1" t="str">
        <f>_xlfn.IFNA(VLOOKUP(Tabela_Contas_Pagas[[#This Row],[Contrato]],ContratosOrigem[],3,FALSE),"")</f>
        <v>Pregão 19/20</v>
      </c>
      <c r="P1294" s="10" t="str">
        <f>TEXT(Tabela_Contas_Pagas[[#This Row],[Data de Liquidação]],"MM")&amp;"-"&amp;UPPER(TEXT(Tabela_Contas_Pagas[[#This Row],[Data de Liquidação]],"MMMM"))</f>
        <v>06-JUNHO</v>
      </c>
    </row>
    <row r="1295" spans="2:16" x14ac:dyDescent="0.3">
      <c r="B1295" s="1">
        <v>20786</v>
      </c>
      <c r="C1295" s="1" t="s">
        <v>761</v>
      </c>
      <c r="D1295" s="3">
        <v>44704</v>
      </c>
      <c r="E1295" s="2">
        <v>428.76</v>
      </c>
      <c r="F1295" s="8" t="s">
        <v>3411</v>
      </c>
      <c r="G1295" s="1" t="s">
        <v>3412</v>
      </c>
      <c r="H1295" s="1">
        <v>28</v>
      </c>
      <c r="I1295" s="1" t="s">
        <v>23</v>
      </c>
      <c r="J1295" s="4">
        <v>44734</v>
      </c>
      <c r="K1295" s="4">
        <v>44733</v>
      </c>
      <c r="L1295" s="2">
        <v>428.76</v>
      </c>
      <c r="M1295" s="1" t="s">
        <v>24</v>
      </c>
      <c r="N1295" s="1" t="s">
        <v>25</v>
      </c>
      <c r="O1295" s="1" t="str">
        <f>_xlfn.IFNA(VLOOKUP(Tabela_Contas_Pagas[[#This Row],[Contrato]],ContratosOrigem[],3,FALSE),"")</f>
        <v>Inexigibilidade de licitação 03/2018</v>
      </c>
      <c r="P1295" s="10" t="str">
        <f>TEXT(Tabela_Contas_Pagas[[#This Row],[Data de Liquidação]],"MM")&amp;"-"&amp;UPPER(TEXT(Tabela_Contas_Pagas[[#This Row],[Data de Liquidação]],"MMMM"))</f>
        <v>06-JUNHO</v>
      </c>
    </row>
    <row r="1296" spans="2:16" x14ac:dyDescent="0.3">
      <c r="B1296" s="1">
        <v>20785</v>
      </c>
      <c r="C1296" s="1" t="s">
        <v>805</v>
      </c>
      <c r="D1296" s="3">
        <v>44720</v>
      </c>
      <c r="E1296" s="2">
        <v>483.48</v>
      </c>
      <c r="F1296" s="8" t="s">
        <v>3411</v>
      </c>
      <c r="G1296" s="8" t="s">
        <v>3412</v>
      </c>
      <c r="H1296" s="1">
        <v>829</v>
      </c>
      <c r="I1296" s="1" t="s">
        <v>205</v>
      </c>
      <c r="J1296" s="4">
        <v>44733</v>
      </c>
      <c r="K1296" s="4">
        <v>44734</v>
      </c>
      <c r="L1296" s="2">
        <v>483.48</v>
      </c>
      <c r="M1296" s="1" t="s">
        <v>206</v>
      </c>
      <c r="N1296" s="1" t="s">
        <v>207</v>
      </c>
      <c r="O1296" s="1" t="str">
        <f>_xlfn.IFNA(VLOOKUP(Tabela_Contas_Pagas[[#This Row],[Contrato]],ContratosOrigem[],3,FALSE),"")</f>
        <v>Licitação 02/20</v>
      </c>
      <c r="P1296" s="10" t="str">
        <f>TEXT(Tabela_Contas_Pagas[[#This Row],[Data de Liquidação]],"MM")&amp;"-"&amp;UPPER(TEXT(Tabela_Contas_Pagas[[#This Row],[Data de Liquidação]],"MMMM"))</f>
        <v>06-JUNHO</v>
      </c>
    </row>
    <row r="1297" spans="2:16" x14ac:dyDescent="0.3">
      <c r="B1297" s="1">
        <v>20781</v>
      </c>
      <c r="C1297" s="1" t="s">
        <v>804</v>
      </c>
      <c r="D1297" s="3">
        <v>44719</v>
      </c>
      <c r="E1297" s="2">
        <v>1712.16</v>
      </c>
      <c r="F1297" s="8" t="s">
        <v>3411</v>
      </c>
      <c r="G1297" s="1" t="s">
        <v>3412</v>
      </c>
      <c r="H1297" s="1">
        <v>2149</v>
      </c>
      <c r="I1297" s="1" t="s">
        <v>40</v>
      </c>
      <c r="J1297" s="4">
        <v>44727</v>
      </c>
      <c r="K1297" s="4">
        <v>44726</v>
      </c>
      <c r="L1297" s="2">
        <v>1712.16</v>
      </c>
      <c r="M1297" s="1" t="s">
        <v>251</v>
      </c>
      <c r="N1297" s="1" t="s">
        <v>252</v>
      </c>
      <c r="O1297" s="1" t="str">
        <f>_xlfn.IFNA(VLOOKUP(Tabela_Contas_Pagas[[#This Row],[Contrato]],ContratosOrigem[],3,FALSE),"")</f>
        <v>PREGÃO 03/2021</v>
      </c>
      <c r="P1297" s="10" t="str">
        <f>TEXT(Tabela_Contas_Pagas[[#This Row],[Data de Liquidação]],"MM")&amp;"-"&amp;UPPER(TEXT(Tabela_Contas_Pagas[[#This Row],[Data de Liquidação]],"MMMM"))</f>
        <v>06-JUNHO</v>
      </c>
    </row>
    <row r="1298" spans="2:16" x14ac:dyDescent="0.3">
      <c r="B1298" s="1">
        <v>20781</v>
      </c>
      <c r="C1298" s="1" t="s">
        <v>803</v>
      </c>
      <c r="D1298" s="3">
        <v>44719</v>
      </c>
      <c r="E1298" s="2">
        <v>2100</v>
      </c>
      <c r="F1298" s="7" t="s">
        <v>3411</v>
      </c>
      <c r="G1298" s="7" t="s">
        <v>3412</v>
      </c>
      <c r="H1298" s="1">
        <v>2149</v>
      </c>
      <c r="I1298" s="1" t="s">
        <v>40</v>
      </c>
      <c r="J1298" s="4">
        <v>44727</v>
      </c>
      <c r="K1298" s="4">
        <v>44726</v>
      </c>
      <c r="L1298" s="2">
        <v>2100</v>
      </c>
      <c r="M1298" s="1" t="s">
        <v>251</v>
      </c>
      <c r="N1298" s="1" t="s">
        <v>252</v>
      </c>
      <c r="O1298" s="1" t="str">
        <f>_xlfn.IFNA(VLOOKUP(Tabela_Contas_Pagas[[#This Row],[Contrato]],ContratosOrigem[],3,FALSE),"")</f>
        <v>PREGÃO 03/2021</v>
      </c>
      <c r="P1298" s="10" t="str">
        <f>TEXT(Tabela_Contas_Pagas[[#This Row],[Data de Liquidação]],"MM")&amp;"-"&amp;UPPER(TEXT(Tabela_Contas_Pagas[[#This Row],[Data de Liquidação]],"MMMM"))</f>
        <v>06-JUNHO</v>
      </c>
    </row>
    <row r="1299" spans="2:16" x14ac:dyDescent="0.3">
      <c r="B1299" s="1">
        <v>20781</v>
      </c>
      <c r="C1299" s="1" t="s">
        <v>787</v>
      </c>
      <c r="D1299" s="3">
        <v>44712</v>
      </c>
      <c r="E1299" s="2">
        <v>566.5</v>
      </c>
      <c r="F1299" s="7" t="s">
        <v>3411</v>
      </c>
      <c r="G1299" s="9" t="s">
        <v>3412</v>
      </c>
      <c r="H1299" s="1">
        <v>1246</v>
      </c>
      <c r="I1299" s="1" t="s">
        <v>90</v>
      </c>
      <c r="J1299" s="4">
        <v>44727</v>
      </c>
      <c r="K1299" s="4">
        <v>44726</v>
      </c>
      <c r="L1299" s="2">
        <v>566.5</v>
      </c>
      <c r="M1299" s="1" t="s">
        <v>189</v>
      </c>
      <c r="N1299" s="1" t="s">
        <v>190</v>
      </c>
      <c r="O1299" s="1" t="str">
        <f>_xlfn.IFNA(VLOOKUP(Tabela_Contas_Pagas[[#This Row],[Contrato]],ContratosOrigem[],3,FALSE),"")</f>
        <v>Dispensa de Licitação</v>
      </c>
      <c r="P1299" s="10" t="str">
        <f>TEXT(Tabela_Contas_Pagas[[#This Row],[Data de Liquidação]],"MM")&amp;"-"&amp;UPPER(TEXT(Tabela_Contas_Pagas[[#This Row],[Data de Liquidação]],"MMMM"))</f>
        <v>06-JUNHO</v>
      </c>
    </row>
    <row r="1300" spans="2:16" x14ac:dyDescent="0.3">
      <c r="B1300" s="1">
        <v>20781</v>
      </c>
      <c r="C1300" s="1" t="s">
        <v>757</v>
      </c>
      <c r="D1300" s="3">
        <v>44698</v>
      </c>
      <c r="E1300" s="2">
        <v>895.86</v>
      </c>
      <c r="F1300" s="7" t="s">
        <v>3411</v>
      </c>
      <c r="G1300" s="7" t="s">
        <v>3412</v>
      </c>
      <c r="H1300" s="1">
        <v>28</v>
      </c>
      <c r="I1300" s="1" t="s">
        <v>23</v>
      </c>
      <c r="J1300" s="4">
        <v>44728</v>
      </c>
      <c r="K1300" s="4">
        <v>44726</v>
      </c>
      <c r="L1300" s="2">
        <v>895.86</v>
      </c>
      <c r="M1300" s="1" t="s">
        <v>24</v>
      </c>
      <c r="N1300" s="1" t="s">
        <v>25</v>
      </c>
      <c r="O1300" s="1" t="str">
        <f>_xlfn.IFNA(VLOOKUP(Tabela_Contas_Pagas[[#This Row],[Contrato]],ContratosOrigem[],3,FALSE),"")</f>
        <v>Inexigibilidade de licitação 03/2018</v>
      </c>
      <c r="P1300" s="10" t="str">
        <f>TEXT(Tabela_Contas_Pagas[[#This Row],[Data de Liquidação]],"MM")&amp;"-"&amp;UPPER(TEXT(Tabela_Contas_Pagas[[#This Row],[Data de Liquidação]],"MMMM"))</f>
        <v>06-JUNHO</v>
      </c>
    </row>
    <row r="1301" spans="2:16" x14ac:dyDescent="0.3">
      <c r="B1301" s="1">
        <v>20781</v>
      </c>
      <c r="C1301" s="1" t="s">
        <v>760</v>
      </c>
      <c r="D1301" s="3">
        <v>44701</v>
      </c>
      <c r="E1301" s="2">
        <v>408.78</v>
      </c>
      <c r="F1301" s="7" t="s">
        <v>3411</v>
      </c>
      <c r="G1301" s="9" t="s">
        <v>3412</v>
      </c>
      <c r="H1301" s="1">
        <v>28</v>
      </c>
      <c r="I1301" s="1" t="s">
        <v>23</v>
      </c>
      <c r="J1301" s="4">
        <v>44732</v>
      </c>
      <c r="K1301" s="4">
        <v>44726</v>
      </c>
      <c r="L1301" s="2">
        <v>408.78</v>
      </c>
      <c r="M1301" s="1" t="s">
        <v>24</v>
      </c>
      <c r="N1301" s="1" t="s">
        <v>25</v>
      </c>
      <c r="O1301" s="1" t="str">
        <f>_xlfn.IFNA(VLOOKUP(Tabela_Contas_Pagas[[#This Row],[Contrato]],ContratosOrigem[],3,FALSE),"")</f>
        <v>Inexigibilidade de licitação 03/2018</v>
      </c>
      <c r="P1301" s="10" t="str">
        <f>TEXT(Tabela_Contas_Pagas[[#This Row],[Data de Liquidação]],"MM")&amp;"-"&amp;UPPER(TEXT(Tabela_Contas_Pagas[[#This Row],[Data de Liquidação]],"MMMM"))</f>
        <v>06-JUNHO</v>
      </c>
    </row>
    <row r="1302" spans="2:16" x14ac:dyDescent="0.3">
      <c r="B1302" s="1">
        <v>20779</v>
      </c>
      <c r="C1302" s="1" t="s">
        <v>425</v>
      </c>
      <c r="D1302" s="3">
        <v>44712</v>
      </c>
      <c r="E1302" s="2">
        <v>9030.4599999999991</v>
      </c>
      <c r="F1302" s="8" t="s">
        <v>3411</v>
      </c>
      <c r="G1302" s="8" t="s">
        <v>3412</v>
      </c>
      <c r="H1302" s="1">
        <v>149</v>
      </c>
      <c r="I1302" s="1" t="s">
        <v>18</v>
      </c>
      <c r="J1302" s="4">
        <v>44726</v>
      </c>
      <c r="K1302" s="4">
        <v>44727</v>
      </c>
      <c r="L1302" s="2">
        <v>9030.4599999999991</v>
      </c>
      <c r="M1302" s="1" t="s">
        <v>640</v>
      </c>
      <c r="N1302" s="1" t="s">
        <v>641</v>
      </c>
      <c r="O1302" s="1" t="str">
        <f>_xlfn.IFNA(VLOOKUP(Tabela_Contas_Pagas[[#This Row],[Contrato]],ContratosOrigem[],3,FALSE),"")</f>
        <v>Licitação 03/2021</v>
      </c>
      <c r="P1302" s="10" t="str">
        <f>TEXT(Tabela_Contas_Pagas[[#This Row],[Data de Liquidação]],"MM")&amp;"-"&amp;UPPER(TEXT(Tabela_Contas_Pagas[[#This Row],[Data de Liquidação]],"MMMM"))</f>
        <v>06-JUNHO</v>
      </c>
    </row>
    <row r="1303" spans="2:16" hidden="1" x14ac:dyDescent="0.3">
      <c r="B1303" s="1">
        <v>20809</v>
      </c>
      <c r="C1303" s="1" t="s">
        <v>632</v>
      </c>
      <c r="D1303" s="3">
        <v>44743</v>
      </c>
      <c r="E1303" s="2">
        <v>2618</v>
      </c>
      <c r="F1303" s="8" t="s">
        <v>3411</v>
      </c>
      <c r="G1303" s="1" t="s">
        <v>3412</v>
      </c>
      <c r="H1303" s="1">
        <v>138</v>
      </c>
      <c r="I1303" s="1" t="s">
        <v>2746</v>
      </c>
      <c r="J1303" s="4">
        <v>44752</v>
      </c>
      <c r="K1303" s="4">
        <v>44750</v>
      </c>
      <c r="L1303" s="2">
        <v>2618</v>
      </c>
      <c r="M1303" s="1" t="s">
        <v>3407</v>
      </c>
      <c r="N1303" s="1" t="str">
        <f>Tabela_Contas_Pagas[[#This Row],[Nome do Fornecedor]]</f>
        <v>M &amp; C ENGENHARIA LTDA</v>
      </c>
      <c r="O1303" s="1" t="s">
        <v>3408</v>
      </c>
      <c r="P1303" s="10" t="str">
        <f>TEXT(Tabela_Contas_Pagas[[#This Row],[Data de Liquidação]],"MM")&amp;"-"&amp;UPPER(TEXT(Tabela_Contas_Pagas[[#This Row],[Data de Liquidação]],"MMMM"))</f>
        <v>07-JULHO</v>
      </c>
    </row>
    <row r="1304" spans="2:16" hidden="1" x14ac:dyDescent="0.3">
      <c r="B1304" s="1">
        <v>20810</v>
      </c>
      <c r="C1304" s="1" t="s">
        <v>2751</v>
      </c>
      <c r="D1304" s="3">
        <v>44743</v>
      </c>
      <c r="E1304" s="2">
        <v>955.99</v>
      </c>
      <c r="F1304" s="7" t="s">
        <v>3411</v>
      </c>
      <c r="G1304" s="7" t="s">
        <v>3412</v>
      </c>
      <c r="H1304" s="1">
        <v>62</v>
      </c>
      <c r="I1304" s="1" t="s">
        <v>1838</v>
      </c>
      <c r="J1304" s="4">
        <v>44752</v>
      </c>
      <c r="K1304" s="4">
        <v>44749</v>
      </c>
      <c r="L1304" s="2">
        <v>955.99</v>
      </c>
      <c r="M1304" s="1" t="s">
        <v>3407</v>
      </c>
      <c r="N1304" s="1" t="str">
        <f>Tabela_Contas_Pagas[[#This Row],[Nome do Fornecedor]]</f>
        <v>UNIMED ARACAJU COOP. TRAB MEDICO</v>
      </c>
      <c r="O1304" s="1" t="s">
        <v>3408</v>
      </c>
      <c r="P1304" s="10" t="str">
        <f>TEXT(Tabela_Contas_Pagas[[#This Row],[Data de Liquidação]],"MM")&amp;"-"&amp;UPPER(TEXT(Tabela_Contas_Pagas[[#This Row],[Data de Liquidação]],"MMMM"))</f>
        <v>07-JULHO</v>
      </c>
    </row>
    <row r="1305" spans="2:16" hidden="1" x14ac:dyDescent="0.3">
      <c r="B1305" s="1">
        <v>20810</v>
      </c>
      <c r="C1305" s="1" t="s">
        <v>2749</v>
      </c>
      <c r="D1305" s="3">
        <v>44743</v>
      </c>
      <c r="E1305" s="2">
        <v>2980.04</v>
      </c>
      <c r="F1305" s="8" t="s">
        <v>3411</v>
      </c>
      <c r="G1305" s="1" t="s">
        <v>3412</v>
      </c>
      <c r="H1305" s="1">
        <v>62</v>
      </c>
      <c r="I1305" s="1" t="s">
        <v>1838</v>
      </c>
      <c r="J1305" s="4">
        <v>44752</v>
      </c>
      <c r="K1305" s="4">
        <v>44749</v>
      </c>
      <c r="L1305" s="2">
        <v>2980.04</v>
      </c>
      <c r="M1305" s="1" t="s">
        <v>3407</v>
      </c>
      <c r="N1305" s="1" t="str">
        <f>Tabela_Contas_Pagas[[#This Row],[Nome do Fornecedor]]</f>
        <v>UNIMED ARACAJU COOP. TRAB MEDICO</v>
      </c>
      <c r="O1305" s="1" t="s">
        <v>3408</v>
      </c>
      <c r="P1305" s="10" t="str">
        <f>TEXT(Tabela_Contas_Pagas[[#This Row],[Data de Liquidação]],"MM")&amp;"-"&amp;UPPER(TEXT(Tabela_Contas_Pagas[[#This Row],[Data de Liquidação]],"MMMM"))</f>
        <v>07-JULHO</v>
      </c>
    </row>
    <row r="1306" spans="2:16" hidden="1" x14ac:dyDescent="0.3">
      <c r="B1306" s="1">
        <v>20810</v>
      </c>
      <c r="C1306" s="1" t="s">
        <v>2747</v>
      </c>
      <c r="D1306" s="3">
        <v>44743</v>
      </c>
      <c r="E1306" s="2">
        <v>1897.76</v>
      </c>
      <c r="F1306" s="7" t="s">
        <v>3411</v>
      </c>
      <c r="G1306" s="7" t="s">
        <v>3412</v>
      </c>
      <c r="H1306" s="1">
        <v>62</v>
      </c>
      <c r="I1306" s="1" t="s">
        <v>1838</v>
      </c>
      <c r="J1306" s="4">
        <v>44752</v>
      </c>
      <c r="K1306" s="4">
        <v>44749</v>
      </c>
      <c r="L1306" s="2">
        <v>1897.76</v>
      </c>
      <c r="M1306" s="1" t="s">
        <v>3407</v>
      </c>
      <c r="N1306" s="1" t="str">
        <f>Tabela_Contas_Pagas[[#This Row],[Nome do Fornecedor]]</f>
        <v>UNIMED ARACAJU COOP. TRAB MEDICO</v>
      </c>
      <c r="O1306" s="1" t="s">
        <v>3408</v>
      </c>
      <c r="P1306" s="10" t="str">
        <f>TEXT(Tabela_Contas_Pagas[[#This Row],[Data de Liquidação]],"MM")&amp;"-"&amp;UPPER(TEXT(Tabela_Contas_Pagas[[#This Row],[Data de Liquidação]],"MMMM"))</f>
        <v>07-JULHO</v>
      </c>
    </row>
    <row r="1307" spans="2:16" x14ac:dyDescent="0.3">
      <c r="B1307" s="1">
        <v>20779</v>
      </c>
      <c r="C1307" s="1" t="s">
        <v>784</v>
      </c>
      <c r="D1307" s="3">
        <v>44712</v>
      </c>
      <c r="E1307" s="2">
        <v>160504.20000000001</v>
      </c>
      <c r="F1307" s="7" t="s">
        <v>3411</v>
      </c>
      <c r="G1307" s="9" t="s">
        <v>3412</v>
      </c>
      <c r="H1307" s="1">
        <v>149</v>
      </c>
      <c r="I1307" s="1" t="s">
        <v>18</v>
      </c>
      <c r="J1307" s="4">
        <v>44726</v>
      </c>
      <c r="K1307" s="4">
        <v>44727</v>
      </c>
      <c r="L1307" s="2">
        <v>160504.20000000001</v>
      </c>
      <c r="M1307" s="1" t="s">
        <v>640</v>
      </c>
      <c r="N1307" s="1" t="s">
        <v>641</v>
      </c>
      <c r="O1307" s="1" t="str">
        <f>_xlfn.IFNA(VLOOKUP(Tabela_Contas_Pagas[[#This Row],[Contrato]],ContratosOrigem[],3,FALSE),"")</f>
        <v>Licitação 03/2021</v>
      </c>
      <c r="P1307" s="10" t="str">
        <f>TEXT(Tabela_Contas_Pagas[[#This Row],[Data de Liquidação]],"MM")&amp;"-"&amp;UPPER(TEXT(Tabela_Contas_Pagas[[#This Row],[Data de Liquidação]],"MMMM"))</f>
        <v>06-JUNHO</v>
      </c>
    </row>
    <row r="1308" spans="2:16" hidden="1" x14ac:dyDescent="0.3">
      <c r="B1308" s="1">
        <v>20810</v>
      </c>
      <c r="C1308" s="1" t="s">
        <v>2750</v>
      </c>
      <c r="D1308" s="3">
        <v>44743</v>
      </c>
      <c r="E1308" s="2">
        <v>382.48</v>
      </c>
      <c r="F1308" s="7" t="s">
        <v>3411</v>
      </c>
      <c r="G1308" s="7" t="s">
        <v>3412</v>
      </c>
      <c r="H1308" s="1">
        <v>2069</v>
      </c>
      <c r="I1308" s="1" t="s">
        <v>14</v>
      </c>
      <c r="J1308" s="4">
        <v>44752</v>
      </c>
      <c r="K1308" s="4">
        <v>44749</v>
      </c>
      <c r="L1308" s="2">
        <v>382.48</v>
      </c>
      <c r="M1308" s="1" t="s">
        <v>3407</v>
      </c>
      <c r="N1308" s="1" t="str">
        <f>Tabela_Contas_Pagas[[#This Row],[Nome do Fornecedor]]</f>
        <v xml:space="preserve">MJA IMUNIZAR SERVICOS LTDA ME </v>
      </c>
      <c r="O1308" s="1" t="s">
        <v>3408</v>
      </c>
      <c r="P1308" s="10" t="str">
        <f>TEXT(Tabela_Contas_Pagas[[#This Row],[Data de Liquidação]],"MM")&amp;"-"&amp;UPPER(TEXT(Tabela_Contas_Pagas[[#This Row],[Data de Liquidação]],"MMMM"))</f>
        <v>07-JULHO</v>
      </c>
    </row>
    <row r="1309" spans="2:16" hidden="1" x14ac:dyDescent="0.3">
      <c r="B1309" s="1">
        <v>20810</v>
      </c>
      <c r="C1309" s="1" t="s">
        <v>2748</v>
      </c>
      <c r="D1309" s="3">
        <v>44743</v>
      </c>
      <c r="E1309" s="2">
        <v>216.46</v>
      </c>
      <c r="F1309" s="8" t="s">
        <v>3411</v>
      </c>
      <c r="G1309" s="1" t="s">
        <v>3412</v>
      </c>
      <c r="H1309" s="1">
        <v>2132</v>
      </c>
      <c r="I1309" s="1" t="s">
        <v>1826</v>
      </c>
      <c r="J1309" s="4">
        <v>44752</v>
      </c>
      <c r="K1309" s="4">
        <v>44749</v>
      </c>
      <c r="L1309" s="2">
        <v>216.46</v>
      </c>
      <c r="M1309" s="1" t="s">
        <v>3407</v>
      </c>
      <c r="N1309" s="1" t="str">
        <f>Tabela_Contas_Pagas[[#This Row],[Nome do Fornecedor]]</f>
        <v>CAMARA DE DIRIGENTES LOJISTAS DE ARACAJU</v>
      </c>
      <c r="O1309" s="1" t="s">
        <v>3408</v>
      </c>
      <c r="P1309" s="10" t="str">
        <f>TEXT(Tabela_Contas_Pagas[[#This Row],[Data de Liquidação]],"MM")&amp;"-"&amp;UPPER(TEXT(Tabela_Contas_Pagas[[#This Row],[Data de Liquidação]],"MMMM"))</f>
        <v>07-JULHO</v>
      </c>
    </row>
    <row r="1310" spans="2:16" x14ac:dyDescent="0.3">
      <c r="B1310" s="1">
        <v>20779</v>
      </c>
      <c r="C1310" s="1" t="s">
        <v>785</v>
      </c>
      <c r="D1310" s="3">
        <v>44712</v>
      </c>
      <c r="E1310" s="2">
        <v>1411.44</v>
      </c>
      <c r="F1310" s="8" t="s">
        <v>3411</v>
      </c>
      <c r="G1310" s="8" t="s">
        <v>3412</v>
      </c>
      <c r="H1310" s="1">
        <v>149</v>
      </c>
      <c r="I1310" s="1" t="s">
        <v>18</v>
      </c>
      <c r="J1310" s="4">
        <v>44726</v>
      </c>
      <c r="K1310" s="4">
        <v>44727</v>
      </c>
      <c r="L1310" s="2">
        <v>1411.44</v>
      </c>
      <c r="M1310" s="1" t="s">
        <v>640</v>
      </c>
      <c r="N1310" s="1" t="s">
        <v>641</v>
      </c>
      <c r="O1310" s="1" t="str">
        <f>_xlfn.IFNA(VLOOKUP(Tabela_Contas_Pagas[[#This Row],[Contrato]],ContratosOrigem[],3,FALSE),"")</f>
        <v>Licitação 03/2021</v>
      </c>
      <c r="P1310" s="10" t="str">
        <f>TEXT(Tabela_Contas_Pagas[[#This Row],[Data de Liquidação]],"MM")&amp;"-"&amp;UPPER(TEXT(Tabela_Contas_Pagas[[#This Row],[Data de Liquidação]],"MMMM"))</f>
        <v>06-JUNHO</v>
      </c>
    </row>
    <row r="1311" spans="2:16" x14ac:dyDescent="0.3">
      <c r="B1311" s="1">
        <v>20779</v>
      </c>
      <c r="C1311" s="1" t="s">
        <v>573</v>
      </c>
      <c r="D1311" s="3">
        <v>44712</v>
      </c>
      <c r="E1311" s="2">
        <v>22516.6</v>
      </c>
      <c r="F1311" s="7" t="s">
        <v>3411</v>
      </c>
      <c r="G1311" s="9" t="s">
        <v>3412</v>
      </c>
      <c r="H1311" s="1">
        <v>149</v>
      </c>
      <c r="I1311" s="1" t="s">
        <v>18</v>
      </c>
      <c r="J1311" s="4">
        <v>44726</v>
      </c>
      <c r="K1311" s="4">
        <v>44727</v>
      </c>
      <c r="L1311" s="2">
        <v>22516.6</v>
      </c>
      <c r="M1311" s="1" t="s">
        <v>640</v>
      </c>
      <c r="N1311" s="1" t="s">
        <v>641</v>
      </c>
      <c r="O1311" s="1" t="str">
        <f>_xlfn.IFNA(VLOOKUP(Tabela_Contas_Pagas[[#This Row],[Contrato]],ContratosOrigem[],3,FALSE),"")</f>
        <v>Licitação 03/2021</v>
      </c>
      <c r="P1311" s="10" t="str">
        <f>TEXT(Tabela_Contas_Pagas[[#This Row],[Data de Liquidação]],"MM")&amp;"-"&amp;UPPER(TEXT(Tabela_Contas_Pagas[[#This Row],[Data de Liquidação]],"MMMM"))</f>
        <v>06-JUNHO</v>
      </c>
    </row>
    <row r="1312" spans="2:16" x14ac:dyDescent="0.3">
      <c r="B1312" s="1">
        <v>20779</v>
      </c>
      <c r="C1312" s="1" t="s">
        <v>786</v>
      </c>
      <c r="D1312" s="3">
        <v>44712</v>
      </c>
      <c r="E1312" s="2">
        <v>8684.27</v>
      </c>
      <c r="F1312" s="8" t="s">
        <v>3411</v>
      </c>
      <c r="G1312" s="8" t="s">
        <v>3412</v>
      </c>
      <c r="H1312" s="1">
        <v>149</v>
      </c>
      <c r="I1312" s="1" t="s">
        <v>18</v>
      </c>
      <c r="J1312" s="4">
        <v>44726</v>
      </c>
      <c r="K1312" s="4">
        <v>44727</v>
      </c>
      <c r="L1312" s="2">
        <v>8684.27</v>
      </c>
      <c r="M1312" s="1" t="s">
        <v>640</v>
      </c>
      <c r="N1312" s="1" t="s">
        <v>641</v>
      </c>
      <c r="O1312" s="1" t="str">
        <f>_xlfn.IFNA(VLOOKUP(Tabela_Contas_Pagas[[#This Row],[Contrato]],ContratosOrigem[],3,FALSE),"")</f>
        <v>Licitação 03/2021</v>
      </c>
      <c r="P1312" s="10" t="str">
        <f>TEXT(Tabela_Contas_Pagas[[#This Row],[Data de Liquidação]],"MM")&amp;"-"&amp;UPPER(TEXT(Tabela_Contas_Pagas[[#This Row],[Data de Liquidação]],"MMMM"))</f>
        <v>06-JUNHO</v>
      </c>
    </row>
    <row r="1313" spans="2:16" x14ac:dyDescent="0.3">
      <c r="B1313" s="1">
        <v>20779</v>
      </c>
      <c r="C1313" s="1" t="s">
        <v>694</v>
      </c>
      <c r="D1313" s="3">
        <v>44712</v>
      </c>
      <c r="E1313" s="2">
        <v>4019.55</v>
      </c>
      <c r="F1313" s="7" t="s">
        <v>3411</v>
      </c>
      <c r="G1313" s="9" t="s">
        <v>3412</v>
      </c>
      <c r="H1313" s="1">
        <v>149</v>
      </c>
      <c r="I1313" s="1" t="s">
        <v>18</v>
      </c>
      <c r="J1313" s="4">
        <v>44726</v>
      </c>
      <c r="K1313" s="4">
        <v>44727</v>
      </c>
      <c r="L1313" s="2">
        <v>4019.55</v>
      </c>
      <c r="M1313" s="1" t="s">
        <v>640</v>
      </c>
      <c r="N1313" s="1" t="s">
        <v>641</v>
      </c>
      <c r="O1313" s="1" t="str">
        <f>_xlfn.IFNA(VLOOKUP(Tabela_Contas_Pagas[[#This Row],[Contrato]],ContratosOrigem[],3,FALSE),"")</f>
        <v>Licitação 03/2021</v>
      </c>
      <c r="P1313" s="10" t="str">
        <f>TEXT(Tabela_Contas_Pagas[[#This Row],[Data de Liquidação]],"MM")&amp;"-"&amp;UPPER(TEXT(Tabela_Contas_Pagas[[#This Row],[Data de Liquidação]],"MMMM"))</f>
        <v>06-JUNHO</v>
      </c>
    </row>
    <row r="1314" spans="2:16" x14ac:dyDescent="0.3">
      <c r="B1314" s="1">
        <v>20779</v>
      </c>
      <c r="C1314" s="1" t="s">
        <v>767</v>
      </c>
      <c r="D1314" s="3">
        <v>44707</v>
      </c>
      <c r="E1314" s="2">
        <v>689.5</v>
      </c>
      <c r="F1314" s="8" t="s">
        <v>3411</v>
      </c>
      <c r="G1314" s="8" t="s">
        <v>3412</v>
      </c>
      <c r="H1314" s="1">
        <v>523</v>
      </c>
      <c r="I1314" s="1" t="s">
        <v>63</v>
      </c>
      <c r="J1314" s="4">
        <v>44727</v>
      </c>
      <c r="K1314" s="4">
        <v>44727</v>
      </c>
      <c r="L1314" s="2">
        <v>689.5</v>
      </c>
      <c r="M1314" s="1" t="s">
        <v>266</v>
      </c>
      <c r="N1314" s="1" t="s">
        <v>267</v>
      </c>
      <c r="O1314" s="1" t="str">
        <f>_xlfn.IFNA(VLOOKUP(Tabela_Contas_Pagas[[#This Row],[Contrato]],ContratosOrigem[],3,FALSE),"")</f>
        <v>Dispensa 05/2021</v>
      </c>
      <c r="P1314" s="10" t="str">
        <f>TEXT(Tabela_Contas_Pagas[[#This Row],[Data de Liquidação]],"MM")&amp;"-"&amp;UPPER(TEXT(Tabela_Contas_Pagas[[#This Row],[Data de Liquidação]],"MMMM"))</f>
        <v>06-JUNHO</v>
      </c>
    </row>
    <row r="1315" spans="2:16" x14ac:dyDescent="0.3">
      <c r="B1315" s="1">
        <v>20778</v>
      </c>
      <c r="C1315" s="1" t="s">
        <v>796</v>
      </c>
      <c r="D1315" s="3">
        <v>44714</v>
      </c>
      <c r="E1315" s="2">
        <v>48</v>
      </c>
      <c r="F1315" s="7" t="s">
        <v>3411</v>
      </c>
      <c r="G1315" s="9" t="s">
        <v>3412</v>
      </c>
      <c r="H1315" s="1">
        <v>31</v>
      </c>
      <c r="I1315" s="1" t="s">
        <v>36</v>
      </c>
      <c r="J1315" s="4">
        <v>44726</v>
      </c>
      <c r="K1315" s="4">
        <v>44727</v>
      </c>
      <c r="L1315" s="2">
        <v>48</v>
      </c>
      <c r="M1315" s="1" t="s">
        <v>37</v>
      </c>
      <c r="N1315" s="1" t="s">
        <v>38</v>
      </c>
      <c r="O1315" s="1" t="str">
        <f>_xlfn.IFNA(VLOOKUP(Tabela_Contas_Pagas[[#This Row],[Contrato]],ContratosOrigem[],3,FALSE),"")</f>
        <v>Convênio</v>
      </c>
      <c r="P1315" s="10" t="str">
        <f>TEXT(Tabela_Contas_Pagas[[#This Row],[Data de Liquidação]],"MM")&amp;"-"&amp;UPPER(TEXT(Tabela_Contas_Pagas[[#This Row],[Data de Liquidação]],"MMMM"))</f>
        <v>06-JUNHO</v>
      </c>
    </row>
    <row r="1316" spans="2:16" x14ac:dyDescent="0.3">
      <c r="B1316" s="1">
        <v>20774</v>
      </c>
      <c r="C1316" s="1" t="s">
        <v>742</v>
      </c>
      <c r="D1316" s="3">
        <v>44691</v>
      </c>
      <c r="E1316" s="2">
        <v>1314.36</v>
      </c>
      <c r="F1316" s="7" t="s">
        <v>3411</v>
      </c>
      <c r="G1316" s="7" t="s">
        <v>3412</v>
      </c>
      <c r="H1316" s="1">
        <v>28</v>
      </c>
      <c r="I1316" s="1" t="s">
        <v>23</v>
      </c>
      <c r="J1316" s="4">
        <v>44721</v>
      </c>
      <c r="K1316" s="4">
        <v>44721</v>
      </c>
      <c r="L1316" s="2">
        <v>1314.36</v>
      </c>
      <c r="M1316" s="1" t="s">
        <v>24</v>
      </c>
      <c r="N1316" s="1" t="s">
        <v>25</v>
      </c>
      <c r="O1316" s="1" t="str">
        <f>_xlfn.IFNA(VLOOKUP(Tabela_Contas_Pagas[[#This Row],[Contrato]],ContratosOrigem[],3,FALSE),"")</f>
        <v>Inexigibilidade de licitação 03/2018</v>
      </c>
      <c r="P1316" s="10" t="str">
        <f>TEXT(Tabela_Contas_Pagas[[#This Row],[Data de Liquidação]],"MM")&amp;"-"&amp;UPPER(TEXT(Tabela_Contas_Pagas[[#This Row],[Data de Liquidação]],"MMMM"))</f>
        <v>06-JUNHO</v>
      </c>
    </row>
    <row r="1317" spans="2:16" x14ac:dyDescent="0.3">
      <c r="B1317" s="1">
        <v>20774</v>
      </c>
      <c r="C1317" s="1" t="s">
        <v>795</v>
      </c>
      <c r="D1317" s="3">
        <v>44714</v>
      </c>
      <c r="E1317" s="2">
        <v>372.92</v>
      </c>
      <c r="F1317" s="7" t="s">
        <v>3411</v>
      </c>
      <c r="G1317" s="9" t="s">
        <v>3412</v>
      </c>
      <c r="H1317" s="1">
        <v>2069</v>
      </c>
      <c r="I1317" s="1" t="s">
        <v>14</v>
      </c>
      <c r="J1317" s="4">
        <v>44722</v>
      </c>
      <c r="K1317" s="4">
        <v>44721</v>
      </c>
      <c r="L1317" s="2">
        <v>372.92</v>
      </c>
      <c r="M1317" s="1" t="s">
        <v>15</v>
      </c>
      <c r="N1317" s="1" t="s">
        <v>16</v>
      </c>
      <c r="O1317" s="1" t="str">
        <f>_xlfn.IFNA(VLOOKUP(Tabela_Contas_Pagas[[#This Row],[Contrato]],ContratosOrigem[],3,FALSE),"")</f>
        <v>Dispensa 11/17</v>
      </c>
      <c r="P1317" s="10" t="str">
        <f>TEXT(Tabela_Contas_Pagas[[#This Row],[Data de Liquidação]],"MM")&amp;"-"&amp;UPPER(TEXT(Tabela_Contas_Pagas[[#This Row],[Data de Liquidação]],"MMMM"))</f>
        <v>06-JUNHO</v>
      </c>
    </row>
    <row r="1318" spans="2:16" hidden="1" x14ac:dyDescent="0.3">
      <c r="B1318" s="1">
        <v>20810</v>
      </c>
      <c r="C1318" s="1" t="s">
        <v>2660</v>
      </c>
      <c r="D1318" s="3">
        <v>44721</v>
      </c>
      <c r="E1318" s="2">
        <v>43.54</v>
      </c>
      <c r="F1318" s="7" t="s">
        <v>3411</v>
      </c>
      <c r="G1318" s="7" t="s">
        <v>3412</v>
      </c>
      <c r="H1318" s="1">
        <v>45</v>
      </c>
      <c r="I1318" s="1" t="s">
        <v>1891</v>
      </c>
      <c r="J1318" s="4">
        <v>44753</v>
      </c>
      <c r="K1318" s="4">
        <v>44749</v>
      </c>
      <c r="L1318" s="2">
        <v>43.54</v>
      </c>
      <c r="M1318" s="1" t="s">
        <v>3407</v>
      </c>
      <c r="N1318" s="1" t="str">
        <f>Tabela_Contas_Pagas[[#This Row],[Nome do Fornecedor]]</f>
        <v>ENERGISA SERGIPE DISTRIBUIDORA ENERGIA S.A</v>
      </c>
      <c r="O1318" s="1" t="s">
        <v>3408</v>
      </c>
      <c r="P1318" s="10" t="str">
        <f>TEXT(Tabela_Contas_Pagas[[#This Row],[Data de Liquidação]],"MM")&amp;"-"&amp;UPPER(TEXT(Tabela_Contas_Pagas[[#This Row],[Data de Liquidação]],"MMMM"))</f>
        <v>07-JULHO</v>
      </c>
    </row>
    <row r="1319" spans="2:16" x14ac:dyDescent="0.3">
      <c r="B1319" s="1">
        <v>20774</v>
      </c>
      <c r="C1319" s="1" t="s">
        <v>744</v>
      </c>
      <c r="D1319" s="3">
        <v>44692</v>
      </c>
      <c r="E1319" s="2">
        <v>1264.68</v>
      </c>
      <c r="F1319" s="7" t="s">
        <v>3411</v>
      </c>
      <c r="G1319" s="9" t="s">
        <v>3412</v>
      </c>
      <c r="H1319" s="1">
        <v>28</v>
      </c>
      <c r="I1319" s="1" t="s">
        <v>23</v>
      </c>
      <c r="J1319" s="4">
        <v>44722</v>
      </c>
      <c r="K1319" s="4">
        <v>44721</v>
      </c>
      <c r="L1319" s="2">
        <v>1264.68</v>
      </c>
      <c r="M1319" s="1" t="s">
        <v>24</v>
      </c>
      <c r="N1319" s="1" t="s">
        <v>25</v>
      </c>
      <c r="O1319" s="1" t="str">
        <f>_xlfn.IFNA(VLOOKUP(Tabela_Contas_Pagas[[#This Row],[Contrato]],ContratosOrigem[],3,FALSE),"")</f>
        <v>Inexigibilidade de licitação 03/2018</v>
      </c>
      <c r="P1319" s="10" t="str">
        <f>TEXT(Tabela_Contas_Pagas[[#This Row],[Data de Liquidação]],"MM")&amp;"-"&amp;UPPER(TEXT(Tabela_Contas_Pagas[[#This Row],[Data de Liquidação]],"MMMM"))</f>
        <v>06-JUNHO</v>
      </c>
    </row>
    <row r="1320" spans="2:16" hidden="1" x14ac:dyDescent="0.3">
      <c r="B1320" s="1">
        <v>20813</v>
      </c>
      <c r="C1320" s="1" t="s">
        <v>2776</v>
      </c>
      <c r="D1320" s="3">
        <v>44753</v>
      </c>
      <c r="E1320" s="2">
        <v>4764.0600000000004</v>
      </c>
      <c r="F1320" s="7" t="s">
        <v>3411</v>
      </c>
      <c r="G1320" s="7" t="s">
        <v>3412</v>
      </c>
      <c r="H1320" s="1">
        <v>717</v>
      </c>
      <c r="I1320" s="1" t="s">
        <v>1865</v>
      </c>
      <c r="J1320" s="4">
        <v>44753</v>
      </c>
      <c r="K1320" s="4">
        <v>44753</v>
      </c>
      <c r="L1320" s="2">
        <v>4764.0600000000004</v>
      </c>
      <c r="M1320" s="1" t="s">
        <v>3407</v>
      </c>
      <c r="N1320" s="1" t="str">
        <f>Tabela_Contas_Pagas[[#This Row],[Nome do Fornecedor]]</f>
        <v>PETROLEO BRASILEIRO SA</v>
      </c>
      <c r="O1320" s="1" t="s">
        <v>3408</v>
      </c>
      <c r="P1320" s="10" t="str">
        <f>TEXT(Tabela_Contas_Pagas[[#This Row],[Data de Liquidação]],"MM")&amp;"-"&amp;UPPER(TEXT(Tabela_Contas_Pagas[[#This Row],[Data de Liquidação]],"MMMM"))</f>
        <v>07-JULHO</v>
      </c>
    </row>
    <row r="1321" spans="2:16" hidden="1" x14ac:dyDescent="0.3">
      <c r="B1321" s="1">
        <v>20810</v>
      </c>
      <c r="C1321" s="1" t="s">
        <v>2679</v>
      </c>
      <c r="D1321" s="3">
        <v>44726</v>
      </c>
      <c r="E1321" s="2">
        <v>63.03</v>
      </c>
      <c r="F1321" s="8" t="s">
        <v>3411</v>
      </c>
      <c r="G1321" s="1" t="s">
        <v>3412</v>
      </c>
      <c r="H1321" s="1">
        <v>45</v>
      </c>
      <c r="I1321" s="1" t="s">
        <v>1891</v>
      </c>
      <c r="J1321" s="4">
        <v>44753</v>
      </c>
      <c r="K1321" s="4">
        <v>44749</v>
      </c>
      <c r="L1321" s="2">
        <v>63.03</v>
      </c>
      <c r="M1321" s="1" t="s">
        <v>3407</v>
      </c>
      <c r="N1321" s="1" t="str">
        <f>Tabela_Contas_Pagas[[#This Row],[Nome do Fornecedor]]</f>
        <v>ENERGISA SERGIPE DISTRIBUIDORA ENERGIA S.A</v>
      </c>
      <c r="O1321" s="1" t="s">
        <v>3408</v>
      </c>
      <c r="P1321" s="10" t="str">
        <f>TEXT(Tabela_Contas_Pagas[[#This Row],[Data de Liquidação]],"MM")&amp;"-"&amp;UPPER(TEXT(Tabela_Contas_Pagas[[#This Row],[Data de Liquidação]],"MMMM"))</f>
        <v>07-JULHO</v>
      </c>
    </row>
    <row r="1322" spans="2:16" hidden="1" x14ac:dyDescent="0.3">
      <c r="B1322" s="1">
        <v>20810</v>
      </c>
      <c r="C1322" s="1" t="s">
        <v>2707</v>
      </c>
      <c r="D1322" s="3">
        <v>44740</v>
      </c>
      <c r="E1322" s="2">
        <v>98.2</v>
      </c>
      <c r="F1322" s="7" t="s">
        <v>3411</v>
      </c>
      <c r="G1322" s="7" t="s">
        <v>3412</v>
      </c>
      <c r="H1322" s="1">
        <v>45</v>
      </c>
      <c r="I1322" s="1" t="s">
        <v>1891</v>
      </c>
      <c r="J1322" s="4">
        <v>44753</v>
      </c>
      <c r="K1322" s="4">
        <v>44749</v>
      </c>
      <c r="L1322" s="2">
        <v>98.2</v>
      </c>
      <c r="M1322" s="1" t="s">
        <v>3407</v>
      </c>
      <c r="N1322" s="1" t="str">
        <f>Tabela_Contas_Pagas[[#This Row],[Nome do Fornecedor]]</f>
        <v>ENERGISA SERGIPE DISTRIBUIDORA ENERGIA S.A</v>
      </c>
      <c r="O1322" s="1" t="s">
        <v>3408</v>
      </c>
      <c r="P1322" s="10" t="str">
        <f>TEXT(Tabela_Contas_Pagas[[#This Row],[Data de Liquidação]],"MM")&amp;"-"&amp;UPPER(TEXT(Tabela_Contas_Pagas[[#This Row],[Data de Liquidação]],"MMMM"))</f>
        <v>07-JULHO</v>
      </c>
    </row>
    <row r="1323" spans="2:16" x14ac:dyDescent="0.3">
      <c r="B1323" s="1">
        <v>20774</v>
      </c>
      <c r="C1323" s="1" t="s">
        <v>764</v>
      </c>
      <c r="D1323" s="3">
        <v>44706</v>
      </c>
      <c r="E1323" s="2">
        <v>2114.31</v>
      </c>
      <c r="F1323" s="8" t="s">
        <v>3411</v>
      </c>
      <c r="G1323" s="1" t="s">
        <v>3412</v>
      </c>
      <c r="H1323" s="1">
        <v>3256</v>
      </c>
      <c r="I1323" s="1" t="s">
        <v>161</v>
      </c>
      <c r="J1323" s="4">
        <v>44722</v>
      </c>
      <c r="K1323" s="4">
        <v>44721</v>
      </c>
      <c r="L1323" s="2">
        <v>2114.31</v>
      </c>
      <c r="M1323" s="1" t="s">
        <v>162</v>
      </c>
      <c r="N1323" s="1" t="s">
        <v>163</v>
      </c>
      <c r="O1323" s="1" t="str">
        <f>_xlfn.IFNA(VLOOKUP(Tabela_Contas_Pagas[[#This Row],[Contrato]],ContratosOrigem[],3,FALSE),"")</f>
        <v>Dispensa 04/20</v>
      </c>
      <c r="P1323" s="10" t="str">
        <f>TEXT(Tabela_Contas_Pagas[[#This Row],[Data de Liquidação]],"MM")&amp;"-"&amp;UPPER(TEXT(Tabela_Contas_Pagas[[#This Row],[Data de Liquidação]],"MMMM"))</f>
        <v>06-JUNHO</v>
      </c>
    </row>
    <row r="1324" spans="2:16" hidden="1" x14ac:dyDescent="0.3">
      <c r="B1324" s="1">
        <v>20812</v>
      </c>
      <c r="C1324" s="1" t="s">
        <v>2737</v>
      </c>
      <c r="D1324" s="3">
        <v>44742</v>
      </c>
      <c r="E1324" s="2">
        <v>677340.61</v>
      </c>
      <c r="F1324" s="7" t="s">
        <v>3411</v>
      </c>
      <c r="G1324" s="7" t="s">
        <v>3412</v>
      </c>
      <c r="H1324" s="1">
        <v>368</v>
      </c>
      <c r="I1324" s="1" t="s">
        <v>1853</v>
      </c>
      <c r="J1324" s="4">
        <v>44753</v>
      </c>
      <c r="K1324" s="4">
        <v>44753</v>
      </c>
      <c r="L1324" s="2">
        <v>677340.61</v>
      </c>
      <c r="M1324" s="1" t="s">
        <v>3407</v>
      </c>
      <c r="N1324" s="1" t="str">
        <f>Tabela_Contas_Pagas[[#This Row],[Nome do Fornecedor]]</f>
        <v>PETROLEO BRASILEIRO S.A.</v>
      </c>
      <c r="O1324" s="1" t="s">
        <v>3408</v>
      </c>
      <c r="P1324" s="10" t="str">
        <f>TEXT(Tabela_Contas_Pagas[[#This Row],[Data de Liquidação]],"MM")&amp;"-"&amp;UPPER(TEXT(Tabela_Contas_Pagas[[#This Row],[Data de Liquidação]],"MMMM"))</f>
        <v>07-JULHO</v>
      </c>
    </row>
    <row r="1325" spans="2:16" hidden="1" x14ac:dyDescent="0.3">
      <c r="B1325" s="1">
        <v>20812</v>
      </c>
      <c r="C1325" s="1" t="s">
        <v>2715</v>
      </c>
      <c r="D1325" s="3">
        <v>44742</v>
      </c>
      <c r="E1325" s="2">
        <v>719582.99</v>
      </c>
      <c r="F1325" s="8" t="s">
        <v>3411</v>
      </c>
      <c r="G1325" s="1" t="s">
        <v>3412</v>
      </c>
      <c r="H1325" s="1">
        <v>368</v>
      </c>
      <c r="I1325" s="1" t="s">
        <v>1853</v>
      </c>
      <c r="J1325" s="4">
        <v>44753</v>
      </c>
      <c r="K1325" s="4">
        <v>44753</v>
      </c>
      <c r="L1325" s="2">
        <v>719582.99</v>
      </c>
      <c r="M1325" s="1" t="s">
        <v>3407</v>
      </c>
      <c r="N1325" s="1" t="str">
        <f>Tabela_Contas_Pagas[[#This Row],[Nome do Fornecedor]]</f>
        <v>PETROLEO BRASILEIRO S.A.</v>
      </c>
      <c r="O1325" s="1" t="s">
        <v>3408</v>
      </c>
      <c r="P1325" s="10" t="str">
        <f>TEXT(Tabela_Contas_Pagas[[#This Row],[Data de Liquidação]],"MM")&amp;"-"&amp;UPPER(TEXT(Tabela_Contas_Pagas[[#This Row],[Data de Liquidação]],"MMMM"))</f>
        <v>07-JULHO</v>
      </c>
    </row>
    <row r="1326" spans="2:16" hidden="1" x14ac:dyDescent="0.3">
      <c r="B1326" s="1">
        <v>20812</v>
      </c>
      <c r="C1326" s="1" t="s">
        <v>2714</v>
      </c>
      <c r="D1326" s="3">
        <v>44742</v>
      </c>
      <c r="E1326" s="2">
        <v>1110586.92</v>
      </c>
      <c r="F1326" s="7" t="s">
        <v>3411</v>
      </c>
      <c r="G1326" s="7" t="s">
        <v>3412</v>
      </c>
      <c r="H1326" s="1">
        <v>368</v>
      </c>
      <c r="I1326" s="1" t="s">
        <v>1853</v>
      </c>
      <c r="J1326" s="4">
        <v>44753</v>
      </c>
      <c r="K1326" s="4">
        <v>44753</v>
      </c>
      <c r="L1326" s="2">
        <v>1110586.92</v>
      </c>
      <c r="M1326" s="1" t="s">
        <v>3407</v>
      </c>
      <c r="N1326" s="1" t="str">
        <f>Tabela_Contas_Pagas[[#This Row],[Nome do Fornecedor]]</f>
        <v>PETROLEO BRASILEIRO S.A.</v>
      </c>
      <c r="O1326" s="1" t="s">
        <v>3408</v>
      </c>
      <c r="P1326" s="10" t="str">
        <f>TEXT(Tabela_Contas_Pagas[[#This Row],[Data de Liquidação]],"MM")&amp;"-"&amp;UPPER(TEXT(Tabela_Contas_Pagas[[#This Row],[Data de Liquidação]],"MMMM"))</f>
        <v>07-JULHO</v>
      </c>
    </row>
    <row r="1327" spans="2:16" hidden="1" x14ac:dyDescent="0.3">
      <c r="B1327" s="1">
        <v>20812</v>
      </c>
      <c r="C1327" s="1" t="s">
        <v>2732</v>
      </c>
      <c r="D1327" s="3">
        <v>44742</v>
      </c>
      <c r="E1327" s="2">
        <v>204719.99</v>
      </c>
      <c r="F1327" s="8" t="s">
        <v>3411</v>
      </c>
      <c r="G1327" s="1" t="s">
        <v>3412</v>
      </c>
      <c r="H1327" s="1">
        <v>368</v>
      </c>
      <c r="I1327" s="1" t="s">
        <v>1853</v>
      </c>
      <c r="J1327" s="4">
        <v>44753</v>
      </c>
      <c r="K1327" s="4">
        <v>44753</v>
      </c>
      <c r="L1327" s="2">
        <v>204719.99</v>
      </c>
      <c r="M1327" s="1" t="s">
        <v>3407</v>
      </c>
      <c r="N1327" s="1" t="str">
        <f>Tabela_Contas_Pagas[[#This Row],[Nome do Fornecedor]]</f>
        <v>PETROLEO BRASILEIRO S.A.</v>
      </c>
      <c r="O1327" s="1" t="s">
        <v>3408</v>
      </c>
      <c r="P1327" s="10" t="str">
        <f>TEXT(Tabela_Contas_Pagas[[#This Row],[Data de Liquidação]],"MM")&amp;"-"&amp;UPPER(TEXT(Tabela_Contas_Pagas[[#This Row],[Data de Liquidação]],"MMMM"))</f>
        <v>07-JULHO</v>
      </c>
    </row>
    <row r="1328" spans="2:16" hidden="1" x14ac:dyDescent="0.3">
      <c r="B1328" s="1">
        <v>20812</v>
      </c>
      <c r="C1328" s="1" t="s">
        <v>2718</v>
      </c>
      <c r="D1328" s="3">
        <v>44742</v>
      </c>
      <c r="E1328" s="2">
        <v>361718.24</v>
      </c>
      <c r="F1328" s="7" t="s">
        <v>3411</v>
      </c>
      <c r="G1328" s="7" t="s">
        <v>3412</v>
      </c>
      <c r="H1328" s="1">
        <v>368</v>
      </c>
      <c r="I1328" s="1" t="s">
        <v>1853</v>
      </c>
      <c r="J1328" s="4">
        <v>44753</v>
      </c>
      <c r="K1328" s="4">
        <v>44753</v>
      </c>
      <c r="L1328" s="2">
        <v>361718.24</v>
      </c>
      <c r="M1328" s="1" t="s">
        <v>3407</v>
      </c>
      <c r="N1328" s="1" t="str">
        <f>Tabela_Contas_Pagas[[#This Row],[Nome do Fornecedor]]</f>
        <v>PETROLEO BRASILEIRO S.A.</v>
      </c>
      <c r="O1328" s="1" t="s">
        <v>3408</v>
      </c>
      <c r="P1328" s="10" t="str">
        <f>TEXT(Tabela_Contas_Pagas[[#This Row],[Data de Liquidação]],"MM")&amp;"-"&amp;UPPER(TEXT(Tabela_Contas_Pagas[[#This Row],[Data de Liquidação]],"MMMM"))</f>
        <v>07-JULHO</v>
      </c>
    </row>
    <row r="1329" spans="2:16" hidden="1" x14ac:dyDescent="0.3">
      <c r="B1329" s="1">
        <v>20812</v>
      </c>
      <c r="C1329" s="1" t="s">
        <v>2735</v>
      </c>
      <c r="D1329" s="3">
        <v>44742</v>
      </c>
      <c r="E1329" s="2">
        <v>869159.44</v>
      </c>
      <c r="F1329" s="8" t="s">
        <v>3411</v>
      </c>
      <c r="G1329" s="1" t="s">
        <v>3412</v>
      </c>
      <c r="H1329" s="1">
        <v>368</v>
      </c>
      <c r="I1329" s="1" t="s">
        <v>1853</v>
      </c>
      <c r="J1329" s="4">
        <v>44753</v>
      </c>
      <c r="K1329" s="4">
        <v>44753</v>
      </c>
      <c r="L1329" s="2">
        <v>869159.44</v>
      </c>
      <c r="M1329" s="1" t="s">
        <v>3407</v>
      </c>
      <c r="N1329" s="1" t="str">
        <f>Tabela_Contas_Pagas[[#This Row],[Nome do Fornecedor]]</f>
        <v>PETROLEO BRASILEIRO S.A.</v>
      </c>
      <c r="O1329" s="1" t="s">
        <v>3408</v>
      </c>
      <c r="P1329" s="10" t="str">
        <f>TEXT(Tabela_Contas_Pagas[[#This Row],[Data de Liquidação]],"MM")&amp;"-"&amp;UPPER(TEXT(Tabela_Contas_Pagas[[#This Row],[Data de Liquidação]],"MMMM"))</f>
        <v>07-JULHO</v>
      </c>
    </row>
    <row r="1330" spans="2:16" hidden="1" x14ac:dyDescent="0.3">
      <c r="B1330" s="1">
        <v>20812</v>
      </c>
      <c r="C1330" s="1" t="s">
        <v>2713</v>
      </c>
      <c r="D1330" s="3">
        <v>44742</v>
      </c>
      <c r="E1330" s="2">
        <v>116185.31</v>
      </c>
      <c r="F1330" s="7" t="s">
        <v>3411</v>
      </c>
      <c r="G1330" s="7" t="s">
        <v>3412</v>
      </c>
      <c r="H1330" s="1">
        <v>3688</v>
      </c>
      <c r="I1330" s="1" t="s">
        <v>1853</v>
      </c>
      <c r="J1330" s="4">
        <v>44753</v>
      </c>
      <c r="K1330" s="4">
        <v>44753</v>
      </c>
      <c r="L1330" s="2">
        <v>116185.31</v>
      </c>
      <c r="M1330" s="1" t="s">
        <v>3407</v>
      </c>
      <c r="N1330" s="1" t="str">
        <f>Tabela_Contas_Pagas[[#This Row],[Nome do Fornecedor]]</f>
        <v>PETROLEO BRASILEIRO S.A.</v>
      </c>
      <c r="O1330" s="1" t="s">
        <v>3408</v>
      </c>
      <c r="P1330" s="10" t="str">
        <f>TEXT(Tabela_Contas_Pagas[[#This Row],[Data de Liquidação]],"MM")&amp;"-"&amp;UPPER(TEXT(Tabela_Contas_Pagas[[#This Row],[Data de Liquidação]],"MMMM"))</f>
        <v>07-JULHO</v>
      </c>
    </row>
    <row r="1331" spans="2:16" hidden="1" x14ac:dyDescent="0.3">
      <c r="B1331" s="1">
        <v>20812</v>
      </c>
      <c r="C1331" s="1" t="s">
        <v>2722</v>
      </c>
      <c r="D1331" s="3">
        <v>44742</v>
      </c>
      <c r="E1331" s="2">
        <v>696237.1</v>
      </c>
      <c r="F1331" s="8" t="s">
        <v>3411</v>
      </c>
      <c r="G1331" s="1" t="s">
        <v>3412</v>
      </c>
      <c r="H1331" s="1">
        <v>3688</v>
      </c>
      <c r="I1331" s="1" t="s">
        <v>1853</v>
      </c>
      <c r="J1331" s="4">
        <v>44753</v>
      </c>
      <c r="K1331" s="4">
        <v>44753</v>
      </c>
      <c r="L1331" s="2">
        <v>696237.1</v>
      </c>
      <c r="M1331" s="1" t="s">
        <v>3407</v>
      </c>
      <c r="N1331" s="1" t="str">
        <f>Tabela_Contas_Pagas[[#This Row],[Nome do Fornecedor]]</f>
        <v>PETROLEO BRASILEIRO S.A.</v>
      </c>
      <c r="O1331" s="1" t="s">
        <v>3408</v>
      </c>
      <c r="P1331" s="10" t="str">
        <f>TEXT(Tabela_Contas_Pagas[[#This Row],[Data de Liquidação]],"MM")&amp;"-"&amp;UPPER(TEXT(Tabela_Contas_Pagas[[#This Row],[Data de Liquidação]],"MMMM"))</f>
        <v>07-JULHO</v>
      </c>
    </row>
    <row r="1332" spans="2:16" hidden="1" x14ac:dyDescent="0.3">
      <c r="B1332" s="1">
        <v>20812</v>
      </c>
      <c r="C1332" s="1" t="s">
        <v>2723</v>
      </c>
      <c r="D1332" s="3">
        <v>44742</v>
      </c>
      <c r="E1332" s="2">
        <v>413377.34</v>
      </c>
      <c r="F1332" s="7" t="s">
        <v>3411</v>
      </c>
      <c r="G1332" s="7" t="s">
        <v>3412</v>
      </c>
      <c r="H1332" s="1">
        <v>3688</v>
      </c>
      <c r="I1332" s="1" t="s">
        <v>1853</v>
      </c>
      <c r="J1332" s="4">
        <v>44753</v>
      </c>
      <c r="K1332" s="4">
        <v>44753</v>
      </c>
      <c r="L1332" s="2">
        <v>413377.34</v>
      </c>
      <c r="M1332" s="1" t="s">
        <v>3407</v>
      </c>
      <c r="N1332" s="1" t="str">
        <f>Tabela_Contas_Pagas[[#This Row],[Nome do Fornecedor]]</f>
        <v>PETROLEO BRASILEIRO S.A.</v>
      </c>
      <c r="O1332" s="1" t="s">
        <v>3408</v>
      </c>
      <c r="P1332" s="10" t="str">
        <f>TEXT(Tabela_Contas_Pagas[[#This Row],[Data de Liquidação]],"MM")&amp;"-"&amp;UPPER(TEXT(Tabela_Contas_Pagas[[#This Row],[Data de Liquidação]],"MMMM"))</f>
        <v>07-JULHO</v>
      </c>
    </row>
    <row r="1333" spans="2:16" hidden="1" x14ac:dyDescent="0.3">
      <c r="B1333" s="1">
        <v>20812</v>
      </c>
      <c r="C1333" s="1" t="s">
        <v>2712</v>
      </c>
      <c r="D1333" s="3">
        <v>44742</v>
      </c>
      <c r="E1333" s="2">
        <v>230787.54</v>
      </c>
      <c r="F1333" s="8" t="s">
        <v>3411</v>
      </c>
      <c r="G1333" s="1" t="s">
        <v>3412</v>
      </c>
      <c r="H1333" s="1">
        <v>3688</v>
      </c>
      <c r="I1333" s="1" t="s">
        <v>1853</v>
      </c>
      <c r="J1333" s="4">
        <v>44753</v>
      </c>
      <c r="K1333" s="4">
        <v>44753</v>
      </c>
      <c r="L1333" s="2">
        <v>230787.54</v>
      </c>
      <c r="M1333" s="1" t="s">
        <v>3407</v>
      </c>
      <c r="N1333" s="1" t="str">
        <f>Tabela_Contas_Pagas[[#This Row],[Nome do Fornecedor]]</f>
        <v>PETROLEO BRASILEIRO S.A.</v>
      </c>
      <c r="O1333" s="1" t="s">
        <v>3408</v>
      </c>
      <c r="P1333" s="10" t="str">
        <f>TEXT(Tabela_Contas_Pagas[[#This Row],[Data de Liquidação]],"MM")&amp;"-"&amp;UPPER(TEXT(Tabela_Contas_Pagas[[#This Row],[Data de Liquidação]],"MMMM"))</f>
        <v>07-JULHO</v>
      </c>
    </row>
    <row r="1334" spans="2:16" hidden="1" x14ac:dyDescent="0.3">
      <c r="B1334" s="1">
        <v>20812</v>
      </c>
      <c r="C1334" s="1" t="s">
        <v>2716</v>
      </c>
      <c r="D1334" s="3">
        <v>44742</v>
      </c>
      <c r="E1334" s="2">
        <v>292860.94</v>
      </c>
      <c r="F1334" s="7" t="s">
        <v>3411</v>
      </c>
      <c r="G1334" s="7" t="s">
        <v>3412</v>
      </c>
      <c r="H1334" s="1">
        <v>3688</v>
      </c>
      <c r="I1334" s="1" t="s">
        <v>1853</v>
      </c>
      <c r="J1334" s="4">
        <v>44753</v>
      </c>
      <c r="K1334" s="4">
        <v>44753</v>
      </c>
      <c r="L1334" s="2">
        <v>292860.94</v>
      </c>
      <c r="M1334" s="1" t="s">
        <v>3407</v>
      </c>
      <c r="N1334" s="1" t="str">
        <f>Tabela_Contas_Pagas[[#This Row],[Nome do Fornecedor]]</f>
        <v>PETROLEO BRASILEIRO S.A.</v>
      </c>
      <c r="O1334" s="1" t="s">
        <v>3408</v>
      </c>
      <c r="P1334" s="10" t="str">
        <f>TEXT(Tabela_Contas_Pagas[[#This Row],[Data de Liquidação]],"MM")&amp;"-"&amp;UPPER(TEXT(Tabela_Contas_Pagas[[#This Row],[Data de Liquidação]],"MMMM"))</f>
        <v>07-JULHO</v>
      </c>
    </row>
    <row r="1335" spans="2:16" hidden="1" x14ac:dyDescent="0.3">
      <c r="B1335" s="1">
        <v>20812</v>
      </c>
      <c r="C1335" s="1" t="s">
        <v>2738</v>
      </c>
      <c r="D1335" s="3">
        <v>44742</v>
      </c>
      <c r="E1335" s="2">
        <v>1656945.79</v>
      </c>
      <c r="F1335" s="8" t="s">
        <v>3411</v>
      </c>
      <c r="G1335" s="1" t="s">
        <v>3412</v>
      </c>
      <c r="H1335" s="1">
        <v>3688</v>
      </c>
      <c r="I1335" s="1" t="s">
        <v>1853</v>
      </c>
      <c r="J1335" s="4">
        <v>44753</v>
      </c>
      <c r="K1335" s="4">
        <v>44753</v>
      </c>
      <c r="L1335" s="2">
        <v>1656945.79</v>
      </c>
      <c r="M1335" s="1" t="s">
        <v>3407</v>
      </c>
      <c r="N1335" s="1" t="str">
        <f>Tabela_Contas_Pagas[[#This Row],[Nome do Fornecedor]]</f>
        <v>PETROLEO BRASILEIRO S.A.</v>
      </c>
      <c r="O1335" s="1" t="s">
        <v>3408</v>
      </c>
      <c r="P1335" s="10" t="str">
        <f>TEXT(Tabela_Contas_Pagas[[#This Row],[Data de Liquidação]],"MM")&amp;"-"&amp;UPPER(TEXT(Tabela_Contas_Pagas[[#This Row],[Data de Liquidação]],"MMMM"))</f>
        <v>07-JULHO</v>
      </c>
    </row>
    <row r="1336" spans="2:16" hidden="1" x14ac:dyDescent="0.3">
      <c r="B1336" s="1">
        <v>20812</v>
      </c>
      <c r="C1336" s="1" t="s">
        <v>2721</v>
      </c>
      <c r="D1336" s="3">
        <v>44742</v>
      </c>
      <c r="E1336" s="2">
        <v>734259.59</v>
      </c>
      <c r="F1336" s="7" t="s">
        <v>3411</v>
      </c>
      <c r="G1336" s="7" t="s">
        <v>3412</v>
      </c>
      <c r="H1336" s="1">
        <v>3688</v>
      </c>
      <c r="I1336" s="1" t="s">
        <v>1853</v>
      </c>
      <c r="J1336" s="4">
        <v>44753</v>
      </c>
      <c r="K1336" s="4">
        <v>44753</v>
      </c>
      <c r="L1336" s="2">
        <v>734259.59</v>
      </c>
      <c r="M1336" s="1" t="s">
        <v>3407</v>
      </c>
      <c r="N1336" s="1" t="str">
        <f>Tabela_Contas_Pagas[[#This Row],[Nome do Fornecedor]]</f>
        <v>PETROLEO BRASILEIRO S.A.</v>
      </c>
      <c r="O1336" s="1" t="s">
        <v>3408</v>
      </c>
      <c r="P1336" s="10" t="str">
        <f>TEXT(Tabela_Contas_Pagas[[#This Row],[Data de Liquidação]],"MM")&amp;"-"&amp;UPPER(TEXT(Tabela_Contas_Pagas[[#This Row],[Data de Liquidação]],"MMMM"))</f>
        <v>07-JULHO</v>
      </c>
    </row>
    <row r="1337" spans="2:16" hidden="1" x14ac:dyDescent="0.3">
      <c r="B1337" s="1">
        <v>20812</v>
      </c>
      <c r="C1337" s="1" t="s">
        <v>2724</v>
      </c>
      <c r="D1337" s="3">
        <v>44742</v>
      </c>
      <c r="E1337" s="2">
        <v>1258598.67</v>
      </c>
      <c r="F1337" s="8" t="s">
        <v>3411</v>
      </c>
      <c r="G1337" s="1" t="s">
        <v>3412</v>
      </c>
      <c r="H1337" s="1">
        <v>3688</v>
      </c>
      <c r="I1337" s="1" t="s">
        <v>1853</v>
      </c>
      <c r="J1337" s="4">
        <v>44753</v>
      </c>
      <c r="K1337" s="4">
        <v>44753</v>
      </c>
      <c r="L1337" s="2">
        <v>1258598.67</v>
      </c>
      <c r="M1337" s="1" t="s">
        <v>3407</v>
      </c>
      <c r="N1337" s="1" t="str">
        <f>Tabela_Contas_Pagas[[#This Row],[Nome do Fornecedor]]</f>
        <v>PETROLEO BRASILEIRO S.A.</v>
      </c>
      <c r="O1337" s="1" t="s">
        <v>3408</v>
      </c>
      <c r="P1337" s="10" t="str">
        <f>TEXT(Tabela_Contas_Pagas[[#This Row],[Data de Liquidação]],"MM")&amp;"-"&amp;UPPER(TEXT(Tabela_Contas_Pagas[[#This Row],[Data de Liquidação]],"MMMM"))</f>
        <v>07-JULHO</v>
      </c>
    </row>
    <row r="1338" spans="2:16" hidden="1" x14ac:dyDescent="0.3">
      <c r="B1338" s="1">
        <v>20812</v>
      </c>
      <c r="C1338" s="1" t="s">
        <v>2719</v>
      </c>
      <c r="D1338" s="3">
        <v>44742</v>
      </c>
      <c r="E1338" s="2">
        <v>275201.59000000003</v>
      </c>
      <c r="F1338" s="7" t="s">
        <v>3411</v>
      </c>
      <c r="G1338" s="7" t="s">
        <v>3412</v>
      </c>
      <c r="H1338" s="1">
        <v>1758</v>
      </c>
      <c r="I1338" s="1" t="s">
        <v>1854</v>
      </c>
      <c r="J1338" s="4">
        <v>44753</v>
      </c>
      <c r="K1338" s="4">
        <v>44753</v>
      </c>
      <c r="L1338" s="2">
        <v>275201.59000000003</v>
      </c>
      <c r="M1338" s="1" t="s">
        <v>3407</v>
      </c>
      <c r="N1338" s="1" t="str">
        <f>Tabela_Contas_Pagas[[#This Row],[Nome do Fornecedor]]</f>
        <v>PETROLEO BRASILEIRO S.A</v>
      </c>
      <c r="O1338" s="1" t="s">
        <v>3408</v>
      </c>
      <c r="P1338" s="10" t="str">
        <f>TEXT(Tabela_Contas_Pagas[[#This Row],[Data de Liquidação]],"MM")&amp;"-"&amp;UPPER(TEXT(Tabela_Contas_Pagas[[#This Row],[Data de Liquidação]],"MMMM"))</f>
        <v>07-JULHO</v>
      </c>
    </row>
    <row r="1339" spans="2:16" hidden="1" x14ac:dyDescent="0.3">
      <c r="B1339" s="1">
        <v>20812</v>
      </c>
      <c r="C1339" s="1" t="s">
        <v>2734</v>
      </c>
      <c r="D1339" s="3">
        <v>44742</v>
      </c>
      <c r="E1339" s="2">
        <v>545513.87</v>
      </c>
      <c r="F1339" s="8" t="s">
        <v>3411</v>
      </c>
      <c r="G1339" s="1" t="s">
        <v>3412</v>
      </c>
      <c r="H1339" s="1">
        <v>1758</v>
      </c>
      <c r="I1339" s="1" t="s">
        <v>1854</v>
      </c>
      <c r="J1339" s="4">
        <v>44753</v>
      </c>
      <c r="K1339" s="4">
        <v>44753</v>
      </c>
      <c r="L1339" s="2">
        <v>545513.87</v>
      </c>
      <c r="M1339" s="1" t="s">
        <v>3407</v>
      </c>
      <c r="N1339" s="1" t="str">
        <f>Tabela_Contas_Pagas[[#This Row],[Nome do Fornecedor]]</f>
        <v>PETROLEO BRASILEIRO S.A</v>
      </c>
      <c r="O1339" s="1" t="s">
        <v>3408</v>
      </c>
      <c r="P1339" s="10" t="str">
        <f>TEXT(Tabela_Contas_Pagas[[#This Row],[Data de Liquidação]],"MM")&amp;"-"&amp;UPPER(TEXT(Tabela_Contas_Pagas[[#This Row],[Data de Liquidação]],"MMMM"))</f>
        <v>07-JULHO</v>
      </c>
    </row>
    <row r="1340" spans="2:16" hidden="1" x14ac:dyDescent="0.3">
      <c r="B1340" s="1">
        <v>20812</v>
      </c>
      <c r="C1340" s="1" t="s">
        <v>2729</v>
      </c>
      <c r="D1340" s="3">
        <v>44742</v>
      </c>
      <c r="E1340" s="2">
        <v>1235028.29</v>
      </c>
      <c r="F1340" s="7" t="s">
        <v>3411</v>
      </c>
      <c r="G1340" s="7" t="s">
        <v>3412</v>
      </c>
      <c r="H1340" s="1">
        <v>1758</v>
      </c>
      <c r="I1340" s="1" t="s">
        <v>1854</v>
      </c>
      <c r="J1340" s="4">
        <v>44753</v>
      </c>
      <c r="K1340" s="4">
        <v>44753</v>
      </c>
      <c r="L1340" s="2">
        <v>1235028.29</v>
      </c>
      <c r="M1340" s="1" t="s">
        <v>3407</v>
      </c>
      <c r="N1340" s="1" t="str">
        <f>Tabela_Contas_Pagas[[#This Row],[Nome do Fornecedor]]</f>
        <v>PETROLEO BRASILEIRO S.A</v>
      </c>
      <c r="O1340" s="1" t="s">
        <v>3408</v>
      </c>
      <c r="P1340" s="10" t="str">
        <f>TEXT(Tabela_Contas_Pagas[[#This Row],[Data de Liquidação]],"MM")&amp;"-"&amp;UPPER(TEXT(Tabela_Contas_Pagas[[#This Row],[Data de Liquidação]],"MMMM"))</f>
        <v>07-JULHO</v>
      </c>
    </row>
    <row r="1341" spans="2:16" hidden="1" x14ac:dyDescent="0.3">
      <c r="B1341" s="1">
        <v>20812</v>
      </c>
      <c r="C1341" s="1" t="s">
        <v>2736</v>
      </c>
      <c r="D1341" s="3">
        <v>44742</v>
      </c>
      <c r="E1341" s="2">
        <v>775278.61</v>
      </c>
      <c r="F1341" s="8" t="s">
        <v>3411</v>
      </c>
      <c r="G1341" s="1" t="s">
        <v>3412</v>
      </c>
      <c r="H1341" s="1">
        <v>1758</v>
      </c>
      <c r="I1341" s="1" t="s">
        <v>1854</v>
      </c>
      <c r="J1341" s="4">
        <v>44753</v>
      </c>
      <c r="K1341" s="4">
        <v>44753</v>
      </c>
      <c r="L1341" s="2">
        <v>775278.61</v>
      </c>
      <c r="M1341" s="1" t="s">
        <v>3407</v>
      </c>
      <c r="N1341" s="1" t="str">
        <f>Tabela_Contas_Pagas[[#This Row],[Nome do Fornecedor]]</f>
        <v>PETROLEO BRASILEIRO S.A</v>
      </c>
      <c r="O1341" s="1" t="s">
        <v>3408</v>
      </c>
      <c r="P1341" s="10" t="str">
        <f>TEXT(Tabela_Contas_Pagas[[#This Row],[Data de Liquidação]],"MM")&amp;"-"&amp;UPPER(TEXT(Tabela_Contas_Pagas[[#This Row],[Data de Liquidação]],"MMMM"))</f>
        <v>07-JULHO</v>
      </c>
    </row>
    <row r="1342" spans="2:16" hidden="1" x14ac:dyDescent="0.3">
      <c r="B1342" s="1">
        <v>20812</v>
      </c>
      <c r="C1342" s="1" t="s">
        <v>2731</v>
      </c>
      <c r="D1342" s="3">
        <v>44742</v>
      </c>
      <c r="E1342" s="2">
        <v>5203433.7300000004</v>
      </c>
      <c r="F1342" s="7" t="s">
        <v>3411</v>
      </c>
      <c r="G1342" s="7" t="s">
        <v>3412</v>
      </c>
      <c r="H1342" s="1">
        <v>1758</v>
      </c>
      <c r="I1342" s="1" t="s">
        <v>1854</v>
      </c>
      <c r="J1342" s="4">
        <v>44753</v>
      </c>
      <c r="K1342" s="4">
        <v>44753</v>
      </c>
      <c r="L1342" s="2">
        <v>5203433.7300000004</v>
      </c>
      <c r="M1342" s="1" t="s">
        <v>3407</v>
      </c>
      <c r="N1342" s="1" t="str">
        <f>Tabela_Contas_Pagas[[#This Row],[Nome do Fornecedor]]</f>
        <v>PETROLEO BRASILEIRO S.A</v>
      </c>
      <c r="O1342" s="1" t="s">
        <v>3408</v>
      </c>
      <c r="P1342" s="10" t="str">
        <f>TEXT(Tabela_Contas_Pagas[[#This Row],[Data de Liquidação]],"MM")&amp;"-"&amp;UPPER(TEXT(Tabela_Contas_Pagas[[#This Row],[Data de Liquidação]],"MMMM"))</f>
        <v>07-JULHO</v>
      </c>
    </row>
    <row r="1343" spans="2:16" hidden="1" x14ac:dyDescent="0.3">
      <c r="B1343" s="1">
        <v>20812</v>
      </c>
      <c r="C1343" s="1" t="s">
        <v>2728</v>
      </c>
      <c r="D1343" s="3">
        <v>44742</v>
      </c>
      <c r="E1343" s="2">
        <v>1311521.49</v>
      </c>
      <c r="F1343" s="8" t="s">
        <v>3411</v>
      </c>
      <c r="G1343" s="1" t="s">
        <v>3412</v>
      </c>
      <c r="H1343" s="1">
        <v>1758</v>
      </c>
      <c r="I1343" s="1" t="s">
        <v>1854</v>
      </c>
      <c r="J1343" s="4">
        <v>44753</v>
      </c>
      <c r="K1343" s="4">
        <v>44753</v>
      </c>
      <c r="L1343" s="2">
        <v>1311521.49</v>
      </c>
      <c r="M1343" s="1" t="s">
        <v>3407</v>
      </c>
      <c r="N1343" s="1" t="str">
        <f>Tabela_Contas_Pagas[[#This Row],[Nome do Fornecedor]]</f>
        <v>PETROLEO BRASILEIRO S.A</v>
      </c>
      <c r="O1343" s="1" t="s">
        <v>3408</v>
      </c>
      <c r="P1343" s="10" t="str">
        <f>TEXT(Tabela_Contas_Pagas[[#This Row],[Data de Liquidação]],"MM")&amp;"-"&amp;UPPER(TEXT(Tabela_Contas_Pagas[[#This Row],[Data de Liquidação]],"MMMM"))</f>
        <v>07-JULHO</v>
      </c>
    </row>
    <row r="1344" spans="2:16" hidden="1" x14ac:dyDescent="0.3">
      <c r="B1344" s="1">
        <v>20812</v>
      </c>
      <c r="C1344" s="1" t="s">
        <v>2711</v>
      </c>
      <c r="D1344" s="3">
        <v>44742</v>
      </c>
      <c r="E1344" s="2">
        <v>1841791.2</v>
      </c>
      <c r="F1344" s="7" t="s">
        <v>3411</v>
      </c>
      <c r="G1344" s="7" t="s">
        <v>3412</v>
      </c>
      <c r="H1344" s="1">
        <v>1758</v>
      </c>
      <c r="I1344" s="1" t="s">
        <v>1854</v>
      </c>
      <c r="J1344" s="4">
        <v>44753</v>
      </c>
      <c r="K1344" s="4">
        <v>44753</v>
      </c>
      <c r="L1344" s="2">
        <v>1841791.2</v>
      </c>
      <c r="M1344" s="1" t="s">
        <v>3407</v>
      </c>
      <c r="N1344" s="1" t="str">
        <f>Tabela_Contas_Pagas[[#This Row],[Nome do Fornecedor]]</f>
        <v>PETROLEO BRASILEIRO S.A</v>
      </c>
      <c r="O1344" s="1" t="s">
        <v>3408</v>
      </c>
      <c r="P1344" s="10" t="str">
        <f>TEXT(Tabela_Contas_Pagas[[#This Row],[Data de Liquidação]],"MM")&amp;"-"&amp;UPPER(TEXT(Tabela_Contas_Pagas[[#This Row],[Data de Liquidação]],"MMMM"))</f>
        <v>07-JULHO</v>
      </c>
    </row>
    <row r="1345" spans="2:16" hidden="1" x14ac:dyDescent="0.3">
      <c r="B1345" s="1">
        <v>20812</v>
      </c>
      <c r="C1345" s="1" t="s">
        <v>2727</v>
      </c>
      <c r="D1345" s="3">
        <v>44742</v>
      </c>
      <c r="E1345" s="2">
        <v>4205369.17</v>
      </c>
      <c r="F1345" s="8" t="s">
        <v>3411</v>
      </c>
      <c r="G1345" s="1" t="s">
        <v>3412</v>
      </c>
      <c r="H1345" s="1">
        <v>1758</v>
      </c>
      <c r="I1345" s="1" t="s">
        <v>1854</v>
      </c>
      <c r="J1345" s="4">
        <v>44753</v>
      </c>
      <c r="K1345" s="4">
        <v>44753</v>
      </c>
      <c r="L1345" s="2">
        <v>4205369.17</v>
      </c>
      <c r="M1345" s="1" t="s">
        <v>3407</v>
      </c>
      <c r="N1345" s="1" t="str">
        <f>Tabela_Contas_Pagas[[#This Row],[Nome do Fornecedor]]</f>
        <v>PETROLEO BRASILEIRO S.A</v>
      </c>
      <c r="O1345" s="1" t="s">
        <v>3408</v>
      </c>
      <c r="P1345" s="10" t="str">
        <f>TEXT(Tabela_Contas_Pagas[[#This Row],[Data de Liquidação]],"MM")&amp;"-"&amp;UPPER(TEXT(Tabela_Contas_Pagas[[#This Row],[Data de Liquidação]],"MMMM"))</f>
        <v>07-JULHO</v>
      </c>
    </row>
    <row r="1346" spans="2:16" hidden="1" x14ac:dyDescent="0.3">
      <c r="B1346" s="1">
        <v>20812</v>
      </c>
      <c r="C1346" s="1" t="s">
        <v>2726</v>
      </c>
      <c r="D1346" s="3">
        <v>44742</v>
      </c>
      <c r="E1346" s="2">
        <v>60382.93</v>
      </c>
      <c r="F1346" s="7" t="s">
        <v>3411</v>
      </c>
      <c r="G1346" s="7" t="s">
        <v>3412</v>
      </c>
      <c r="H1346" s="1">
        <v>292</v>
      </c>
      <c r="I1346" s="1" t="s">
        <v>1854</v>
      </c>
      <c r="J1346" s="4">
        <v>44753</v>
      </c>
      <c r="K1346" s="4">
        <v>44753</v>
      </c>
      <c r="L1346" s="2">
        <v>60382.93</v>
      </c>
      <c r="M1346" s="1" t="s">
        <v>3407</v>
      </c>
      <c r="N1346" s="1" t="str">
        <f>Tabela_Contas_Pagas[[#This Row],[Nome do Fornecedor]]</f>
        <v>PETROLEO BRASILEIRO S.A</v>
      </c>
      <c r="O1346" s="1" t="s">
        <v>3408</v>
      </c>
      <c r="P1346" s="10" t="str">
        <f>TEXT(Tabela_Contas_Pagas[[#This Row],[Data de Liquidação]],"MM")&amp;"-"&amp;UPPER(TEXT(Tabela_Contas_Pagas[[#This Row],[Data de Liquidação]],"MMMM"))</f>
        <v>07-JULHO</v>
      </c>
    </row>
    <row r="1347" spans="2:16" hidden="1" x14ac:dyDescent="0.3">
      <c r="B1347" s="1">
        <v>20812</v>
      </c>
      <c r="C1347" s="1" t="s">
        <v>2733</v>
      </c>
      <c r="D1347" s="3">
        <v>44742</v>
      </c>
      <c r="E1347" s="2">
        <v>214705.47</v>
      </c>
      <c r="F1347" s="8" t="s">
        <v>3411</v>
      </c>
      <c r="G1347" s="1" t="s">
        <v>3412</v>
      </c>
      <c r="H1347" s="1">
        <v>292</v>
      </c>
      <c r="I1347" s="1" t="s">
        <v>1854</v>
      </c>
      <c r="J1347" s="4">
        <v>44753</v>
      </c>
      <c r="K1347" s="4">
        <v>44753</v>
      </c>
      <c r="L1347" s="2">
        <v>214705.47</v>
      </c>
      <c r="M1347" s="1" t="s">
        <v>3407</v>
      </c>
      <c r="N1347" s="1" t="str">
        <f>Tabela_Contas_Pagas[[#This Row],[Nome do Fornecedor]]</f>
        <v>PETROLEO BRASILEIRO S.A</v>
      </c>
      <c r="O1347" s="1" t="s">
        <v>3408</v>
      </c>
      <c r="P1347" s="10" t="str">
        <f>TEXT(Tabela_Contas_Pagas[[#This Row],[Data de Liquidação]],"MM")&amp;"-"&amp;UPPER(TEXT(Tabela_Contas_Pagas[[#This Row],[Data de Liquidação]],"MMMM"))</f>
        <v>07-JULHO</v>
      </c>
    </row>
    <row r="1348" spans="2:16" hidden="1" x14ac:dyDescent="0.3">
      <c r="B1348" s="1">
        <v>20812</v>
      </c>
      <c r="C1348" s="1" t="s">
        <v>2720</v>
      </c>
      <c r="D1348" s="3">
        <v>44742</v>
      </c>
      <c r="E1348" s="2">
        <v>55.87</v>
      </c>
      <c r="F1348" s="7" t="s">
        <v>3411</v>
      </c>
      <c r="G1348" s="7" t="s">
        <v>3412</v>
      </c>
      <c r="H1348" s="1">
        <v>292</v>
      </c>
      <c r="I1348" s="1" t="s">
        <v>1854</v>
      </c>
      <c r="J1348" s="4">
        <v>44753</v>
      </c>
      <c r="K1348" s="4">
        <v>44753</v>
      </c>
      <c r="L1348" s="2">
        <v>55.87</v>
      </c>
      <c r="M1348" s="1" t="s">
        <v>3407</v>
      </c>
      <c r="N1348" s="1" t="str">
        <f>Tabela_Contas_Pagas[[#This Row],[Nome do Fornecedor]]</f>
        <v>PETROLEO BRASILEIRO S.A</v>
      </c>
      <c r="O1348" s="1" t="s">
        <v>3408</v>
      </c>
      <c r="P1348" s="10" t="str">
        <f>TEXT(Tabela_Contas_Pagas[[#This Row],[Data de Liquidação]],"MM")&amp;"-"&amp;UPPER(TEXT(Tabela_Contas_Pagas[[#This Row],[Data de Liquidação]],"MMMM"))</f>
        <v>07-JULHO</v>
      </c>
    </row>
    <row r="1349" spans="2:16" hidden="1" x14ac:dyDescent="0.3">
      <c r="B1349" s="1">
        <v>20812</v>
      </c>
      <c r="C1349" s="1" t="s">
        <v>2730</v>
      </c>
      <c r="D1349" s="3">
        <v>44742</v>
      </c>
      <c r="E1349" s="2">
        <v>8682.01</v>
      </c>
      <c r="F1349" s="8" t="s">
        <v>3411</v>
      </c>
      <c r="G1349" s="1" t="s">
        <v>3412</v>
      </c>
      <c r="H1349" s="1">
        <v>292</v>
      </c>
      <c r="I1349" s="1" t="s">
        <v>1854</v>
      </c>
      <c r="J1349" s="4">
        <v>44753</v>
      </c>
      <c r="K1349" s="4">
        <v>44753</v>
      </c>
      <c r="L1349" s="2">
        <v>8682.01</v>
      </c>
      <c r="M1349" s="1" t="s">
        <v>3407</v>
      </c>
      <c r="N1349" s="1" t="str">
        <f>Tabela_Contas_Pagas[[#This Row],[Nome do Fornecedor]]</f>
        <v>PETROLEO BRASILEIRO S.A</v>
      </c>
      <c r="O1349" s="1" t="s">
        <v>3408</v>
      </c>
      <c r="P1349" s="10" t="str">
        <f>TEXT(Tabela_Contas_Pagas[[#This Row],[Data de Liquidação]],"MM")&amp;"-"&amp;UPPER(TEXT(Tabela_Contas_Pagas[[#This Row],[Data de Liquidação]],"MMMM"))</f>
        <v>07-JULHO</v>
      </c>
    </row>
    <row r="1350" spans="2:16" hidden="1" x14ac:dyDescent="0.3">
      <c r="B1350" s="1">
        <v>20812</v>
      </c>
      <c r="C1350" s="1" t="s">
        <v>2725</v>
      </c>
      <c r="D1350" s="3">
        <v>44742</v>
      </c>
      <c r="E1350" s="2">
        <v>185758.19</v>
      </c>
      <c r="F1350" s="7" t="s">
        <v>3411</v>
      </c>
      <c r="G1350" s="7" t="s">
        <v>3412</v>
      </c>
      <c r="H1350" s="1">
        <v>368</v>
      </c>
      <c r="I1350" s="1" t="s">
        <v>1853</v>
      </c>
      <c r="J1350" s="4">
        <v>44753</v>
      </c>
      <c r="K1350" s="4">
        <v>44753</v>
      </c>
      <c r="L1350" s="2">
        <v>185758.19</v>
      </c>
      <c r="M1350" s="1" t="s">
        <v>3407</v>
      </c>
      <c r="N1350" s="1" t="str">
        <f>Tabela_Contas_Pagas[[#This Row],[Nome do Fornecedor]]</f>
        <v>PETROLEO BRASILEIRO S.A.</v>
      </c>
      <c r="O1350" s="1" t="s">
        <v>3408</v>
      </c>
      <c r="P1350" s="10" t="str">
        <f>TEXT(Tabela_Contas_Pagas[[#This Row],[Data de Liquidação]],"MM")&amp;"-"&amp;UPPER(TEXT(Tabela_Contas_Pagas[[#This Row],[Data de Liquidação]],"MMMM"))</f>
        <v>07-JULHO</v>
      </c>
    </row>
    <row r="1351" spans="2:16" hidden="1" x14ac:dyDescent="0.3">
      <c r="B1351" s="1">
        <v>20812</v>
      </c>
      <c r="C1351" s="1" t="s">
        <v>2717</v>
      </c>
      <c r="D1351" s="3">
        <v>44742</v>
      </c>
      <c r="E1351" s="2">
        <v>216600.03</v>
      </c>
      <c r="F1351" s="8" t="s">
        <v>3411</v>
      </c>
      <c r="G1351" s="1" t="s">
        <v>3412</v>
      </c>
      <c r="H1351" s="1">
        <v>368</v>
      </c>
      <c r="I1351" s="1" t="s">
        <v>1853</v>
      </c>
      <c r="J1351" s="4">
        <v>44753</v>
      </c>
      <c r="K1351" s="4">
        <v>44753</v>
      </c>
      <c r="L1351" s="2">
        <v>216600.03</v>
      </c>
      <c r="M1351" s="1" t="s">
        <v>3407</v>
      </c>
      <c r="N1351" s="1" t="str">
        <f>Tabela_Contas_Pagas[[#This Row],[Nome do Fornecedor]]</f>
        <v>PETROLEO BRASILEIRO S.A.</v>
      </c>
      <c r="O1351" s="1" t="s">
        <v>3408</v>
      </c>
      <c r="P1351" s="10" t="str">
        <f>TEXT(Tabela_Contas_Pagas[[#This Row],[Data de Liquidação]],"MM")&amp;"-"&amp;UPPER(TEXT(Tabela_Contas_Pagas[[#This Row],[Data de Liquidação]],"MMMM"))</f>
        <v>07-JULHO</v>
      </c>
    </row>
    <row r="1352" spans="2:16" hidden="1" x14ac:dyDescent="0.3">
      <c r="B1352" s="1">
        <v>20814</v>
      </c>
      <c r="C1352" s="1" t="s">
        <v>2753</v>
      </c>
      <c r="D1352" s="3">
        <v>44743</v>
      </c>
      <c r="E1352" s="2">
        <v>592.5</v>
      </c>
      <c r="F1352" s="7" t="s">
        <v>3411</v>
      </c>
      <c r="G1352" s="7" t="s">
        <v>3412</v>
      </c>
      <c r="H1352" s="1">
        <v>1376</v>
      </c>
      <c r="I1352" s="1" t="s">
        <v>1827</v>
      </c>
      <c r="J1352" s="4">
        <v>44754</v>
      </c>
      <c r="K1352" s="4">
        <v>44755</v>
      </c>
      <c r="L1352" s="2">
        <v>592.5</v>
      </c>
      <c r="M1352" s="1" t="s">
        <v>3407</v>
      </c>
      <c r="N1352" s="1" t="str">
        <f>Tabela_Contas_Pagas[[#This Row],[Nome do Fornecedor]]</f>
        <v>A SILVA SERVICOS POSTAIS LTDA</v>
      </c>
      <c r="O1352" s="1" t="s">
        <v>3408</v>
      </c>
      <c r="P1352" s="10" t="str">
        <f>TEXT(Tabela_Contas_Pagas[[#This Row],[Data de Liquidação]],"MM")&amp;"-"&amp;UPPER(TEXT(Tabela_Contas_Pagas[[#This Row],[Data de Liquidação]],"MMMM"))</f>
        <v>07-JULHO</v>
      </c>
    </row>
    <row r="1353" spans="2:16" hidden="1" x14ac:dyDescent="0.3">
      <c r="B1353" s="1">
        <v>20814</v>
      </c>
      <c r="C1353" s="1" t="s">
        <v>2752</v>
      </c>
      <c r="D1353" s="3">
        <v>44743</v>
      </c>
      <c r="E1353" s="2">
        <v>1163</v>
      </c>
      <c r="F1353" s="8" t="s">
        <v>3411</v>
      </c>
      <c r="G1353" s="1" t="s">
        <v>3412</v>
      </c>
      <c r="H1353" s="1">
        <v>56</v>
      </c>
      <c r="I1353" s="1" t="s">
        <v>1839</v>
      </c>
      <c r="J1353" s="4">
        <v>44754</v>
      </c>
      <c r="K1353" s="4">
        <v>44755</v>
      </c>
      <c r="L1353" s="2">
        <v>1163</v>
      </c>
      <c r="M1353" s="1" t="s">
        <v>3407</v>
      </c>
      <c r="N1353" s="1" t="str">
        <f>Tabela_Contas_Pagas[[#This Row],[Nome do Fornecedor]]</f>
        <v>MARIA DO CARMO COSTA NARCISO</v>
      </c>
      <c r="O1353" s="1" t="s">
        <v>3408</v>
      </c>
      <c r="P1353" s="10" t="str">
        <f>TEXT(Tabela_Contas_Pagas[[#This Row],[Data de Liquidação]],"MM")&amp;"-"&amp;UPPER(TEXT(Tabela_Contas_Pagas[[#This Row],[Data de Liquidação]],"MMMM"))</f>
        <v>07-JULHO</v>
      </c>
    </row>
    <row r="1354" spans="2:16" x14ac:dyDescent="0.3">
      <c r="B1354" s="1">
        <v>20774</v>
      </c>
      <c r="C1354" s="1" t="s">
        <v>765</v>
      </c>
      <c r="D1354" s="3">
        <v>44706</v>
      </c>
      <c r="E1354" s="2">
        <v>107241.1</v>
      </c>
      <c r="F1354" s="7" t="s">
        <v>3411</v>
      </c>
      <c r="G1354" s="7" t="s">
        <v>3412</v>
      </c>
      <c r="H1354" s="1">
        <v>2527</v>
      </c>
      <c r="I1354" s="1" t="s">
        <v>54</v>
      </c>
      <c r="J1354" s="4">
        <v>44722</v>
      </c>
      <c r="K1354" s="4">
        <v>44721</v>
      </c>
      <c r="L1354" s="2">
        <v>107241.1</v>
      </c>
      <c r="M1354" s="1" t="s">
        <v>313</v>
      </c>
      <c r="N1354" s="1" t="s">
        <v>314</v>
      </c>
      <c r="O1354" s="1" t="str">
        <f>_xlfn.IFNA(VLOOKUP(Tabela_Contas_Pagas[[#This Row],[Contrato]],ContratosOrigem[],3,FALSE),"")</f>
        <v>PREGÃO 25/2021</v>
      </c>
      <c r="P1354" s="10" t="str">
        <f>TEXT(Tabela_Contas_Pagas[[#This Row],[Data de Liquidação]],"MM")&amp;"-"&amp;UPPER(TEXT(Tabela_Contas_Pagas[[#This Row],[Data de Liquidação]],"MMMM"))</f>
        <v>06-JUNHO</v>
      </c>
    </row>
    <row r="1355" spans="2:16" x14ac:dyDescent="0.3">
      <c r="B1355" s="1">
        <v>20774</v>
      </c>
      <c r="C1355" s="1" t="s">
        <v>771</v>
      </c>
      <c r="D1355" s="3">
        <v>44711</v>
      </c>
      <c r="E1355" s="2">
        <v>24075.88</v>
      </c>
      <c r="F1355" s="8" t="s">
        <v>3411</v>
      </c>
      <c r="G1355" s="1" t="s">
        <v>3412</v>
      </c>
      <c r="H1355" s="1">
        <v>58</v>
      </c>
      <c r="I1355" s="1" t="s">
        <v>77</v>
      </c>
      <c r="J1355" s="4">
        <v>44722</v>
      </c>
      <c r="K1355" s="4">
        <v>44721</v>
      </c>
      <c r="L1355" s="2">
        <v>24075.88</v>
      </c>
      <c r="M1355" s="1" t="s">
        <v>78</v>
      </c>
      <c r="N1355" s="1" t="s">
        <v>79</v>
      </c>
      <c r="O1355" s="1" t="str">
        <f>_xlfn.IFNA(VLOOKUP(Tabela_Contas_Pagas[[#This Row],[Contrato]],ContratosOrigem[],3,FALSE),"")</f>
        <v>Pregão 14/19</v>
      </c>
      <c r="P1355" s="10" t="str">
        <f>TEXT(Tabela_Contas_Pagas[[#This Row],[Data de Liquidação]],"MM")&amp;"-"&amp;UPPER(TEXT(Tabela_Contas_Pagas[[#This Row],[Data de Liquidação]],"MMMM"))</f>
        <v>06-JUNHO</v>
      </c>
    </row>
    <row r="1356" spans="2:16" x14ac:dyDescent="0.3">
      <c r="B1356" s="1">
        <v>20774</v>
      </c>
      <c r="C1356" s="1" t="s">
        <v>782</v>
      </c>
      <c r="D1356" s="3">
        <v>44712</v>
      </c>
      <c r="E1356" s="2">
        <v>240</v>
      </c>
      <c r="F1356" s="8" t="s">
        <v>3411</v>
      </c>
      <c r="G1356" s="8" t="s">
        <v>3412</v>
      </c>
      <c r="H1356" s="1">
        <v>44</v>
      </c>
      <c r="I1356" s="1" t="s">
        <v>178</v>
      </c>
      <c r="J1356" s="4">
        <v>44722</v>
      </c>
      <c r="K1356" s="4">
        <v>44721</v>
      </c>
      <c r="L1356" s="2">
        <v>240</v>
      </c>
      <c r="M1356" s="1" t="s">
        <v>179</v>
      </c>
      <c r="N1356" s="1" t="s">
        <v>180</v>
      </c>
      <c r="O1356" s="1" t="str">
        <f>_xlfn.IFNA(VLOOKUP(Tabela_Contas_Pagas[[#This Row],[Contrato]],ContratosOrigem[],3,FALSE),"")</f>
        <v>Dispensa 05/20</v>
      </c>
      <c r="P1356" s="10" t="str">
        <f>TEXT(Tabela_Contas_Pagas[[#This Row],[Data de Liquidação]],"MM")&amp;"-"&amp;UPPER(TEXT(Tabela_Contas_Pagas[[#This Row],[Data de Liquidação]],"MMMM"))</f>
        <v>06-JUNHO</v>
      </c>
    </row>
    <row r="1357" spans="2:16" x14ac:dyDescent="0.3">
      <c r="B1357" s="1">
        <v>20774</v>
      </c>
      <c r="C1357" s="1" t="s">
        <v>781</v>
      </c>
      <c r="D1357" s="3">
        <v>44712</v>
      </c>
      <c r="E1357" s="2">
        <v>459.17</v>
      </c>
      <c r="F1357" s="8" t="s">
        <v>3411</v>
      </c>
      <c r="G1357" s="1" t="s">
        <v>3412</v>
      </c>
      <c r="H1357" s="1">
        <v>44</v>
      </c>
      <c r="I1357" s="1" t="s">
        <v>178</v>
      </c>
      <c r="J1357" s="4">
        <v>44722</v>
      </c>
      <c r="K1357" s="4">
        <v>44721</v>
      </c>
      <c r="L1357" s="2">
        <v>459.17</v>
      </c>
      <c r="M1357" s="1" t="s">
        <v>179</v>
      </c>
      <c r="N1357" s="1" t="s">
        <v>180</v>
      </c>
      <c r="O1357" s="1" t="str">
        <f>_xlfn.IFNA(VLOOKUP(Tabela_Contas_Pagas[[#This Row],[Contrato]],ContratosOrigem[],3,FALSE),"")</f>
        <v>Dispensa 05/20</v>
      </c>
      <c r="P1357" s="10" t="str">
        <f>TEXT(Tabela_Contas_Pagas[[#This Row],[Data de Liquidação]],"MM")&amp;"-"&amp;UPPER(TEXT(Tabela_Contas_Pagas[[#This Row],[Data de Liquidação]],"MMMM"))</f>
        <v>06-JUNHO</v>
      </c>
    </row>
    <row r="1358" spans="2:16" x14ac:dyDescent="0.3">
      <c r="B1358" s="1">
        <v>20774</v>
      </c>
      <c r="C1358" s="1" t="s">
        <v>783</v>
      </c>
      <c r="D1358" s="3">
        <v>44712</v>
      </c>
      <c r="E1358" s="2">
        <v>459.17</v>
      </c>
      <c r="F1358" s="7" t="s">
        <v>3411</v>
      </c>
      <c r="G1358" s="7" t="s">
        <v>3412</v>
      </c>
      <c r="H1358" s="1">
        <v>44</v>
      </c>
      <c r="I1358" s="1" t="s">
        <v>178</v>
      </c>
      <c r="J1358" s="4">
        <v>44722</v>
      </c>
      <c r="K1358" s="4">
        <v>44721</v>
      </c>
      <c r="L1358" s="2">
        <v>459.17</v>
      </c>
      <c r="M1358" s="1" t="s">
        <v>179</v>
      </c>
      <c r="N1358" s="1" t="s">
        <v>180</v>
      </c>
      <c r="O1358" s="1" t="str">
        <f>_xlfn.IFNA(VLOOKUP(Tabela_Contas_Pagas[[#This Row],[Contrato]],ContratosOrigem[],3,FALSE),"")</f>
        <v>Dispensa 05/20</v>
      </c>
      <c r="P1358" s="10" t="str">
        <f>TEXT(Tabela_Contas_Pagas[[#This Row],[Data de Liquidação]],"MM")&amp;"-"&amp;UPPER(TEXT(Tabela_Contas_Pagas[[#This Row],[Data de Liquidação]],"MMMM"))</f>
        <v>06-JUNHO</v>
      </c>
    </row>
    <row r="1359" spans="2:16" hidden="1" x14ac:dyDescent="0.3">
      <c r="B1359" s="1">
        <v>20815</v>
      </c>
      <c r="C1359" s="1" t="s">
        <v>2768</v>
      </c>
      <c r="D1359" s="3">
        <v>44749</v>
      </c>
      <c r="E1359" s="2">
        <v>4127278.66</v>
      </c>
      <c r="F1359" s="8" t="s">
        <v>3411</v>
      </c>
      <c r="G1359" s="1" t="s">
        <v>3412</v>
      </c>
      <c r="H1359" s="1">
        <v>3687</v>
      </c>
      <c r="I1359" s="1" t="s">
        <v>2646</v>
      </c>
      <c r="J1359" s="4">
        <v>44754</v>
      </c>
      <c r="K1359" s="4">
        <v>44755</v>
      </c>
      <c r="L1359" s="2">
        <v>4127278.66</v>
      </c>
      <c r="M1359" s="1" t="s">
        <v>3407</v>
      </c>
      <c r="N1359" s="1" t="str">
        <f>Tabela_Contas_Pagas[[#This Row],[Nome do Fornecedor]]</f>
        <v>GALP ENERGIA BRASIL S.A.</v>
      </c>
      <c r="O1359" s="1" t="s">
        <v>3408</v>
      </c>
      <c r="P1359" s="10" t="str">
        <f>TEXT(Tabela_Contas_Pagas[[#This Row],[Data de Liquidação]],"MM")&amp;"-"&amp;UPPER(TEXT(Tabela_Contas_Pagas[[#This Row],[Data de Liquidação]],"MMMM"))</f>
        <v>07-JULHO</v>
      </c>
    </row>
    <row r="1360" spans="2:16" hidden="1" x14ac:dyDescent="0.3">
      <c r="B1360" s="1">
        <v>20815</v>
      </c>
      <c r="C1360" s="1" t="s">
        <v>2767</v>
      </c>
      <c r="D1360" s="3">
        <v>44749</v>
      </c>
      <c r="E1360" s="2">
        <v>83.3</v>
      </c>
      <c r="F1360" s="7" t="s">
        <v>3411</v>
      </c>
      <c r="G1360" s="7" t="s">
        <v>3412</v>
      </c>
      <c r="H1360" s="1">
        <v>3380</v>
      </c>
      <c r="I1360" s="1" t="s">
        <v>1908</v>
      </c>
      <c r="J1360" s="4">
        <v>44754</v>
      </c>
      <c r="K1360" s="4">
        <v>44755</v>
      </c>
      <c r="L1360" s="2">
        <v>83.3</v>
      </c>
      <c r="M1360" s="1" t="s">
        <v>3407</v>
      </c>
      <c r="N1360" s="1" t="str">
        <f>Tabela_Contas_Pagas[[#This Row],[Nome do Fornecedor]]</f>
        <v>JEORGELIS MARTINS DE MATOS</v>
      </c>
      <c r="O1360" s="1" t="s">
        <v>3408</v>
      </c>
      <c r="P1360" s="10" t="str">
        <f>TEXT(Tabela_Contas_Pagas[[#This Row],[Data de Liquidação]],"MM")&amp;"-"&amp;UPPER(TEXT(Tabela_Contas_Pagas[[#This Row],[Data de Liquidação]],"MMMM"))</f>
        <v>07-JULHO</v>
      </c>
    </row>
    <row r="1361" spans="2:16" hidden="1" x14ac:dyDescent="0.3">
      <c r="B1361" s="1">
        <v>20815</v>
      </c>
      <c r="C1361" s="1" t="s">
        <v>2779</v>
      </c>
      <c r="D1361" s="3">
        <v>44753</v>
      </c>
      <c r="E1361" s="2">
        <v>2294544.4300000002</v>
      </c>
      <c r="F1361" s="8" t="s">
        <v>3411</v>
      </c>
      <c r="G1361" s="1" t="s">
        <v>3412</v>
      </c>
      <c r="H1361" s="1">
        <v>3631</v>
      </c>
      <c r="I1361" s="1" t="s">
        <v>2340</v>
      </c>
      <c r="J1361" s="4">
        <v>44754</v>
      </c>
      <c r="K1361" s="4">
        <v>44755</v>
      </c>
      <c r="L1361" s="2">
        <v>2294544.4300000002</v>
      </c>
      <c r="M1361" s="1" t="s">
        <v>3407</v>
      </c>
      <c r="N1361" s="1" t="str">
        <f>Tabela_Contas_Pagas[[#This Row],[Nome do Fornecedor]]</f>
        <v>PROQUIGEL QUIMICA S.A. - FILIAL</v>
      </c>
      <c r="O1361" s="1" t="s">
        <v>3408</v>
      </c>
      <c r="P1361" s="10" t="str">
        <f>TEXT(Tabela_Contas_Pagas[[#This Row],[Data de Liquidação]],"MM")&amp;"-"&amp;UPPER(TEXT(Tabela_Contas_Pagas[[#This Row],[Data de Liquidação]],"MMMM"))</f>
        <v>07-JULHO</v>
      </c>
    </row>
    <row r="1362" spans="2:16" hidden="1" x14ac:dyDescent="0.3">
      <c r="B1362" s="1">
        <v>20815</v>
      </c>
      <c r="C1362" s="1" t="s">
        <v>2778</v>
      </c>
      <c r="D1362" s="3">
        <v>44753</v>
      </c>
      <c r="E1362" s="2">
        <v>439.35</v>
      </c>
      <c r="F1362" s="7" t="s">
        <v>3411</v>
      </c>
      <c r="G1362" s="7" t="s">
        <v>3412</v>
      </c>
      <c r="H1362" s="1">
        <v>1693</v>
      </c>
      <c r="I1362" s="1" t="s">
        <v>1837</v>
      </c>
      <c r="J1362" s="4">
        <v>44754</v>
      </c>
      <c r="K1362" s="4">
        <v>44755</v>
      </c>
      <c r="L1362" s="2">
        <v>439.35</v>
      </c>
      <c r="M1362" s="1" t="s">
        <v>3407</v>
      </c>
      <c r="N1362" s="1" t="str">
        <f>Tabela_Contas_Pagas[[#This Row],[Nome do Fornecedor]]</f>
        <v>JOSY DE JESUS SANTOS SOUZA</v>
      </c>
      <c r="O1362" s="1" t="s">
        <v>3408</v>
      </c>
      <c r="P1362" s="10" t="str">
        <f>TEXT(Tabela_Contas_Pagas[[#This Row],[Data de Liquidação]],"MM")&amp;"-"&amp;UPPER(TEXT(Tabela_Contas_Pagas[[#This Row],[Data de Liquidação]],"MMMM"))</f>
        <v>07-JULHO</v>
      </c>
    </row>
    <row r="1363" spans="2:16" hidden="1" x14ac:dyDescent="0.3">
      <c r="B1363" s="1">
        <v>20815</v>
      </c>
      <c r="C1363" s="1" t="s">
        <v>2777</v>
      </c>
      <c r="D1363" s="3">
        <v>44753</v>
      </c>
      <c r="E1363" s="2">
        <v>133</v>
      </c>
      <c r="F1363" s="8" t="s">
        <v>3411</v>
      </c>
      <c r="G1363" s="1" t="s">
        <v>3412</v>
      </c>
      <c r="H1363" s="1">
        <v>1404</v>
      </c>
      <c r="I1363" s="1" t="s">
        <v>2191</v>
      </c>
      <c r="J1363" s="4">
        <v>44754</v>
      </c>
      <c r="K1363" s="4">
        <v>44755</v>
      </c>
      <c r="L1363" s="2">
        <v>133</v>
      </c>
      <c r="M1363" s="1" t="s">
        <v>3407</v>
      </c>
      <c r="N1363" s="1" t="str">
        <f>Tabela_Contas_Pagas[[#This Row],[Nome do Fornecedor]]</f>
        <v>ANDRE LUCAS SANTOS MENESES</v>
      </c>
      <c r="O1363" s="1" t="s">
        <v>3408</v>
      </c>
      <c r="P1363" s="10" t="str">
        <f>TEXT(Tabela_Contas_Pagas[[#This Row],[Data de Liquidação]],"MM")&amp;"-"&amp;UPPER(TEXT(Tabela_Contas_Pagas[[#This Row],[Data de Liquidação]],"MMMM"))</f>
        <v>07-JULHO</v>
      </c>
    </row>
    <row r="1364" spans="2:16" hidden="1" x14ac:dyDescent="0.3">
      <c r="B1364" s="1">
        <v>20814</v>
      </c>
      <c r="C1364" s="1" t="s">
        <v>2783</v>
      </c>
      <c r="D1364" s="3">
        <v>44754</v>
      </c>
      <c r="E1364" s="2">
        <v>104.93</v>
      </c>
      <c r="F1364" s="7" t="s">
        <v>3411</v>
      </c>
      <c r="G1364" s="7" t="s">
        <v>3412</v>
      </c>
      <c r="H1364" s="1">
        <v>87</v>
      </c>
      <c r="I1364" s="1" t="s">
        <v>1844</v>
      </c>
      <c r="J1364" s="4">
        <v>44754</v>
      </c>
      <c r="K1364" s="4">
        <v>44755</v>
      </c>
      <c r="L1364" s="2">
        <v>104.93</v>
      </c>
      <c r="M1364" s="1" t="s">
        <v>3407</v>
      </c>
      <c r="N1364" s="1" t="str">
        <f>Tabela_Contas_Pagas[[#This Row],[Nome do Fornecedor]]</f>
        <v>ALBERTO SANTOS FILHO</v>
      </c>
      <c r="O1364" s="1" t="s">
        <v>3408</v>
      </c>
      <c r="P1364" s="10" t="str">
        <f>TEXT(Tabela_Contas_Pagas[[#This Row],[Data de Liquidação]],"MM")&amp;"-"&amp;UPPER(TEXT(Tabela_Contas_Pagas[[#This Row],[Data de Liquidação]],"MMMM"))</f>
        <v>07-JULHO</v>
      </c>
    </row>
    <row r="1365" spans="2:16" x14ac:dyDescent="0.3">
      <c r="B1365" s="1">
        <v>20774</v>
      </c>
      <c r="C1365" s="1" t="s">
        <v>780</v>
      </c>
      <c r="D1365" s="3">
        <v>44712</v>
      </c>
      <c r="E1365" s="2">
        <v>1225.08</v>
      </c>
      <c r="F1365" s="8" t="s">
        <v>3411</v>
      </c>
      <c r="G1365" s="1" t="s">
        <v>3412</v>
      </c>
      <c r="H1365" s="1">
        <v>58</v>
      </c>
      <c r="I1365" s="1" t="s">
        <v>77</v>
      </c>
      <c r="J1365" s="4">
        <v>44722</v>
      </c>
      <c r="K1365" s="4">
        <v>44721</v>
      </c>
      <c r="L1365" s="2">
        <v>1225.08</v>
      </c>
      <c r="M1365" s="1" t="s">
        <v>78</v>
      </c>
      <c r="N1365" s="1" t="s">
        <v>79</v>
      </c>
      <c r="O1365" s="1" t="str">
        <f>_xlfn.IFNA(VLOOKUP(Tabela_Contas_Pagas[[#This Row],[Contrato]],ContratosOrigem[],3,FALSE),"")</f>
        <v>Pregão 14/19</v>
      </c>
      <c r="P1365" s="10" t="str">
        <f>TEXT(Tabela_Contas_Pagas[[#This Row],[Data de Liquidação]],"MM")&amp;"-"&amp;UPPER(TEXT(Tabela_Contas_Pagas[[#This Row],[Data de Liquidação]],"MMMM"))</f>
        <v>06-JUNHO</v>
      </c>
    </row>
    <row r="1366" spans="2:16" x14ac:dyDescent="0.3">
      <c r="B1366" s="1">
        <v>20774</v>
      </c>
      <c r="C1366" s="1" t="s">
        <v>750</v>
      </c>
      <c r="D1366" s="3">
        <v>44694</v>
      </c>
      <c r="E1366" s="2">
        <v>875.88</v>
      </c>
      <c r="F1366" s="8" t="s">
        <v>3411</v>
      </c>
      <c r="G1366" s="8" t="s">
        <v>3412</v>
      </c>
      <c r="H1366" s="1">
        <v>28</v>
      </c>
      <c r="I1366" s="1" t="s">
        <v>23</v>
      </c>
      <c r="J1366" s="4">
        <v>44725</v>
      </c>
      <c r="K1366" s="4">
        <v>44721</v>
      </c>
      <c r="L1366" s="2">
        <v>875.88</v>
      </c>
      <c r="M1366" s="1" t="s">
        <v>24</v>
      </c>
      <c r="N1366" s="1" t="s">
        <v>25</v>
      </c>
      <c r="O1366" s="1" t="str">
        <f>_xlfn.IFNA(VLOOKUP(Tabela_Contas_Pagas[[#This Row],[Contrato]],ContratosOrigem[],3,FALSE),"")</f>
        <v>Inexigibilidade de licitação 03/2018</v>
      </c>
      <c r="P1366" s="10" t="str">
        <f>TEXT(Tabela_Contas_Pagas[[#This Row],[Data de Liquidação]],"MM")&amp;"-"&amp;UPPER(TEXT(Tabela_Contas_Pagas[[#This Row],[Data de Liquidação]],"MMMM"))</f>
        <v>06-JUNHO</v>
      </c>
    </row>
    <row r="1367" spans="2:16" x14ac:dyDescent="0.3">
      <c r="B1367" s="1">
        <v>20774</v>
      </c>
      <c r="C1367" s="1" t="s">
        <v>772</v>
      </c>
      <c r="D1367" s="3">
        <v>44711</v>
      </c>
      <c r="E1367" s="2">
        <v>1256.21</v>
      </c>
      <c r="F1367" s="7" t="s">
        <v>3411</v>
      </c>
      <c r="G1367" s="9" t="s">
        <v>3412</v>
      </c>
      <c r="H1367" s="1">
        <v>1448</v>
      </c>
      <c r="I1367" s="1" t="s">
        <v>65</v>
      </c>
      <c r="J1367" s="4">
        <v>44725</v>
      </c>
      <c r="K1367" s="4">
        <v>44721</v>
      </c>
      <c r="L1367" s="2">
        <v>1256.21</v>
      </c>
      <c r="M1367" s="1" t="s">
        <v>66</v>
      </c>
      <c r="N1367" s="1" t="s">
        <v>67</v>
      </c>
      <c r="O1367" s="1" t="str">
        <f>_xlfn.IFNA(VLOOKUP(Tabela_Contas_Pagas[[#This Row],[Contrato]],ContratosOrigem[],3,FALSE),"")</f>
        <v>Dispensa 06/17</v>
      </c>
      <c r="P1367" s="10" t="str">
        <f>TEXT(Tabela_Contas_Pagas[[#This Row],[Data de Liquidação]],"MM")&amp;"-"&amp;UPPER(TEXT(Tabela_Contas_Pagas[[#This Row],[Data de Liquidação]],"MMMM"))</f>
        <v>06-JUNHO</v>
      </c>
    </row>
    <row r="1368" spans="2:16" x14ac:dyDescent="0.3">
      <c r="B1368" s="1">
        <v>20773</v>
      </c>
      <c r="C1368" s="1" t="s">
        <v>793</v>
      </c>
      <c r="D1368" s="3">
        <v>44714</v>
      </c>
      <c r="E1368" s="2">
        <v>1235</v>
      </c>
      <c r="F1368" s="8" t="s">
        <v>3411</v>
      </c>
      <c r="G1368" s="8" t="s">
        <v>3412</v>
      </c>
      <c r="H1368" s="1">
        <v>1848</v>
      </c>
      <c r="I1368" s="1" t="s">
        <v>27</v>
      </c>
      <c r="J1368" s="4">
        <v>44721</v>
      </c>
      <c r="K1368" s="4">
        <v>44722</v>
      </c>
      <c r="L1368" s="2">
        <v>1235</v>
      </c>
      <c r="M1368" s="1" t="s">
        <v>28</v>
      </c>
      <c r="N1368" s="1" t="s">
        <v>29</v>
      </c>
      <c r="O1368" s="1" t="str">
        <f>_xlfn.IFNA(VLOOKUP(Tabela_Contas_Pagas[[#This Row],[Contrato]],ContratosOrigem[],3,FALSE),"")</f>
        <v>Dispensa 05/18</v>
      </c>
      <c r="P1368" s="10" t="str">
        <f>TEXT(Tabela_Contas_Pagas[[#This Row],[Data de Liquidação]],"MM")&amp;"-"&amp;UPPER(TEXT(Tabela_Contas_Pagas[[#This Row],[Data de Liquidação]],"MMMM"))</f>
        <v>06-JUNHO</v>
      </c>
    </row>
    <row r="1369" spans="2:16" x14ac:dyDescent="0.3">
      <c r="B1369" s="1">
        <v>20773</v>
      </c>
      <c r="C1369" s="1" t="s">
        <v>794</v>
      </c>
      <c r="D1369" s="3">
        <v>44714</v>
      </c>
      <c r="E1369" s="2">
        <v>4841.93</v>
      </c>
      <c r="F1369" s="7" t="s">
        <v>3411</v>
      </c>
      <c r="G1369" s="9" t="s">
        <v>3412</v>
      </c>
      <c r="H1369" s="1">
        <v>3300</v>
      </c>
      <c r="I1369" s="1" t="s">
        <v>210</v>
      </c>
      <c r="J1369" s="4">
        <v>44721</v>
      </c>
      <c r="K1369" s="4">
        <v>44722</v>
      </c>
      <c r="L1369" s="2">
        <v>4841.93</v>
      </c>
      <c r="M1369" s="1" t="s">
        <v>211</v>
      </c>
      <c r="N1369" s="1" t="s">
        <v>212</v>
      </c>
      <c r="O1369" s="1" t="str">
        <f>_xlfn.IFNA(VLOOKUP(Tabela_Contas_Pagas[[#This Row],[Contrato]],ContratosOrigem[],3,FALSE),"")</f>
        <v>Pregão 18/20</v>
      </c>
      <c r="P1369" s="10" t="str">
        <f>TEXT(Tabela_Contas_Pagas[[#This Row],[Data de Liquidação]],"MM")&amp;"-"&amp;UPPER(TEXT(Tabela_Contas_Pagas[[#This Row],[Data de Liquidação]],"MMMM"))</f>
        <v>06-JUNHO</v>
      </c>
    </row>
    <row r="1370" spans="2:16" hidden="1" x14ac:dyDescent="0.3">
      <c r="B1370" s="1">
        <v>20816</v>
      </c>
      <c r="C1370" s="1" t="s">
        <v>2709</v>
      </c>
      <c r="D1370" s="3">
        <v>44740</v>
      </c>
      <c r="E1370" s="2">
        <v>449.14</v>
      </c>
      <c r="F1370" s="7" t="s">
        <v>3411</v>
      </c>
      <c r="G1370" s="7" t="s">
        <v>3412</v>
      </c>
      <c r="H1370" s="1">
        <v>688</v>
      </c>
      <c r="I1370" s="1" t="s">
        <v>1954</v>
      </c>
      <c r="J1370" s="4">
        <v>44755</v>
      </c>
      <c r="K1370" s="4">
        <v>44754</v>
      </c>
      <c r="L1370" s="2">
        <v>449.14</v>
      </c>
      <c r="M1370" s="1" t="s">
        <v>3407</v>
      </c>
      <c r="N1370" s="1" t="str">
        <f>Tabela_Contas_Pagas[[#This Row],[Nome do Fornecedor]]</f>
        <v>PISOLAR COMERCIO DE TINTAS LTDA - LOJA 04</v>
      </c>
      <c r="O1370" s="1" t="s">
        <v>3408</v>
      </c>
      <c r="P1370" s="10" t="str">
        <f>TEXT(Tabela_Contas_Pagas[[#This Row],[Data de Liquidação]],"MM")&amp;"-"&amp;UPPER(TEXT(Tabela_Contas_Pagas[[#This Row],[Data de Liquidação]],"MMMM"))</f>
        <v>07-JULHO</v>
      </c>
    </row>
    <row r="1371" spans="2:16" hidden="1" x14ac:dyDescent="0.3">
      <c r="B1371" s="1">
        <v>20816</v>
      </c>
      <c r="C1371" s="1" t="s">
        <v>2708</v>
      </c>
      <c r="D1371" s="3">
        <v>44740</v>
      </c>
      <c r="E1371" s="2">
        <v>89.5</v>
      </c>
      <c r="F1371" s="8" t="s">
        <v>3411</v>
      </c>
      <c r="G1371" s="1" t="s">
        <v>3412</v>
      </c>
      <c r="H1371" s="1">
        <v>688</v>
      </c>
      <c r="I1371" s="1" t="s">
        <v>1954</v>
      </c>
      <c r="J1371" s="4">
        <v>44755</v>
      </c>
      <c r="K1371" s="4">
        <v>44754</v>
      </c>
      <c r="L1371" s="2">
        <v>89.5</v>
      </c>
      <c r="M1371" s="1" t="s">
        <v>3407</v>
      </c>
      <c r="N1371" s="1" t="str">
        <f>Tabela_Contas_Pagas[[#This Row],[Nome do Fornecedor]]</f>
        <v>PISOLAR COMERCIO DE TINTAS LTDA - LOJA 04</v>
      </c>
      <c r="O1371" s="1" t="s">
        <v>3408</v>
      </c>
      <c r="P1371" s="10" t="str">
        <f>TEXT(Tabela_Contas_Pagas[[#This Row],[Data de Liquidação]],"MM")&amp;"-"&amp;UPPER(TEXT(Tabela_Contas_Pagas[[#This Row],[Data de Liquidação]],"MMMM"))</f>
        <v>07-JULHO</v>
      </c>
    </row>
    <row r="1372" spans="2:16" x14ac:dyDescent="0.3">
      <c r="B1372" s="1">
        <v>20773</v>
      </c>
      <c r="C1372" s="1" t="s">
        <v>731</v>
      </c>
      <c r="D1372" s="3">
        <v>44685</v>
      </c>
      <c r="E1372" s="2">
        <v>181334</v>
      </c>
      <c r="F1372" s="8" t="s">
        <v>3411</v>
      </c>
      <c r="G1372" s="8" t="s">
        <v>3412</v>
      </c>
      <c r="H1372" s="1">
        <v>3261</v>
      </c>
      <c r="I1372" s="1" t="s">
        <v>172</v>
      </c>
      <c r="J1372" s="4">
        <v>44721</v>
      </c>
      <c r="K1372" s="4">
        <v>44722</v>
      </c>
      <c r="L1372" s="2">
        <v>181334</v>
      </c>
      <c r="M1372" s="1" t="s">
        <v>680</v>
      </c>
      <c r="N1372" s="1" t="s">
        <v>174</v>
      </c>
      <c r="O1372" s="1" t="str">
        <f>_xlfn.IFNA(VLOOKUP(Tabela_Contas_Pagas[[#This Row],[Contrato]],ContratosOrigem[],3,FALSE),"")</f>
        <v>Registro de Preços</v>
      </c>
      <c r="P1372" s="10" t="str">
        <f>TEXT(Tabela_Contas_Pagas[[#This Row],[Data de Liquidação]],"MM")&amp;"-"&amp;UPPER(TEXT(Tabela_Contas_Pagas[[#This Row],[Data de Liquidação]],"MMMM"))</f>
        <v>06-JUNHO</v>
      </c>
    </row>
    <row r="1373" spans="2:16" x14ac:dyDescent="0.3">
      <c r="B1373" s="1">
        <v>20773</v>
      </c>
      <c r="C1373" s="1" t="s">
        <v>802</v>
      </c>
      <c r="D1373" s="3">
        <v>44719</v>
      </c>
      <c r="E1373" s="2">
        <v>6600</v>
      </c>
      <c r="F1373" s="8" t="s">
        <v>3411</v>
      </c>
      <c r="G1373" s="1" t="s">
        <v>3412</v>
      </c>
      <c r="H1373" s="1">
        <v>2041</v>
      </c>
      <c r="I1373" s="1" t="s">
        <v>116</v>
      </c>
      <c r="J1373" s="4">
        <v>44721</v>
      </c>
      <c r="K1373" s="4">
        <v>44722</v>
      </c>
      <c r="L1373" s="2">
        <v>6600</v>
      </c>
      <c r="M1373" s="1" t="s">
        <v>698</v>
      </c>
      <c r="N1373" s="1" t="s">
        <v>699</v>
      </c>
      <c r="O1373" s="1" t="str">
        <f>_xlfn.IFNA(VLOOKUP(Tabela_Contas_Pagas[[#This Row],[Contrato]],ContratosOrigem[],3,FALSE),"")</f>
        <v>Convênio</v>
      </c>
      <c r="P1373" s="10" t="str">
        <f>TEXT(Tabela_Contas_Pagas[[#This Row],[Data de Liquidação]],"MM")&amp;"-"&amp;UPPER(TEXT(Tabela_Contas_Pagas[[#This Row],[Data de Liquidação]],"MMMM"))</f>
        <v>06-JUNHO</v>
      </c>
    </row>
    <row r="1374" spans="2:16" hidden="1" x14ac:dyDescent="0.3">
      <c r="B1374" s="1">
        <v>20819</v>
      </c>
      <c r="C1374" s="1" t="s">
        <v>2780</v>
      </c>
      <c r="D1374" s="3">
        <v>44753</v>
      </c>
      <c r="E1374" s="2">
        <v>9633.39</v>
      </c>
      <c r="F1374" s="7" t="s">
        <v>3411</v>
      </c>
      <c r="G1374" s="7" t="s">
        <v>3412</v>
      </c>
      <c r="H1374" s="1">
        <v>3704</v>
      </c>
      <c r="I1374" s="1" t="s">
        <v>2781</v>
      </c>
      <c r="J1374" s="4">
        <v>44756</v>
      </c>
      <c r="K1374" s="4">
        <v>44757</v>
      </c>
      <c r="L1374" s="2">
        <v>9633.39</v>
      </c>
      <c r="M1374" s="1" t="s">
        <v>3407</v>
      </c>
      <c r="N1374" s="1" t="str">
        <f>Tabela_Contas_Pagas[[#This Row],[Nome do Fornecedor]]</f>
        <v xml:space="preserve">CONDOMINIO RESIDENCIAL RIO POXIM </v>
      </c>
      <c r="O1374" s="1" t="s">
        <v>3408</v>
      </c>
      <c r="P1374" s="10" t="str">
        <f>TEXT(Tabela_Contas_Pagas[[#This Row],[Data de Liquidação]],"MM")&amp;"-"&amp;UPPER(TEXT(Tabela_Contas_Pagas[[#This Row],[Data de Liquidação]],"MMMM"))</f>
        <v>07-JULHO</v>
      </c>
    </row>
    <row r="1375" spans="2:16" hidden="1" x14ac:dyDescent="0.3">
      <c r="B1375" s="1">
        <v>20818</v>
      </c>
      <c r="C1375" s="1" t="s">
        <v>2784</v>
      </c>
      <c r="D1375" s="3">
        <v>44754</v>
      </c>
      <c r="E1375" s="2">
        <v>178.41</v>
      </c>
      <c r="F1375" s="8" t="s">
        <v>3411</v>
      </c>
      <c r="G1375" s="1" t="s">
        <v>3412</v>
      </c>
      <c r="H1375" s="1">
        <v>2695</v>
      </c>
      <c r="I1375" s="1" t="s">
        <v>1847</v>
      </c>
      <c r="J1375" s="4">
        <v>44756</v>
      </c>
      <c r="K1375" s="4">
        <v>44757</v>
      </c>
      <c r="L1375" s="2">
        <v>178.41</v>
      </c>
      <c r="M1375" s="1" t="s">
        <v>3407</v>
      </c>
      <c r="N1375" s="1" t="str">
        <f>Tabela_Contas_Pagas[[#This Row],[Nome do Fornecedor]]</f>
        <v>RODRIGO CUNHA BARROSO</v>
      </c>
      <c r="O1375" s="1" t="s">
        <v>3408</v>
      </c>
      <c r="P1375" s="10" t="str">
        <f>TEXT(Tabela_Contas_Pagas[[#This Row],[Data de Liquidação]],"MM")&amp;"-"&amp;UPPER(TEXT(Tabela_Contas_Pagas[[#This Row],[Data de Liquidação]],"MMMM"))</f>
        <v>07-JULHO</v>
      </c>
    </row>
    <row r="1376" spans="2:16" hidden="1" x14ac:dyDescent="0.3">
      <c r="B1376" s="1">
        <v>20818</v>
      </c>
      <c r="C1376" s="1" t="s">
        <v>2785</v>
      </c>
      <c r="D1376" s="3">
        <v>44754</v>
      </c>
      <c r="E1376" s="2">
        <v>240</v>
      </c>
      <c r="F1376" s="7" t="s">
        <v>3411</v>
      </c>
      <c r="G1376" s="7" t="s">
        <v>3412</v>
      </c>
      <c r="H1376" s="1">
        <v>2695</v>
      </c>
      <c r="I1376" s="1" t="s">
        <v>1847</v>
      </c>
      <c r="J1376" s="4">
        <v>44756</v>
      </c>
      <c r="K1376" s="4">
        <v>44757</v>
      </c>
      <c r="L1376" s="2">
        <v>240</v>
      </c>
      <c r="M1376" s="1" t="s">
        <v>3407</v>
      </c>
      <c r="N1376" s="1" t="str">
        <f>Tabela_Contas_Pagas[[#This Row],[Nome do Fornecedor]]</f>
        <v>RODRIGO CUNHA BARROSO</v>
      </c>
      <c r="O1376" s="1" t="s">
        <v>3408</v>
      </c>
      <c r="P1376" s="10" t="str">
        <f>TEXT(Tabela_Contas_Pagas[[#This Row],[Data de Liquidação]],"MM")&amp;"-"&amp;UPPER(TEXT(Tabela_Contas_Pagas[[#This Row],[Data de Liquidação]],"MMMM"))</f>
        <v>07-JULHO</v>
      </c>
    </row>
    <row r="1377" spans="2:16" x14ac:dyDescent="0.3">
      <c r="B1377" s="1">
        <v>20773</v>
      </c>
      <c r="C1377" s="1" t="s">
        <v>762</v>
      </c>
      <c r="D1377" s="3">
        <v>44705</v>
      </c>
      <c r="E1377" s="2">
        <v>13790</v>
      </c>
      <c r="F1377" s="7" t="s">
        <v>3411</v>
      </c>
      <c r="G1377" s="9" t="s">
        <v>3412</v>
      </c>
      <c r="H1377" s="1">
        <v>57</v>
      </c>
      <c r="I1377" s="1" t="s">
        <v>56</v>
      </c>
      <c r="J1377" s="4">
        <v>44721</v>
      </c>
      <c r="K1377" s="4">
        <v>44722</v>
      </c>
      <c r="L1377" s="2">
        <v>13790</v>
      </c>
      <c r="M1377" s="1" t="s">
        <v>105</v>
      </c>
      <c r="N1377" s="1" t="s">
        <v>106</v>
      </c>
      <c r="O1377" s="1" t="str">
        <f>_xlfn.IFNA(VLOOKUP(Tabela_Contas_Pagas[[#This Row],[Contrato]],ContratosOrigem[],3,FALSE),"")</f>
        <v>Inexigibilidade de licitação 01/2020</v>
      </c>
      <c r="P1377" s="10" t="str">
        <f>TEXT(Tabela_Contas_Pagas[[#This Row],[Data de Liquidação]],"MM")&amp;"-"&amp;UPPER(TEXT(Tabela_Contas_Pagas[[#This Row],[Data de Liquidação]],"MMMM"))</f>
        <v>06-JUNHO</v>
      </c>
    </row>
    <row r="1378" spans="2:16" x14ac:dyDescent="0.3">
      <c r="B1378" s="1">
        <v>20773</v>
      </c>
      <c r="C1378" s="1" t="s">
        <v>770</v>
      </c>
      <c r="D1378" s="3">
        <v>44711</v>
      </c>
      <c r="E1378" s="2">
        <v>1254.5</v>
      </c>
      <c r="F1378" s="8" t="s">
        <v>3411</v>
      </c>
      <c r="G1378" s="8" t="s">
        <v>3412</v>
      </c>
      <c r="H1378" s="1">
        <v>1127</v>
      </c>
      <c r="I1378" s="1" t="s">
        <v>48</v>
      </c>
      <c r="J1378" s="4">
        <v>44721</v>
      </c>
      <c r="K1378" s="4">
        <v>44722</v>
      </c>
      <c r="L1378" s="2">
        <v>1254.5</v>
      </c>
      <c r="M1378" s="1" t="s">
        <v>75</v>
      </c>
      <c r="N1378" s="1" t="s">
        <v>76</v>
      </c>
      <c r="O1378" s="1" t="str">
        <f>_xlfn.IFNA(VLOOKUP(Tabela_Contas_Pagas[[#This Row],[Contrato]],ContratosOrigem[],3,FALSE),"")</f>
        <v>Dispensa de Licitação</v>
      </c>
      <c r="P1378" s="10" t="str">
        <f>TEXT(Tabela_Contas_Pagas[[#This Row],[Data de Liquidação]],"MM")&amp;"-"&amp;UPPER(TEXT(Tabela_Contas_Pagas[[#This Row],[Data de Liquidação]],"MMMM"))</f>
        <v>06-JUNHO</v>
      </c>
    </row>
    <row r="1379" spans="2:16" hidden="1" x14ac:dyDescent="0.3">
      <c r="B1379" s="1">
        <v>20818</v>
      </c>
      <c r="C1379" s="1" t="s">
        <v>2788</v>
      </c>
      <c r="D1379" s="3">
        <v>44755</v>
      </c>
      <c r="E1379" s="2">
        <v>101.57</v>
      </c>
      <c r="F1379" s="8" t="s">
        <v>3411</v>
      </c>
      <c r="G1379" s="1" t="s">
        <v>3412</v>
      </c>
      <c r="H1379" s="1">
        <v>962</v>
      </c>
      <c r="I1379" s="1" t="s">
        <v>1846</v>
      </c>
      <c r="J1379" s="4">
        <v>44756</v>
      </c>
      <c r="K1379" s="4">
        <v>44757</v>
      </c>
      <c r="L1379" s="2">
        <v>101.57</v>
      </c>
      <c r="M1379" s="1" t="s">
        <v>3407</v>
      </c>
      <c r="N1379" s="1" t="str">
        <f>Tabela_Contas_Pagas[[#This Row],[Nome do Fornecedor]]</f>
        <v>JAILSON XAVIER DA SILVA</v>
      </c>
      <c r="O1379" s="1" t="s">
        <v>3408</v>
      </c>
      <c r="P1379" s="10" t="str">
        <f>TEXT(Tabela_Contas_Pagas[[#This Row],[Data de Liquidação]],"MM")&amp;"-"&amp;UPPER(TEXT(Tabela_Contas_Pagas[[#This Row],[Data de Liquidação]],"MMMM"))</f>
        <v>07-JULHO</v>
      </c>
    </row>
    <row r="1380" spans="2:16" hidden="1" x14ac:dyDescent="0.3">
      <c r="B1380" s="1">
        <v>20820</v>
      </c>
      <c r="C1380" s="1" t="s">
        <v>2789</v>
      </c>
      <c r="D1380" s="3">
        <v>44755</v>
      </c>
      <c r="E1380" s="2">
        <v>596</v>
      </c>
      <c r="F1380" s="7" t="s">
        <v>3411</v>
      </c>
      <c r="G1380" s="7" t="s">
        <v>3412</v>
      </c>
      <c r="H1380" s="1">
        <v>449</v>
      </c>
      <c r="I1380" s="1" t="s">
        <v>1830</v>
      </c>
      <c r="J1380" s="4">
        <v>44756</v>
      </c>
      <c r="K1380" s="4">
        <v>44756</v>
      </c>
      <c r="L1380" s="2">
        <v>596</v>
      </c>
      <c r="M1380" s="1" t="s">
        <v>3407</v>
      </c>
      <c r="N1380" s="1" t="str">
        <f>Tabela_Contas_Pagas[[#This Row],[Nome do Fornecedor]]</f>
        <v>JUNTA COMERCIAL DE SERGIPE - JUCESE</v>
      </c>
      <c r="O1380" s="1" t="s">
        <v>3408</v>
      </c>
      <c r="P1380" s="10" t="str">
        <f>TEXT(Tabela_Contas_Pagas[[#This Row],[Data de Liquidação]],"MM")&amp;"-"&amp;UPPER(TEXT(Tabela_Contas_Pagas[[#This Row],[Data de Liquidação]],"MMMM"))</f>
        <v>07-JULHO</v>
      </c>
    </row>
    <row r="1381" spans="2:16" x14ac:dyDescent="0.3">
      <c r="B1381" s="1">
        <v>20773</v>
      </c>
      <c r="C1381" s="1" t="s">
        <v>778</v>
      </c>
      <c r="D1381" s="3">
        <v>44712</v>
      </c>
      <c r="E1381" s="2">
        <v>15774.1</v>
      </c>
      <c r="F1381" s="7" t="s">
        <v>3411</v>
      </c>
      <c r="G1381" s="9" t="s">
        <v>3412</v>
      </c>
      <c r="H1381" s="1">
        <v>3062</v>
      </c>
      <c r="I1381" s="1" t="s">
        <v>43</v>
      </c>
      <c r="J1381" s="4">
        <v>44721</v>
      </c>
      <c r="K1381" s="4">
        <v>44722</v>
      </c>
      <c r="L1381" s="2">
        <v>15774.1</v>
      </c>
      <c r="M1381" s="1" t="s">
        <v>44</v>
      </c>
      <c r="N1381" s="1" t="s">
        <v>45</v>
      </c>
      <c r="O1381" s="1" t="str">
        <f>_xlfn.IFNA(VLOOKUP(Tabela_Contas_Pagas[[#This Row],[Contrato]],ContratosOrigem[],3,FALSE),"")</f>
        <v>Pregão 09/19</v>
      </c>
      <c r="P1381" s="10" t="str">
        <f>TEXT(Tabela_Contas_Pagas[[#This Row],[Data de Liquidação]],"MM")&amp;"-"&amp;UPPER(TEXT(Tabela_Contas_Pagas[[#This Row],[Data de Liquidação]],"MMMM"))</f>
        <v>06-JUNHO</v>
      </c>
    </row>
    <row r="1382" spans="2:16" x14ac:dyDescent="0.3">
      <c r="B1382" s="1">
        <v>20773</v>
      </c>
      <c r="C1382" s="1" t="s">
        <v>779</v>
      </c>
      <c r="D1382" s="3">
        <v>44712</v>
      </c>
      <c r="E1382" s="2">
        <v>17286.75</v>
      </c>
      <c r="F1382" s="8" t="s">
        <v>3411</v>
      </c>
      <c r="G1382" s="8" t="s">
        <v>3412</v>
      </c>
      <c r="H1382" s="1">
        <v>137</v>
      </c>
      <c r="I1382" s="1" t="s">
        <v>84</v>
      </c>
      <c r="J1382" s="4">
        <v>44721</v>
      </c>
      <c r="K1382" s="4">
        <v>44722</v>
      </c>
      <c r="L1382" s="2">
        <v>17286.75</v>
      </c>
      <c r="M1382" s="1" t="s">
        <v>238</v>
      </c>
      <c r="N1382" s="1" t="s">
        <v>239</v>
      </c>
      <c r="O1382" s="1" t="str">
        <f>_xlfn.IFNA(VLOOKUP(Tabela_Contas_Pagas[[#This Row],[Contrato]],ContratosOrigem[],3,FALSE),"")</f>
        <v>Inexigibilidade de licitação 01/2021</v>
      </c>
      <c r="P1382" s="10" t="str">
        <f>TEXT(Tabela_Contas_Pagas[[#This Row],[Data de Liquidação]],"MM")&amp;"-"&amp;UPPER(TEXT(Tabela_Contas_Pagas[[#This Row],[Data de Liquidação]],"MMMM"))</f>
        <v>06-JUNHO</v>
      </c>
    </row>
    <row r="1383" spans="2:16" x14ac:dyDescent="0.3">
      <c r="B1383" s="1">
        <v>20773</v>
      </c>
      <c r="C1383" s="1" t="s">
        <v>776</v>
      </c>
      <c r="D1383" s="3">
        <v>44712</v>
      </c>
      <c r="E1383" s="2">
        <v>983.25</v>
      </c>
      <c r="F1383" s="7" t="s">
        <v>3411</v>
      </c>
      <c r="G1383" s="9" t="s">
        <v>3412</v>
      </c>
      <c r="H1383" s="1">
        <v>338</v>
      </c>
      <c r="I1383" s="1" t="s">
        <v>30</v>
      </c>
      <c r="J1383" s="4">
        <v>44721</v>
      </c>
      <c r="K1383" s="4">
        <v>44722</v>
      </c>
      <c r="L1383" s="2">
        <v>983.25</v>
      </c>
      <c r="M1383" s="1" t="s">
        <v>219</v>
      </c>
      <c r="N1383" s="1" t="s">
        <v>220</v>
      </c>
      <c r="O1383" s="1" t="str">
        <f>_xlfn.IFNA(VLOOKUP(Tabela_Contas_Pagas[[#This Row],[Contrato]],ContratosOrigem[],3,FALSE),"")</f>
        <v>Pregão 21/20</v>
      </c>
      <c r="P1383" s="10" t="str">
        <f>TEXT(Tabela_Contas_Pagas[[#This Row],[Data de Liquidação]],"MM")&amp;"-"&amp;UPPER(TEXT(Tabela_Contas_Pagas[[#This Row],[Data de Liquidação]],"MMMM"))</f>
        <v>06-JUNHO</v>
      </c>
    </row>
    <row r="1384" spans="2:16" x14ac:dyDescent="0.3">
      <c r="B1384" s="1">
        <v>20773</v>
      </c>
      <c r="C1384" s="1" t="s">
        <v>777</v>
      </c>
      <c r="D1384" s="3">
        <v>44712</v>
      </c>
      <c r="E1384" s="2">
        <v>1700.5</v>
      </c>
      <c r="F1384" s="8" t="s">
        <v>3411</v>
      </c>
      <c r="G1384" s="8" t="s">
        <v>3412</v>
      </c>
      <c r="H1384" s="1">
        <v>338</v>
      </c>
      <c r="I1384" s="1" t="s">
        <v>30</v>
      </c>
      <c r="J1384" s="4">
        <v>44721</v>
      </c>
      <c r="K1384" s="4">
        <v>44722</v>
      </c>
      <c r="L1384" s="2">
        <v>1700.5</v>
      </c>
      <c r="M1384" s="1" t="s">
        <v>10</v>
      </c>
      <c r="N1384" s="1" t="s">
        <v>11</v>
      </c>
      <c r="O1384" s="1" t="str">
        <f>_xlfn.IFNA(VLOOKUP(Tabela_Contas_Pagas[[#This Row],[Contrato]],ContratosOrigem[],3,FALSE),"")</f>
        <v>Dispensa 12/2021</v>
      </c>
      <c r="P1384" s="10" t="str">
        <f>TEXT(Tabela_Contas_Pagas[[#This Row],[Data de Liquidação]],"MM")&amp;"-"&amp;UPPER(TEXT(Tabela_Contas_Pagas[[#This Row],[Data de Liquidação]],"MMMM"))</f>
        <v>06-JUNHO</v>
      </c>
    </row>
    <row r="1385" spans="2:16" x14ac:dyDescent="0.3">
      <c r="B1385" s="1">
        <v>20773</v>
      </c>
      <c r="C1385" s="1" t="s">
        <v>774</v>
      </c>
      <c r="D1385" s="3">
        <v>44712</v>
      </c>
      <c r="E1385" s="2">
        <v>26709.49</v>
      </c>
      <c r="F1385" s="7" t="s">
        <v>3411</v>
      </c>
      <c r="G1385" s="9" t="s">
        <v>3412</v>
      </c>
      <c r="H1385" s="1">
        <v>2211</v>
      </c>
      <c r="I1385" s="1" t="s">
        <v>88</v>
      </c>
      <c r="J1385" s="4">
        <v>44722</v>
      </c>
      <c r="K1385" s="4">
        <v>44722</v>
      </c>
      <c r="L1385" s="2">
        <v>26709.49</v>
      </c>
      <c r="M1385" s="1" t="s">
        <v>156</v>
      </c>
      <c r="N1385" s="1" t="s">
        <v>157</v>
      </c>
      <c r="O1385" s="1" t="str">
        <f>_xlfn.IFNA(VLOOKUP(Tabela_Contas_Pagas[[#This Row],[Contrato]],ContratosOrigem[],3,FALSE),"")</f>
        <v>Pregão 01/2020</v>
      </c>
      <c r="P1385" s="10" t="str">
        <f>TEXT(Tabela_Contas_Pagas[[#This Row],[Data de Liquidação]],"MM")&amp;"-"&amp;UPPER(TEXT(Tabela_Contas_Pagas[[#This Row],[Data de Liquidação]],"MMMM"))</f>
        <v>06-JUNHO</v>
      </c>
    </row>
    <row r="1386" spans="2:16" x14ac:dyDescent="0.3">
      <c r="B1386" s="1">
        <v>20773</v>
      </c>
      <c r="C1386" s="1" t="s">
        <v>775</v>
      </c>
      <c r="D1386" s="3">
        <v>44712</v>
      </c>
      <c r="E1386" s="2">
        <v>4129.7</v>
      </c>
      <c r="F1386" s="8" t="s">
        <v>3411</v>
      </c>
      <c r="G1386" s="8" t="s">
        <v>3412</v>
      </c>
      <c r="H1386" s="1">
        <v>3481</v>
      </c>
      <c r="I1386" s="1" t="s">
        <v>278</v>
      </c>
      <c r="J1386" s="4">
        <v>44722</v>
      </c>
      <c r="K1386" s="4">
        <v>44722</v>
      </c>
      <c r="L1386" s="2">
        <v>4129.7</v>
      </c>
      <c r="M1386" s="1" t="s">
        <v>276</v>
      </c>
      <c r="N1386" s="1" t="s">
        <v>277</v>
      </c>
      <c r="O1386" s="1" t="str">
        <f>_xlfn.IFNA(VLOOKUP(Tabela_Contas_Pagas[[#This Row],[Contrato]],ContratosOrigem[],3,FALSE),"")</f>
        <v>Dispensa 07/2021</v>
      </c>
      <c r="P1386" s="10" t="str">
        <f>TEXT(Tabela_Contas_Pagas[[#This Row],[Data de Liquidação]],"MM")&amp;"-"&amp;UPPER(TEXT(Tabela_Contas_Pagas[[#This Row],[Data de Liquidação]],"MMMM"))</f>
        <v>06-JUNHO</v>
      </c>
    </row>
    <row r="1387" spans="2:16" x14ac:dyDescent="0.3">
      <c r="B1387" s="1">
        <v>20773</v>
      </c>
      <c r="C1387" s="1" t="s">
        <v>546</v>
      </c>
      <c r="D1387" s="3">
        <v>44712</v>
      </c>
      <c r="E1387" s="2">
        <v>844.55</v>
      </c>
      <c r="F1387" s="7" t="s">
        <v>3411</v>
      </c>
      <c r="G1387" s="9" t="s">
        <v>3412</v>
      </c>
      <c r="H1387" s="1">
        <v>1925</v>
      </c>
      <c r="I1387" s="1" t="s">
        <v>87</v>
      </c>
      <c r="J1387" s="4">
        <v>44722</v>
      </c>
      <c r="K1387" s="4">
        <v>44722</v>
      </c>
      <c r="L1387" s="2">
        <v>840.44</v>
      </c>
      <c r="M1387" s="1" t="s">
        <v>144</v>
      </c>
      <c r="N1387" s="1" t="s">
        <v>145</v>
      </c>
      <c r="O1387" s="1" t="str">
        <f>_xlfn.IFNA(VLOOKUP(Tabela_Contas_Pagas[[#This Row],[Contrato]],ContratosOrigem[],3,FALSE),"")</f>
        <v>Pregão 05/2020</v>
      </c>
      <c r="P1387" s="10" t="str">
        <f>TEXT(Tabela_Contas_Pagas[[#This Row],[Data de Liquidação]],"MM")&amp;"-"&amp;UPPER(TEXT(Tabela_Contas_Pagas[[#This Row],[Data de Liquidação]],"MMMM"))</f>
        <v>06-JUNHO</v>
      </c>
    </row>
    <row r="1388" spans="2:16" hidden="1" x14ac:dyDescent="0.3">
      <c r="B1388" s="1">
        <v>20820</v>
      </c>
      <c r="C1388" s="1" t="s">
        <v>2637</v>
      </c>
      <c r="D1388" s="3">
        <v>44715</v>
      </c>
      <c r="E1388" s="2">
        <v>36710</v>
      </c>
      <c r="F1388" s="7" t="s">
        <v>3411</v>
      </c>
      <c r="G1388" s="7" t="s">
        <v>3412</v>
      </c>
      <c r="H1388" s="1">
        <v>3107</v>
      </c>
      <c r="I1388" s="1" t="s">
        <v>2638</v>
      </c>
      <c r="J1388" s="4">
        <v>44760</v>
      </c>
      <c r="K1388" s="4">
        <v>44756</v>
      </c>
      <c r="L1388" s="2">
        <v>36710</v>
      </c>
      <c r="M1388" s="1" t="s">
        <v>3407</v>
      </c>
      <c r="N1388" s="1" t="str">
        <f>Tabela_Contas_Pagas[[#This Row],[Nome do Fornecedor]]</f>
        <v>CIL COMERCIO DE INFORMÁTICA LTDA</v>
      </c>
      <c r="O1388" s="1" t="s">
        <v>3408</v>
      </c>
      <c r="P1388" s="10" t="str">
        <f>TEXT(Tabela_Contas_Pagas[[#This Row],[Data de Liquidação]],"MM")&amp;"-"&amp;UPPER(TEXT(Tabela_Contas_Pagas[[#This Row],[Data de Liquidação]],"MMMM"))</f>
        <v>07-JULHO</v>
      </c>
    </row>
    <row r="1389" spans="2:16" hidden="1" x14ac:dyDescent="0.3">
      <c r="B1389" s="1">
        <v>20820</v>
      </c>
      <c r="C1389" s="1" t="s">
        <v>2639</v>
      </c>
      <c r="D1389" s="3">
        <v>44715</v>
      </c>
      <c r="E1389" s="2">
        <v>5770.96</v>
      </c>
      <c r="F1389" s="8" t="s">
        <v>3411</v>
      </c>
      <c r="G1389" s="1" t="s">
        <v>3412</v>
      </c>
      <c r="H1389" s="1">
        <v>3107</v>
      </c>
      <c r="I1389" s="1" t="s">
        <v>2638</v>
      </c>
      <c r="J1389" s="4">
        <v>44760</v>
      </c>
      <c r="K1389" s="4">
        <v>44756</v>
      </c>
      <c r="L1389" s="2">
        <v>5770.96</v>
      </c>
      <c r="M1389" s="1" t="s">
        <v>3407</v>
      </c>
      <c r="N1389" s="1" t="str">
        <f>Tabela_Contas_Pagas[[#This Row],[Nome do Fornecedor]]</f>
        <v>CIL COMERCIO DE INFORMÁTICA LTDA</v>
      </c>
      <c r="O1389" s="1" t="s">
        <v>3408</v>
      </c>
      <c r="P1389" s="10" t="str">
        <f>TEXT(Tabela_Contas_Pagas[[#This Row],[Data de Liquidação]],"MM")&amp;"-"&amp;UPPER(TEXT(Tabela_Contas_Pagas[[#This Row],[Data de Liquidação]],"MMMM"))</f>
        <v>07-JULHO</v>
      </c>
    </row>
    <row r="1390" spans="2:16" hidden="1" x14ac:dyDescent="0.3">
      <c r="B1390" s="1">
        <v>20820</v>
      </c>
      <c r="C1390" s="1" t="s">
        <v>2635</v>
      </c>
      <c r="D1390" s="3">
        <v>44715</v>
      </c>
      <c r="E1390" s="2">
        <v>17780</v>
      </c>
      <c r="F1390" s="7" t="s">
        <v>3411</v>
      </c>
      <c r="G1390" s="7" t="s">
        <v>3412</v>
      </c>
      <c r="H1390" s="1">
        <v>3669</v>
      </c>
      <c r="I1390" s="1" t="s">
        <v>2636</v>
      </c>
      <c r="J1390" s="4">
        <v>44760</v>
      </c>
      <c r="K1390" s="4">
        <v>44756</v>
      </c>
      <c r="L1390" s="2">
        <v>17780</v>
      </c>
      <c r="M1390" s="1" t="s">
        <v>3407</v>
      </c>
      <c r="N1390" s="1" t="str">
        <f>Tabela_Contas_Pagas[[#This Row],[Nome do Fornecedor]]</f>
        <v>CIL - COMERCIO DE INFORMATICA LTDA</v>
      </c>
      <c r="O1390" s="1" t="s">
        <v>3408</v>
      </c>
      <c r="P1390" s="10" t="str">
        <f>TEXT(Tabela_Contas_Pagas[[#This Row],[Data de Liquidação]],"MM")&amp;"-"&amp;UPPER(TEXT(Tabela_Contas_Pagas[[#This Row],[Data de Liquidação]],"MMMM"))</f>
        <v>07-JULHO</v>
      </c>
    </row>
    <row r="1391" spans="2:16" x14ac:dyDescent="0.3">
      <c r="B1391" s="1">
        <v>20773</v>
      </c>
      <c r="C1391" s="1" t="s">
        <v>788</v>
      </c>
      <c r="D1391" s="3">
        <v>44713</v>
      </c>
      <c r="E1391" s="2">
        <v>22619.39</v>
      </c>
      <c r="F1391" s="7" t="s">
        <v>3411</v>
      </c>
      <c r="G1391" s="9" t="s">
        <v>3412</v>
      </c>
      <c r="H1391" s="1">
        <v>3617</v>
      </c>
      <c r="I1391" s="1" t="s">
        <v>414</v>
      </c>
      <c r="J1391" s="4">
        <v>44723</v>
      </c>
      <c r="K1391" s="4">
        <v>44722</v>
      </c>
      <c r="L1391" s="2">
        <v>22619.39</v>
      </c>
      <c r="M1391" s="1" t="s">
        <v>591</v>
      </c>
      <c r="N1391" s="1" t="s">
        <v>592</v>
      </c>
      <c r="O1391" s="1" t="str">
        <f>_xlfn.IFNA(VLOOKUP(Tabela_Contas_Pagas[[#This Row],[Contrato]],ContratosOrigem[],3,FALSE),"")</f>
        <v>Pregão 36/2021</v>
      </c>
      <c r="P1391" s="10" t="str">
        <f>TEXT(Tabela_Contas_Pagas[[#This Row],[Data de Liquidação]],"MM")&amp;"-"&amp;UPPER(TEXT(Tabela_Contas_Pagas[[#This Row],[Data de Liquidação]],"MMMM"))</f>
        <v>06-JUNHO</v>
      </c>
    </row>
    <row r="1392" spans="2:16" x14ac:dyDescent="0.3">
      <c r="B1392" s="1">
        <v>20773</v>
      </c>
      <c r="C1392" s="1" t="s">
        <v>499</v>
      </c>
      <c r="D1392" s="3">
        <v>44713</v>
      </c>
      <c r="E1392" s="2">
        <v>844.55</v>
      </c>
      <c r="F1392" s="7" t="s">
        <v>3411</v>
      </c>
      <c r="G1392" s="7" t="s">
        <v>3412</v>
      </c>
      <c r="H1392" s="1">
        <v>1925</v>
      </c>
      <c r="I1392" s="1" t="s">
        <v>87</v>
      </c>
      <c r="J1392" s="4">
        <v>44725</v>
      </c>
      <c r="K1392" s="4">
        <v>44722</v>
      </c>
      <c r="L1392" s="2">
        <v>844.55</v>
      </c>
      <c r="M1392" s="1" t="s">
        <v>144</v>
      </c>
      <c r="N1392" s="1" t="s">
        <v>145</v>
      </c>
      <c r="O1392" s="1" t="str">
        <f>_xlfn.IFNA(VLOOKUP(Tabela_Contas_Pagas[[#This Row],[Contrato]],ContratosOrigem[],3,FALSE),"")</f>
        <v>Pregão 05/2020</v>
      </c>
      <c r="P1392" s="10" t="str">
        <f>TEXT(Tabela_Contas_Pagas[[#This Row],[Data de Liquidação]],"MM")&amp;"-"&amp;UPPER(TEXT(Tabela_Contas_Pagas[[#This Row],[Data de Liquidação]],"MMMM"))</f>
        <v>06-JUNHO</v>
      </c>
    </row>
    <row r="1393" spans="2:16" hidden="1" x14ac:dyDescent="0.3">
      <c r="B1393" s="1">
        <v>20820</v>
      </c>
      <c r="C1393" s="1" t="s">
        <v>2769</v>
      </c>
      <c r="D1393" s="3">
        <v>44749</v>
      </c>
      <c r="E1393" s="2">
        <v>317.35000000000002</v>
      </c>
      <c r="F1393" s="8" t="s">
        <v>3411</v>
      </c>
      <c r="G1393" s="1" t="s">
        <v>3412</v>
      </c>
      <c r="H1393" s="1">
        <v>842</v>
      </c>
      <c r="I1393" s="1" t="s">
        <v>2770</v>
      </c>
      <c r="J1393" s="4">
        <v>44760</v>
      </c>
      <c r="K1393" s="4">
        <v>44756</v>
      </c>
      <c r="L1393" s="2">
        <v>317.35000000000002</v>
      </c>
      <c r="M1393" s="1" t="s">
        <v>3407</v>
      </c>
      <c r="N1393" s="1" t="str">
        <f>Tabela_Contas_Pagas[[#This Row],[Nome do Fornecedor]]</f>
        <v>E. E. COMERCIO E SERVICOS LTDA EPP</v>
      </c>
      <c r="O1393" s="1" t="s">
        <v>3408</v>
      </c>
      <c r="P1393" s="10" t="str">
        <f>TEXT(Tabela_Contas_Pagas[[#This Row],[Data de Liquidação]],"MM")&amp;"-"&amp;UPPER(TEXT(Tabela_Contas_Pagas[[#This Row],[Data de Liquidação]],"MMMM"))</f>
        <v>07-JULHO</v>
      </c>
    </row>
    <row r="1394" spans="2:16" x14ac:dyDescent="0.3">
      <c r="B1394" s="1">
        <v>20772</v>
      </c>
      <c r="C1394" s="1" t="s">
        <v>789</v>
      </c>
      <c r="D1394" s="3">
        <v>44713</v>
      </c>
      <c r="E1394" s="2">
        <v>4135.5</v>
      </c>
      <c r="F1394" s="7" t="s">
        <v>3411</v>
      </c>
      <c r="G1394" s="7" t="s">
        <v>3412</v>
      </c>
      <c r="H1394" s="1">
        <v>3299</v>
      </c>
      <c r="I1394" s="1" t="s">
        <v>193</v>
      </c>
      <c r="J1394" s="4">
        <v>44721</v>
      </c>
      <c r="K1394" s="4">
        <v>44722</v>
      </c>
      <c r="L1394" s="2">
        <v>4135.5</v>
      </c>
      <c r="M1394" s="1" t="s">
        <v>194</v>
      </c>
      <c r="N1394" s="1" t="s">
        <v>195</v>
      </c>
      <c r="O1394" s="1" t="str">
        <f>_xlfn.IFNA(VLOOKUP(Tabela_Contas_Pagas[[#This Row],[Contrato]],ContratosOrigem[],3,FALSE),"")</f>
        <v>Dispensa 07/20</v>
      </c>
      <c r="P1394" s="10" t="str">
        <f>TEXT(Tabela_Contas_Pagas[[#This Row],[Data de Liquidação]],"MM")&amp;"-"&amp;UPPER(TEXT(Tabela_Contas_Pagas[[#This Row],[Data de Liquidação]],"MMMM"))</f>
        <v>06-JUNHO</v>
      </c>
    </row>
    <row r="1395" spans="2:16" x14ac:dyDescent="0.3">
      <c r="B1395" s="1">
        <v>20772</v>
      </c>
      <c r="C1395" s="1" t="s">
        <v>801</v>
      </c>
      <c r="D1395" s="3">
        <v>44719</v>
      </c>
      <c r="E1395" s="2">
        <v>1650</v>
      </c>
      <c r="F1395" s="7" t="s">
        <v>3411</v>
      </c>
      <c r="G1395" s="9" t="s">
        <v>3412</v>
      </c>
      <c r="H1395" s="1">
        <v>3293</v>
      </c>
      <c r="I1395" s="1" t="s">
        <v>168</v>
      </c>
      <c r="J1395" s="4">
        <v>44721</v>
      </c>
      <c r="K1395" s="4">
        <v>44722</v>
      </c>
      <c r="L1395" s="2">
        <v>1650</v>
      </c>
      <c r="M1395" s="1" t="s">
        <v>733</v>
      </c>
      <c r="N1395" s="1" t="s">
        <v>734</v>
      </c>
      <c r="O1395" s="1" t="str">
        <f>_xlfn.IFNA(VLOOKUP(Tabela_Contas_Pagas[[#This Row],[Contrato]],ContratosOrigem[],3,FALSE),"")</f>
        <v>Convênio</v>
      </c>
      <c r="P1395" s="10" t="str">
        <f>TEXT(Tabela_Contas_Pagas[[#This Row],[Data de Liquidação]],"MM")&amp;"-"&amp;UPPER(TEXT(Tabela_Contas_Pagas[[#This Row],[Data de Liquidação]],"MMMM"))</f>
        <v>06-JUNHO</v>
      </c>
    </row>
    <row r="1396" spans="2:16" hidden="1" x14ac:dyDescent="0.3">
      <c r="B1396" s="1">
        <v>20822</v>
      </c>
      <c r="C1396" s="1" t="s">
        <v>2793</v>
      </c>
      <c r="D1396" s="3">
        <v>44756</v>
      </c>
      <c r="E1396" s="2">
        <v>429.49</v>
      </c>
      <c r="F1396" s="7" t="s">
        <v>3411</v>
      </c>
      <c r="G1396" s="7" t="s">
        <v>3412</v>
      </c>
      <c r="H1396" s="1">
        <v>2312</v>
      </c>
      <c r="I1396" s="1" t="s">
        <v>1882</v>
      </c>
      <c r="J1396" s="4">
        <v>44761</v>
      </c>
      <c r="K1396" s="4">
        <v>44761</v>
      </c>
      <c r="L1396" s="2">
        <v>429.49</v>
      </c>
      <c r="M1396" s="1" t="s">
        <v>3407</v>
      </c>
      <c r="N1396" s="1" t="str">
        <f>Tabela_Contas_Pagas[[#This Row],[Nome do Fornecedor]]</f>
        <v>SUPERINTENDENCIA MUNICIPAL DE TRANSPORTES E TRANSITO DE ARACAJU</v>
      </c>
      <c r="O1396" s="1" t="s">
        <v>3408</v>
      </c>
      <c r="P1396" s="10" t="str">
        <f>TEXT(Tabela_Contas_Pagas[[#This Row],[Data de Liquidação]],"MM")&amp;"-"&amp;UPPER(TEXT(Tabela_Contas_Pagas[[#This Row],[Data de Liquidação]],"MMMM"))</f>
        <v>07-JULHO</v>
      </c>
    </row>
    <row r="1397" spans="2:16" hidden="1" x14ac:dyDescent="0.3">
      <c r="B1397" s="1">
        <v>20822</v>
      </c>
      <c r="C1397" s="1" t="s">
        <v>2792</v>
      </c>
      <c r="D1397" s="3">
        <v>44756</v>
      </c>
      <c r="E1397" s="2">
        <v>387.96</v>
      </c>
      <c r="F1397" s="8" t="s">
        <v>3411</v>
      </c>
      <c r="G1397" s="1" t="s">
        <v>3412</v>
      </c>
      <c r="H1397" s="1">
        <v>2312</v>
      </c>
      <c r="I1397" s="1" t="s">
        <v>1882</v>
      </c>
      <c r="J1397" s="4">
        <v>44761</v>
      </c>
      <c r="K1397" s="4">
        <v>44761</v>
      </c>
      <c r="L1397" s="2">
        <v>387.96</v>
      </c>
      <c r="M1397" s="1" t="s">
        <v>3407</v>
      </c>
      <c r="N1397" s="1" t="str">
        <f>Tabela_Contas_Pagas[[#This Row],[Nome do Fornecedor]]</f>
        <v>SUPERINTENDENCIA MUNICIPAL DE TRANSPORTES E TRANSITO DE ARACAJU</v>
      </c>
      <c r="O1397" s="1" t="s">
        <v>3408</v>
      </c>
      <c r="P1397" s="10" t="str">
        <f>TEXT(Tabela_Contas_Pagas[[#This Row],[Data de Liquidação]],"MM")&amp;"-"&amp;UPPER(TEXT(Tabela_Contas_Pagas[[#This Row],[Data de Liquidação]],"MMMM"))</f>
        <v>07-JULHO</v>
      </c>
    </row>
    <row r="1398" spans="2:16" x14ac:dyDescent="0.3">
      <c r="B1398" s="1">
        <v>20772</v>
      </c>
      <c r="C1398" s="1" t="s">
        <v>583</v>
      </c>
      <c r="D1398" s="3">
        <v>44711</v>
      </c>
      <c r="E1398" s="2">
        <v>852.62</v>
      </c>
      <c r="F1398" s="8" t="s">
        <v>3411</v>
      </c>
      <c r="G1398" s="8" t="s">
        <v>3412</v>
      </c>
      <c r="H1398" s="1">
        <v>2839</v>
      </c>
      <c r="I1398" s="1" t="s">
        <v>22</v>
      </c>
      <c r="J1398" s="4">
        <v>44721</v>
      </c>
      <c r="K1398" s="4">
        <v>44722</v>
      </c>
      <c r="L1398" s="2">
        <v>852.62</v>
      </c>
      <c r="M1398" s="1" t="s">
        <v>269</v>
      </c>
      <c r="N1398" s="1" t="s">
        <v>270</v>
      </c>
      <c r="O1398" s="1" t="str">
        <f>_xlfn.IFNA(VLOOKUP(Tabela_Contas_Pagas[[#This Row],[Contrato]],ContratosOrigem[],3,FALSE),"")</f>
        <v>PREGÃO 11/2021</v>
      </c>
      <c r="P1398" s="10" t="str">
        <f>TEXT(Tabela_Contas_Pagas[[#This Row],[Data de Liquidação]],"MM")&amp;"-"&amp;UPPER(TEXT(Tabela_Contas_Pagas[[#This Row],[Data de Liquidação]],"MMMM"))</f>
        <v>06-JUNHO</v>
      </c>
    </row>
    <row r="1399" spans="2:16" hidden="1" x14ac:dyDescent="0.3">
      <c r="B1399" s="1">
        <v>20823</v>
      </c>
      <c r="C1399" s="1" t="s">
        <v>2795</v>
      </c>
      <c r="D1399" s="3">
        <v>44760</v>
      </c>
      <c r="E1399" s="2">
        <v>130</v>
      </c>
      <c r="F1399" s="8" t="s">
        <v>3411</v>
      </c>
      <c r="G1399" s="1" t="s">
        <v>3412</v>
      </c>
      <c r="H1399" s="1">
        <v>2205</v>
      </c>
      <c r="I1399" s="1" t="s">
        <v>1943</v>
      </c>
      <c r="J1399" s="4">
        <v>44761</v>
      </c>
      <c r="K1399" s="4">
        <v>44762</v>
      </c>
      <c r="L1399" s="2">
        <v>130</v>
      </c>
      <c r="M1399" s="1" t="s">
        <v>3407</v>
      </c>
      <c r="N1399" s="1" t="str">
        <f>Tabela_Contas_Pagas[[#This Row],[Nome do Fornecedor]]</f>
        <v>IEDO FLAVIO DE ANDRADE FILHO</v>
      </c>
      <c r="O1399" s="1" t="s">
        <v>3408</v>
      </c>
      <c r="P1399" s="10" t="str">
        <f>TEXT(Tabela_Contas_Pagas[[#This Row],[Data de Liquidação]],"MM")&amp;"-"&amp;UPPER(TEXT(Tabela_Contas_Pagas[[#This Row],[Data de Liquidação]],"MMMM"))</f>
        <v>07-JULHO</v>
      </c>
    </row>
    <row r="1400" spans="2:16" hidden="1" x14ac:dyDescent="0.3">
      <c r="B1400" s="1">
        <v>20823</v>
      </c>
      <c r="C1400" s="1" t="s">
        <v>2796</v>
      </c>
      <c r="D1400" s="3">
        <v>44760</v>
      </c>
      <c r="E1400" s="2">
        <v>439.35</v>
      </c>
      <c r="F1400" s="7" t="s">
        <v>3411</v>
      </c>
      <c r="G1400" s="7" t="s">
        <v>3412</v>
      </c>
      <c r="H1400" s="1">
        <v>2184</v>
      </c>
      <c r="I1400" s="1" t="s">
        <v>1863</v>
      </c>
      <c r="J1400" s="4">
        <v>44761</v>
      </c>
      <c r="K1400" s="4">
        <v>44762</v>
      </c>
      <c r="L1400" s="2">
        <v>439.35</v>
      </c>
      <c r="M1400" s="1" t="s">
        <v>3407</v>
      </c>
      <c r="N1400" s="1" t="str">
        <f>Tabela_Contas_Pagas[[#This Row],[Nome do Fornecedor]]</f>
        <v>JOAO LUIZ CAVALCANTI DE FARIAS</v>
      </c>
      <c r="O1400" s="1" t="s">
        <v>3408</v>
      </c>
      <c r="P1400" s="10" t="str">
        <f>TEXT(Tabela_Contas_Pagas[[#This Row],[Data de Liquidação]],"MM")&amp;"-"&amp;UPPER(TEXT(Tabela_Contas_Pagas[[#This Row],[Data de Liquidação]],"MMMM"))</f>
        <v>07-JULHO</v>
      </c>
    </row>
    <row r="1401" spans="2:16" hidden="1" x14ac:dyDescent="0.3">
      <c r="B1401" s="1">
        <v>20823</v>
      </c>
      <c r="C1401" s="1" t="s">
        <v>2797</v>
      </c>
      <c r="D1401" s="3">
        <v>44760</v>
      </c>
      <c r="E1401" s="2">
        <v>439.35</v>
      </c>
      <c r="F1401" s="8" t="s">
        <v>3411</v>
      </c>
      <c r="G1401" s="1" t="s">
        <v>3412</v>
      </c>
      <c r="H1401" s="1">
        <v>2184</v>
      </c>
      <c r="I1401" s="1" t="s">
        <v>1863</v>
      </c>
      <c r="J1401" s="4">
        <v>44761</v>
      </c>
      <c r="K1401" s="4">
        <v>44762</v>
      </c>
      <c r="L1401" s="2">
        <v>439.35</v>
      </c>
      <c r="M1401" s="1" t="s">
        <v>3407</v>
      </c>
      <c r="N1401" s="1" t="str">
        <f>Tabela_Contas_Pagas[[#This Row],[Nome do Fornecedor]]</f>
        <v>JOAO LUIZ CAVALCANTI DE FARIAS</v>
      </c>
      <c r="O1401" s="1" t="s">
        <v>3408</v>
      </c>
      <c r="P1401" s="10" t="str">
        <f>TEXT(Tabela_Contas_Pagas[[#This Row],[Data de Liquidação]],"MM")&amp;"-"&amp;UPPER(TEXT(Tabela_Contas_Pagas[[#This Row],[Data de Liquidação]],"MMMM"))</f>
        <v>07-JULHO</v>
      </c>
    </row>
    <row r="1402" spans="2:16" hidden="1" x14ac:dyDescent="0.3">
      <c r="B1402" s="1">
        <v>20824</v>
      </c>
      <c r="C1402" s="1" t="s">
        <v>2798</v>
      </c>
      <c r="D1402" s="3">
        <v>44760</v>
      </c>
      <c r="E1402" s="2">
        <v>178.41</v>
      </c>
      <c r="F1402" s="7" t="s">
        <v>3411</v>
      </c>
      <c r="G1402" s="7" t="s">
        <v>3412</v>
      </c>
      <c r="H1402" s="1">
        <v>2758</v>
      </c>
      <c r="I1402" s="1" t="s">
        <v>1848</v>
      </c>
      <c r="J1402" s="4">
        <v>44761</v>
      </c>
      <c r="K1402" s="4">
        <v>44762</v>
      </c>
      <c r="L1402" s="2">
        <v>178.41</v>
      </c>
      <c r="M1402" s="1" t="s">
        <v>3407</v>
      </c>
      <c r="N1402" s="1" t="str">
        <f>Tabela_Contas_Pagas[[#This Row],[Nome do Fornecedor]]</f>
        <v>LEIDEVANE DE SOUZA MACEDO</v>
      </c>
      <c r="O1402" s="1" t="s">
        <v>3408</v>
      </c>
      <c r="P1402" s="10" t="str">
        <f>TEXT(Tabela_Contas_Pagas[[#This Row],[Data de Liquidação]],"MM")&amp;"-"&amp;UPPER(TEXT(Tabela_Contas_Pagas[[#This Row],[Data de Liquidação]],"MMMM"))</f>
        <v>07-JULHO</v>
      </c>
    </row>
    <row r="1403" spans="2:16" hidden="1" x14ac:dyDescent="0.3">
      <c r="B1403" s="1">
        <v>20823</v>
      </c>
      <c r="C1403" s="1" t="s">
        <v>2799</v>
      </c>
      <c r="D1403" s="3">
        <v>44761</v>
      </c>
      <c r="E1403" s="2">
        <v>4101.2</v>
      </c>
      <c r="F1403" s="8" t="s">
        <v>3411</v>
      </c>
      <c r="G1403" s="1" t="s">
        <v>3412</v>
      </c>
      <c r="H1403" s="1">
        <v>3153</v>
      </c>
      <c r="I1403" s="1" t="s">
        <v>1842</v>
      </c>
      <c r="J1403" s="4">
        <v>44761</v>
      </c>
      <c r="K1403" s="4">
        <v>44762</v>
      </c>
      <c r="L1403" s="2">
        <v>4101.2</v>
      </c>
      <c r="M1403" s="1" t="s">
        <v>3407</v>
      </c>
      <c r="N1403" s="1" t="str">
        <f>Tabela_Contas_Pagas[[#This Row],[Nome do Fornecedor]]</f>
        <v>VALMOR BARBOSA BEZERRA</v>
      </c>
      <c r="O1403" s="1" t="s">
        <v>3408</v>
      </c>
      <c r="P1403" s="10" t="str">
        <f>TEXT(Tabela_Contas_Pagas[[#This Row],[Data de Liquidação]],"MM")&amp;"-"&amp;UPPER(TEXT(Tabela_Contas_Pagas[[#This Row],[Data de Liquidação]],"MMMM"))</f>
        <v>07-JULHO</v>
      </c>
    </row>
    <row r="1404" spans="2:16" hidden="1" x14ac:dyDescent="0.3">
      <c r="B1404" s="1">
        <v>20827</v>
      </c>
      <c r="C1404" s="1" t="s">
        <v>3389</v>
      </c>
      <c r="D1404" s="3">
        <v>44761</v>
      </c>
      <c r="E1404" s="2">
        <v>645</v>
      </c>
      <c r="F1404" s="7" t="s">
        <v>3411</v>
      </c>
      <c r="G1404" s="7" t="s">
        <v>3412</v>
      </c>
      <c r="H1404" s="1">
        <v>1047</v>
      </c>
      <c r="I1404" s="1" t="s">
        <v>1941</v>
      </c>
      <c r="J1404" s="4">
        <v>44761</v>
      </c>
      <c r="K1404" s="4">
        <v>44761</v>
      </c>
      <c r="L1404" s="2">
        <v>645</v>
      </c>
      <c r="M1404" s="1" t="s">
        <v>3407</v>
      </c>
      <c r="N1404" s="1" t="s">
        <v>3370</v>
      </c>
      <c r="O1404" s="1" t="s">
        <v>3408</v>
      </c>
      <c r="P1404" s="10" t="str">
        <f>TEXT(Tabela_Contas_Pagas[[#This Row],[Data de Liquidação]],"MM")&amp;"-"&amp;UPPER(TEXT(Tabela_Contas_Pagas[[#This Row],[Data de Liquidação]],"MMMM"))</f>
        <v>07-JULHO</v>
      </c>
    </row>
    <row r="1405" spans="2:16" hidden="1" x14ac:dyDescent="0.3">
      <c r="B1405" s="1">
        <v>20828</v>
      </c>
      <c r="C1405" s="1" t="s">
        <v>3390</v>
      </c>
      <c r="D1405" s="3">
        <v>44761</v>
      </c>
      <c r="E1405" s="2">
        <v>645</v>
      </c>
      <c r="F1405" s="8" t="s">
        <v>3411</v>
      </c>
      <c r="G1405" s="1" t="s">
        <v>3412</v>
      </c>
      <c r="H1405" s="1">
        <v>1030</v>
      </c>
      <c r="I1405" s="1" t="s">
        <v>1842</v>
      </c>
      <c r="J1405" s="4">
        <v>44761</v>
      </c>
      <c r="K1405" s="4">
        <v>44761</v>
      </c>
      <c r="L1405" s="2">
        <v>645</v>
      </c>
      <c r="M1405" s="1" t="s">
        <v>3407</v>
      </c>
      <c r="N1405" s="1" t="s">
        <v>3370</v>
      </c>
      <c r="O1405" s="1" t="s">
        <v>3408</v>
      </c>
      <c r="P1405" s="10" t="str">
        <f>TEXT(Tabela_Contas_Pagas[[#This Row],[Data de Liquidação]],"MM")&amp;"-"&amp;UPPER(TEXT(Tabela_Contas_Pagas[[#This Row],[Data de Liquidação]],"MMMM"))</f>
        <v>07-JULHO</v>
      </c>
    </row>
    <row r="1406" spans="2:16" hidden="1" x14ac:dyDescent="0.3">
      <c r="B1406" s="1">
        <v>20830</v>
      </c>
      <c r="C1406" s="1" t="s">
        <v>3391</v>
      </c>
      <c r="D1406" s="3">
        <v>44761</v>
      </c>
      <c r="E1406" s="2">
        <v>645</v>
      </c>
      <c r="F1406" s="7" t="s">
        <v>3411</v>
      </c>
      <c r="G1406" s="7" t="s">
        <v>3412</v>
      </c>
      <c r="H1406" s="1">
        <v>887</v>
      </c>
      <c r="I1406" s="1" t="s">
        <v>3368</v>
      </c>
      <c r="J1406" s="4">
        <v>44761</v>
      </c>
      <c r="K1406" s="4">
        <v>44761</v>
      </c>
      <c r="L1406" s="2">
        <v>645</v>
      </c>
      <c r="M1406" s="1" t="s">
        <v>3407</v>
      </c>
      <c r="N1406" s="1" t="s">
        <v>3370</v>
      </c>
      <c r="O1406" s="1" t="s">
        <v>3408</v>
      </c>
      <c r="P1406" s="10" t="str">
        <f>TEXT(Tabela_Contas_Pagas[[#This Row],[Data de Liquidação]],"MM")&amp;"-"&amp;UPPER(TEXT(Tabela_Contas_Pagas[[#This Row],[Data de Liquidação]],"MMMM"))</f>
        <v>07-JULHO</v>
      </c>
    </row>
    <row r="1407" spans="2:16" hidden="1" x14ac:dyDescent="0.3">
      <c r="B1407" s="1">
        <v>20822</v>
      </c>
      <c r="C1407" s="1" t="s">
        <v>2775</v>
      </c>
      <c r="D1407" s="3">
        <v>44750</v>
      </c>
      <c r="E1407" s="2">
        <v>2438.5</v>
      </c>
      <c r="F1407" s="8" t="s">
        <v>3411</v>
      </c>
      <c r="G1407" s="1" t="s">
        <v>3412</v>
      </c>
      <c r="H1407" s="1">
        <v>3234</v>
      </c>
      <c r="I1407" s="1" t="s">
        <v>181</v>
      </c>
      <c r="J1407" s="4">
        <v>44762</v>
      </c>
      <c r="K1407" s="4">
        <v>44761</v>
      </c>
      <c r="L1407" s="2">
        <v>2438.5</v>
      </c>
      <c r="M1407" s="1" t="s">
        <v>3407</v>
      </c>
      <c r="N1407" s="1" t="str">
        <f>Tabela_Contas_Pagas[[#This Row],[Nome do Fornecedor]]</f>
        <v>DATATEM SOLUÇÕES LTDA</v>
      </c>
      <c r="O1407" s="1" t="s">
        <v>3408</v>
      </c>
      <c r="P1407" s="10" t="str">
        <f>TEXT(Tabela_Contas_Pagas[[#This Row],[Data de Liquidação]],"MM")&amp;"-"&amp;UPPER(TEXT(Tabela_Contas_Pagas[[#This Row],[Data de Liquidação]],"MMMM"))</f>
        <v>07-JULHO</v>
      </c>
    </row>
    <row r="1408" spans="2:16" hidden="1" x14ac:dyDescent="0.3">
      <c r="B1408" s="1">
        <v>20825</v>
      </c>
      <c r="C1408" s="1" t="s">
        <v>2683</v>
      </c>
      <c r="D1408" s="3">
        <v>44728</v>
      </c>
      <c r="E1408" s="2">
        <v>9493.4699999999993</v>
      </c>
      <c r="F1408" s="7" t="s">
        <v>3411</v>
      </c>
      <c r="G1408" s="7" t="s">
        <v>3412</v>
      </c>
      <c r="H1408" s="1">
        <v>3659</v>
      </c>
      <c r="I1408" s="1" t="s">
        <v>2684</v>
      </c>
      <c r="J1408" s="4">
        <v>44762</v>
      </c>
      <c r="K1408" s="4">
        <v>44762</v>
      </c>
      <c r="L1408" s="2">
        <v>9493.4699999999993</v>
      </c>
      <c r="M1408" s="1" t="s">
        <v>3407</v>
      </c>
      <c r="N1408" s="1" t="str">
        <f>Tabela_Contas_Pagas[[#This Row],[Nome do Fornecedor]]</f>
        <v>FELAP MAQUINAS E EQUIPAMENTOS LTDA</v>
      </c>
      <c r="O1408" s="1" t="s">
        <v>3408</v>
      </c>
      <c r="P1408" s="10" t="str">
        <f>TEXT(Tabela_Contas_Pagas[[#This Row],[Data de Liquidação]],"MM")&amp;"-"&amp;UPPER(TEXT(Tabela_Contas_Pagas[[#This Row],[Data de Liquidação]],"MMMM"))</f>
        <v>07-JULHO</v>
      </c>
    </row>
    <row r="1409" spans="2:16" x14ac:dyDescent="0.3">
      <c r="B1409" s="1">
        <v>20772</v>
      </c>
      <c r="C1409" s="1" t="s">
        <v>418</v>
      </c>
      <c r="D1409" s="3">
        <v>44711</v>
      </c>
      <c r="E1409" s="2">
        <v>262.29000000000002</v>
      </c>
      <c r="F1409" s="7" t="s">
        <v>3411</v>
      </c>
      <c r="G1409" s="9" t="s">
        <v>3412</v>
      </c>
      <c r="H1409" s="1">
        <v>2839</v>
      </c>
      <c r="I1409" s="1" t="s">
        <v>22</v>
      </c>
      <c r="J1409" s="4">
        <v>44721</v>
      </c>
      <c r="K1409" s="4">
        <v>44722</v>
      </c>
      <c r="L1409" s="2">
        <v>262.29000000000002</v>
      </c>
      <c r="M1409" s="1" t="s">
        <v>477</v>
      </c>
      <c r="N1409" s="1" t="s">
        <v>478</v>
      </c>
      <c r="O1409" s="1" t="str">
        <f>_xlfn.IFNA(VLOOKUP(Tabela_Contas_Pagas[[#This Row],[Contrato]],ContratosOrigem[],3,FALSE),"")</f>
        <v>PREGÃO 28/2021</v>
      </c>
      <c r="P1409" s="10" t="str">
        <f>TEXT(Tabela_Contas_Pagas[[#This Row],[Data de Liquidação]],"MM")&amp;"-"&amp;UPPER(TEXT(Tabela_Contas_Pagas[[#This Row],[Data de Liquidação]],"MMMM"))</f>
        <v>06-JUNHO</v>
      </c>
    </row>
    <row r="1410" spans="2:16" hidden="1" x14ac:dyDescent="0.3">
      <c r="B1410" s="1">
        <v>20826</v>
      </c>
      <c r="C1410" s="1" t="s">
        <v>2674</v>
      </c>
      <c r="D1410" s="3">
        <v>44725</v>
      </c>
      <c r="E1410" s="2">
        <v>8935.51</v>
      </c>
      <c r="F1410" s="7" t="s">
        <v>3411</v>
      </c>
      <c r="G1410" s="7" t="s">
        <v>3412</v>
      </c>
      <c r="H1410" s="1">
        <v>45</v>
      </c>
      <c r="I1410" s="1" t="s">
        <v>1891</v>
      </c>
      <c r="J1410" s="4">
        <v>44763</v>
      </c>
      <c r="K1410" s="4">
        <v>44761</v>
      </c>
      <c r="L1410" s="2">
        <v>8935.51</v>
      </c>
      <c r="M1410" s="1" t="s">
        <v>3407</v>
      </c>
      <c r="N1410" s="1" t="str">
        <f>Tabela_Contas_Pagas[[#This Row],[Nome do Fornecedor]]</f>
        <v>ENERGISA SERGIPE DISTRIBUIDORA ENERGIA S.A</v>
      </c>
      <c r="O1410" s="1" t="s">
        <v>3408</v>
      </c>
      <c r="P1410" s="10" t="str">
        <f>TEXT(Tabela_Contas_Pagas[[#This Row],[Data de Liquidação]],"MM")&amp;"-"&amp;UPPER(TEXT(Tabela_Contas_Pagas[[#This Row],[Data de Liquidação]],"MMMM"))</f>
        <v>07-JULHO</v>
      </c>
    </row>
    <row r="1411" spans="2:16" hidden="1" x14ac:dyDescent="0.3">
      <c r="B1411" s="1">
        <v>20826</v>
      </c>
      <c r="C1411" s="1" t="s">
        <v>2682</v>
      </c>
      <c r="D1411" s="3">
        <v>44727</v>
      </c>
      <c r="E1411" s="2">
        <v>2850</v>
      </c>
      <c r="F1411" s="8" t="s">
        <v>3411</v>
      </c>
      <c r="G1411" s="1" t="s">
        <v>3412</v>
      </c>
      <c r="H1411" s="1">
        <v>66</v>
      </c>
      <c r="I1411" s="1" t="s">
        <v>1876</v>
      </c>
      <c r="J1411" s="4">
        <v>44763</v>
      </c>
      <c r="K1411" s="4">
        <v>44761</v>
      </c>
      <c r="L1411" s="2">
        <v>2850</v>
      </c>
      <c r="M1411" s="1" t="s">
        <v>3407</v>
      </c>
      <c r="N1411" s="1" t="str">
        <f>Tabela_Contas_Pagas[[#This Row],[Nome do Fornecedor]]</f>
        <v>SSB SELOS DE SEGURANCA DO BRASIL EIRELI EPP</v>
      </c>
      <c r="O1411" s="1" t="s">
        <v>3408</v>
      </c>
      <c r="P1411" s="10" t="str">
        <f>TEXT(Tabela_Contas_Pagas[[#This Row],[Data de Liquidação]],"MM")&amp;"-"&amp;UPPER(TEXT(Tabela_Contas_Pagas[[#This Row],[Data de Liquidação]],"MMMM"))</f>
        <v>07-JULHO</v>
      </c>
    </row>
    <row r="1412" spans="2:16" hidden="1" x14ac:dyDescent="0.3">
      <c r="B1412" s="1">
        <v>20825</v>
      </c>
      <c r="C1412" s="1" t="s">
        <v>2704</v>
      </c>
      <c r="D1412" s="3">
        <v>44735</v>
      </c>
      <c r="E1412" s="2">
        <v>120</v>
      </c>
      <c r="F1412" s="7" t="s">
        <v>3411</v>
      </c>
      <c r="G1412" s="7" t="s">
        <v>3412</v>
      </c>
      <c r="H1412" s="1">
        <v>1177</v>
      </c>
      <c r="I1412" s="1" t="s">
        <v>1852</v>
      </c>
      <c r="J1412" s="4">
        <v>44763</v>
      </c>
      <c r="K1412" s="4">
        <v>44762</v>
      </c>
      <c r="L1412" s="2">
        <v>120</v>
      </c>
      <c r="M1412" s="1" t="s">
        <v>3407</v>
      </c>
      <c r="N1412" s="1" t="str">
        <f>Tabela_Contas_Pagas[[#This Row],[Nome do Fornecedor]]</f>
        <v>DISGAL MULTPRODUTOS COMERCIO E SERVICOS LTDA - EPP</v>
      </c>
      <c r="O1412" s="1" t="s">
        <v>3408</v>
      </c>
      <c r="P1412" s="10" t="str">
        <f>TEXT(Tabela_Contas_Pagas[[#This Row],[Data de Liquidação]],"MM")&amp;"-"&amp;UPPER(TEXT(Tabela_Contas_Pagas[[#This Row],[Data de Liquidação]],"MMMM"))</f>
        <v>07-JULHO</v>
      </c>
    </row>
    <row r="1413" spans="2:16" x14ac:dyDescent="0.3">
      <c r="B1413" s="1">
        <v>20772</v>
      </c>
      <c r="C1413" s="1" t="s">
        <v>623</v>
      </c>
      <c r="D1413" s="3">
        <v>44711</v>
      </c>
      <c r="E1413" s="2">
        <v>1995.44</v>
      </c>
      <c r="F1413" s="8" t="s">
        <v>3411</v>
      </c>
      <c r="G1413" s="1" t="s">
        <v>3412</v>
      </c>
      <c r="H1413" s="1">
        <v>2839</v>
      </c>
      <c r="I1413" s="1" t="s">
        <v>22</v>
      </c>
      <c r="J1413" s="4">
        <v>44721</v>
      </c>
      <c r="K1413" s="4">
        <v>44722</v>
      </c>
      <c r="L1413" s="2">
        <v>1995.44</v>
      </c>
      <c r="M1413" s="1" t="s">
        <v>477</v>
      </c>
      <c r="N1413" s="1" t="s">
        <v>478</v>
      </c>
      <c r="O1413" s="1" t="str">
        <f>_xlfn.IFNA(VLOOKUP(Tabela_Contas_Pagas[[#This Row],[Contrato]],ContratosOrigem[],3,FALSE),"")</f>
        <v>PREGÃO 28/2021</v>
      </c>
      <c r="P1413" s="10" t="str">
        <f>TEXT(Tabela_Contas_Pagas[[#This Row],[Data de Liquidação]],"MM")&amp;"-"&amp;UPPER(TEXT(Tabela_Contas_Pagas[[#This Row],[Data de Liquidação]],"MMMM"))</f>
        <v>06-JUNHO</v>
      </c>
    </row>
    <row r="1414" spans="2:16" hidden="1" x14ac:dyDescent="0.3">
      <c r="B1414" s="1">
        <v>20836</v>
      </c>
      <c r="C1414" s="1" t="s">
        <v>2790</v>
      </c>
      <c r="D1414" s="3">
        <v>44755</v>
      </c>
      <c r="E1414" s="2">
        <v>3316</v>
      </c>
      <c r="F1414" s="7" t="s">
        <v>3411</v>
      </c>
      <c r="G1414" s="7" t="s">
        <v>3412</v>
      </c>
      <c r="H1414" s="1">
        <v>3162</v>
      </c>
      <c r="I1414" s="1" t="s">
        <v>2087</v>
      </c>
      <c r="J1414" s="4">
        <v>44765</v>
      </c>
      <c r="K1414" s="4">
        <v>44765</v>
      </c>
      <c r="L1414" s="2">
        <v>3316</v>
      </c>
      <c r="M1414" s="1" t="s">
        <v>3407</v>
      </c>
      <c r="N1414" s="1" t="str">
        <f>Tabela_Contas_Pagas[[#This Row],[Nome do Fornecedor]]</f>
        <v>ALBUQUERQUE MARMORES E GRANITOS LTDA</v>
      </c>
      <c r="O1414" s="1" t="s">
        <v>3408</v>
      </c>
      <c r="P1414" s="10" t="str">
        <f>TEXT(Tabela_Contas_Pagas[[#This Row],[Data de Liquidação]],"MM")&amp;"-"&amp;UPPER(TEXT(Tabela_Contas_Pagas[[#This Row],[Data de Liquidação]],"MMMM"))</f>
        <v>07-JULHO</v>
      </c>
    </row>
    <row r="1415" spans="2:16" hidden="1" x14ac:dyDescent="0.3">
      <c r="B1415" s="1">
        <v>20833</v>
      </c>
      <c r="C1415" s="1" t="s">
        <v>2771</v>
      </c>
      <c r="D1415" s="3">
        <v>44749</v>
      </c>
      <c r="E1415" s="2">
        <v>1526.79</v>
      </c>
      <c r="F1415" s="8" t="s">
        <v>3411</v>
      </c>
      <c r="G1415" s="1" t="s">
        <v>3412</v>
      </c>
      <c r="H1415" s="1">
        <v>93</v>
      </c>
      <c r="I1415" s="1" t="s">
        <v>1886</v>
      </c>
      <c r="J1415" s="4">
        <v>44767</v>
      </c>
      <c r="K1415" s="4">
        <v>44764</v>
      </c>
      <c r="L1415" s="2">
        <v>1526.79</v>
      </c>
      <c r="M1415" s="1" t="s">
        <v>3407</v>
      </c>
      <c r="N1415" s="1" t="str">
        <f>Tabela_Contas_Pagas[[#This Row],[Nome do Fornecedor]]</f>
        <v>COMPANHIA DE SANEAMENTO DE SERGIPE</v>
      </c>
      <c r="O1415" s="1" t="s">
        <v>3408</v>
      </c>
      <c r="P1415" s="10" t="str">
        <f>TEXT(Tabela_Contas_Pagas[[#This Row],[Data de Liquidação]],"MM")&amp;"-"&amp;UPPER(TEXT(Tabela_Contas_Pagas[[#This Row],[Data de Liquidação]],"MMMM"))</f>
        <v>07-JULHO</v>
      </c>
    </row>
    <row r="1416" spans="2:16" x14ac:dyDescent="0.3">
      <c r="B1416" s="1">
        <v>20772</v>
      </c>
      <c r="C1416" s="1" t="s">
        <v>589</v>
      </c>
      <c r="D1416" s="3">
        <v>44711</v>
      </c>
      <c r="E1416" s="2">
        <v>365.23</v>
      </c>
      <c r="F1416" s="7" t="s">
        <v>3411</v>
      </c>
      <c r="G1416" s="7" t="s">
        <v>3412</v>
      </c>
      <c r="H1416" s="1">
        <v>2839</v>
      </c>
      <c r="I1416" s="1" t="s">
        <v>22</v>
      </c>
      <c r="J1416" s="4">
        <v>44721</v>
      </c>
      <c r="K1416" s="4">
        <v>44722</v>
      </c>
      <c r="L1416" s="2">
        <v>365.23</v>
      </c>
      <c r="M1416" s="1" t="s">
        <v>477</v>
      </c>
      <c r="N1416" s="1" t="s">
        <v>478</v>
      </c>
      <c r="O1416" s="1" t="str">
        <f>_xlfn.IFNA(VLOOKUP(Tabela_Contas_Pagas[[#This Row],[Contrato]],ContratosOrigem[],3,FALSE),"")</f>
        <v>PREGÃO 28/2021</v>
      </c>
      <c r="P1416" s="10" t="str">
        <f>TEXT(Tabela_Contas_Pagas[[#This Row],[Data de Liquidação]],"MM")&amp;"-"&amp;UPPER(TEXT(Tabela_Contas_Pagas[[#This Row],[Data de Liquidação]],"MMMM"))</f>
        <v>06-JUNHO</v>
      </c>
    </row>
    <row r="1417" spans="2:16" x14ac:dyDescent="0.3">
      <c r="B1417" s="1">
        <v>20772</v>
      </c>
      <c r="C1417" s="1" t="s">
        <v>588</v>
      </c>
      <c r="D1417" s="3">
        <v>44711</v>
      </c>
      <c r="E1417" s="2">
        <v>8796.8700000000008</v>
      </c>
      <c r="F1417" s="8" t="s">
        <v>3411</v>
      </c>
      <c r="G1417" s="1" t="s">
        <v>3412</v>
      </c>
      <c r="H1417" s="1">
        <v>2839</v>
      </c>
      <c r="I1417" s="1" t="s">
        <v>22</v>
      </c>
      <c r="J1417" s="4">
        <v>44721</v>
      </c>
      <c r="K1417" s="4">
        <v>44722</v>
      </c>
      <c r="L1417" s="2">
        <v>8796.8700000000008</v>
      </c>
      <c r="M1417" s="1" t="s">
        <v>269</v>
      </c>
      <c r="N1417" s="1" t="s">
        <v>270</v>
      </c>
      <c r="O1417" s="1" t="str">
        <f>_xlfn.IFNA(VLOOKUP(Tabela_Contas_Pagas[[#This Row],[Contrato]],ContratosOrigem[],3,FALSE),"")</f>
        <v>PREGÃO 11/2021</v>
      </c>
      <c r="P1417" s="10" t="str">
        <f>TEXT(Tabela_Contas_Pagas[[#This Row],[Data de Liquidação]],"MM")&amp;"-"&amp;UPPER(TEXT(Tabela_Contas_Pagas[[#This Row],[Data de Liquidação]],"MMMM"))</f>
        <v>06-JUNHO</v>
      </c>
    </row>
    <row r="1418" spans="2:16" x14ac:dyDescent="0.3">
      <c r="B1418" s="1">
        <v>20772</v>
      </c>
      <c r="C1418" s="1" t="s">
        <v>587</v>
      </c>
      <c r="D1418" s="3">
        <v>44711</v>
      </c>
      <c r="E1418" s="2">
        <v>426.31</v>
      </c>
      <c r="F1418" s="7" t="s">
        <v>3411</v>
      </c>
      <c r="G1418" s="7" t="s">
        <v>3412</v>
      </c>
      <c r="H1418" s="1">
        <v>2839</v>
      </c>
      <c r="I1418" s="1" t="s">
        <v>22</v>
      </c>
      <c r="J1418" s="4">
        <v>44721</v>
      </c>
      <c r="K1418" s="4">
        <v>44722</v>
      </c>
      <c r="L1418" s="2">
        <v>426.31</v>
      </c>
      <c r="M1418" s="1" t="s">
        <v>269</v>
      </c>
      <c r="N1418" s="1" t="s">
        <v>270</v>
      </c>
      <c r="O1418" s="1" t="str">
        <f>_xlfn.IFNA(VLOOKUP(Tabela_Contas_Pagas[[#This Row],[Contrato]],ContratosOrigem[],3,FALSE),"")</f>
        <v>PREGÃO 11/2021</v>
      </c>
      <c r="P1418" s="10" t="str">
        <f>TEXT(Tabela_Contas_Pagas[[#This Row],[Data de Liquidação]],"MM")&amp;"-"&amp;UPPER(TEXT(Tabela_Contas_Pagas[[#This Row],[Data de Liquidação]],"MMMM"))</f>
        <v>06-JUNHO</v>
      </c>
    </row>
    <row r="1419" spans="2:16" x14ac:dyDescent="0.3">
      <c r="B1419" s="1">
        <v>20772</v>
      </c>
      <c r="C1419" s="1" t="s">
        <v>586</v>
      </c>
      <c r="D1419" s="3">
        <v>44711</v>
      </c>
      <c r="E1419" s="2">
        <v>4689.42</v>
      </c>
      <c r="F1419" s="8" t="s">
        <v>3411</v>
      </c>
      <c r="G1419" s="1" t="s">
        <v>3412</v>
      </c>
      <c r="H1419" s="1">
        <v>2839</v>
      </c>
      <c r="I1419" s="1" t="s">
        <v>22</v>
      </c>
      <c r="J1419" s="4">
        <v>44721</v>
      </c>
      <c r="K1419" s="4">
        <v>44722</v>
      </c>
      <c r="L1419" s="2">
        <v>4689.42</v>
      </c>
      <c r="M1419" s="1" t="s">
        <v>269</v>
      </c>
      <c r="N1419" s="1" t="s">
        <v>270</v>
      </c>
      <c r="O1419" s="1" t="str">
        <f>_xlfn.IFNA(VLOOKUP(Tabela_Contas_Pagas[[#This Row],[Contrato]],ContratosOrigem[],3,FALSE),"")</f>
        <v>PREGÃO 11/2021</v>
      </c>
      <c r="P1419" s="10" t="str">
        <f>TEXT(Tabela_Contas_Pagas[[#This Row],[Data de Liquidação]],"MM")&amp;"-"&amp;UPPER(TEXT(Tabela_Contas_Pagas[[#This Row],[Data de Liquidação]],"MMMM"))</f>
        <v>06-JUNHO</v>
      </c>
    </row>
    <row r="1420" spans="2:16" hidden="1" x14ac:dyDescent="0.3">
      <c r="B1420" s="1">
        <v>20835</v>
      </c>
      <c r="C1420" s="1" t="s">
        <v>2649</v>
      </c>
      <c r="D1420" s="3">
        <v>44719</v>
      </c>
      <c r="E1420" s="2">
        <v>439.35</v>
      </c>
      <c r="F1420" s="7" t="s">
        <v>3411</v>
      </c>
      <c r="G1420" s="7" t="s">
        <v>3412</v>
      </c>
      <c r="H1420" s="1">
        <v>216</v>
      </c>
      <c r="I1420" s="1" t="s">
        <v>1828</v>
      </c>
      <c r="J1420" s="4">
        <v>44768</v>
      </c>
      <c r="K1420" s="4">
        <v>44765</v>
      </c>
      <c r="L1420" s="2">
        <v>439.35</v>
      </c>
      <c r="M1420" s="1" t="s">
        <v>3407</v>
      </c>
      <c r="N1420" s="1" t="str">
        <f>Tabela_Contas_Pagas[[#This Row],[Nome do Fornecedor]]</f>
        <v>RICARDO MENDONCA NUNES</v>
      </c>
      <c r="O1420" s="1" t="s">
        <v>3408</v>
      </c>
      <c r="P1420" s="10" t="str">
        <f>TEXT(Tabela_Contas_Pagas[[#This Row],[Data de Liquidação]],"MM")&amp;"-"&amp;UPPER(TEXT(Tabela_Contas_Pagas[[#This Row],[Data de Liquidação]],"MMMM"))</f>
        <v>07-JULHO</v>
      </c>
    </row>
    <row r="1421" spans="2:16" hidden="1" x14ac:dyDescent="0.3">
      <c r="B1421" s="1">
        <v>20835</v>
      </c>
      <c r="C1421" s="1" t="s">
        <v>2648</v>
      </c>
      <c r="D1421" s="3">
        <v>44719</v>
      </c>
      <c r="E1421" s="2">
        <v>439.35</v>
      </c>
      <c r="F1421" s="8" t="s">
        <v>3411</v>
      </c>
      <c r="G1421" s="1" t="s">
        <v>3412</v>
      </c>
      <c r="H1421" s="1">
        <v>216</v>
      </c>
      <c r="I1421" s="1" t="s">
        <v>1828</v>
      </c>
      <c r="J1421" s="4">
        <v>44768</v>
      </c>
      <c r="K1421" s="4">
        <v>44765</v>
      </c>
      <c r="L1421" s="2">
        <v>439.35</v>
      </c>
      <c r="M1421" s="1" t="s">
        <v>3407</v>
      </c>
      <c r="N1421" s="1" t="str">
        <f>Tabela_Contas_Pagas[[#This Row],[Nome do Fornecedor]]</f>
        <v>RICARDO MENDONCA NUNES</v>
      </c>
      <c r="O1421" s="1" t="s">
        <v>3408</v>
      </c>
      <c r="P1421" s="10" t="str">
        <f>TEXT(Tabela_Contas_Pagas[[#This Row],[Data de Liquidação]],"MM")&amp;"-"&amp;UPPER(TEXT(Tabela_Contas_Pagas[[#This Row],[Data de Liquidação]],"MMMM"))</f>
        <v>07-JULHO</v>
      </c>
    </row>
    <row r="1422" spans="2:16" x14ac:dyDescent="0.3">
      <c r="B1422" s="1">
        <v>20772</v>
      </c>
      <c r="C1422" s="1" t="s">
        <v>625</v>
      </c>
      <c r="D1422" s="3">
        <v>44711</v>
      </c>
      <c r="E1422" s="2">
        <v>6680.16</v>
      </c>
      <c r="F1422" s="7" t="s">
        <v>3411</v>
      </c>
      <c r="G1422" s="7" t="s">
        <v>3412</v>
      </c>
      <c r="H1422" s="1">
        <v>2839</v>
      </c>
      <c r="I1422" s="1" t="s">
        <v>22</v>
      </c>
      <c r="J1422" s="4">
        <v>44721</v>
      </c>
      <c r="K1422" s="4">
        <v>44722</v>
      </c>
      <c r="L1422" s="2">
        <v>6680.16</v>
      </c>
      <c r="M1422" s="1" t="s">
        <v>477</v>
      </c>
      <c r="N1422" s="1" t="s">
        <v>478</v>
      </c>
      <c r="O1422" s="1" t="str">
        <f>_xlfn.IFNA(VLOOKUP(Tabela_Contas_Pagas[[#This Row],[Contrato]],ContratosOrigem[],3,FALSE),"")</f>
        <v>PREGÃO 28/2021</v>
      </c>
      <c r="P1422" s="10" t="str">
        <f>TEXT(Tabela_Contas_Pagas[[#This Row],[Data de Liquidação]],"MM")&amp;"-"&amp;UPPER(TEXT(Tabela_Contas_Pagas[[#This Row],[Data de Liquidação]],"MMMM"))</f>
        <v>06-JUNHO</v>
      </c>
    </row>
    <row r="1423" spans="2:16" hidden="1" x14ac:dyDescent="0.3">
      <c r="B1423" s="1">
        <v>20835</v>
      </c>
      <c r="C1423" s="1" t="s">
        <v>2801</v>
      </c>
      <c r="D1423" s="3">
        <v>44762</v>
      </c>
      <c r="E1423" s="2">
        <v>159</v>
      </c>
      <c r="F1423" s="8" t="s">
        <v>3411</v>
      </c>
      <c r="G1423" s="1" t="s">
        <v>3412</v>
      </c>
      <c r="H1423" s="1">
        <v>2584</v>
      </c>
      <c r="I1423" s="1" t="s">
        <v>2315</v>
      </c>
      <c r="J1423" s="4">
        <v>44768</v>
      </c>
      <c r="K1423" s="4">
        <v>44765</v>
      </c>
      <c r="L1423" s="2">
        <v>159</v>
      </c>
      <c r="M1423" s="1" t="s">
        <v>3407</v>
      </c>
      <c r="N1423" s="1" t="str">
        <f>Tabela_Contas_Pagas[[#This Row],[Nome do Fornecedor]]</f>
        <v>THIAGO TAKUMI TAN</v>
      </c>
      <c r="O1423" s="1" t="s">
        <v>3408</v>
      </c>
      <c r="P1423" s="10" t="str">
        <f>TEXT(Tabela_Contas_Pagas[[#This Row],[Data de Liquidação]],"MM")&amp;"-"&amp;UPPER(TEXT(Tabela_Contas_Pagas[[#This Row],[Data de Liquidação]],"MMMM"))</f>
        <v>07-JULHO</v>
      </c>
    </row>
    <row r="1424" spans="2:16" hidden="1" x14ac:dyDescent="0.3">
      <c r="B1424" s="1">
        <v>20835</v>
      </c>
      <c r="C1424" s="1" t="s">
        <v>2802</v>
      </c>
      <c r="D1424" s="3">
        <v>44762</v>
      </c>
      <c r="E1424" s="2">
        <v>439.35</v>
      </c>
      <c r="F1424" s="7" t="s">
        <v>3411</v>
      </c>
      <c r="G1424" s="7" t="s">
        <v>3412</v>
      </c>
      <c r="H1424" s="1">
        <v>2740</v>
      </c>
      <c r="I1424" s="1" t="s">
        <v>1867</v>
      </c>
      <c r="J1424" s="4">
        <v>44768</v>
      </c>
      <c r="K1424" s="4">
        <v>44765</v>
      </c>
      <c r="L1424" s="2">
        <v>439.35</v>
      </c>
      <c r="M1424" s="1" t="s">
        <v>3407</v>
      </c>
      <c r="N1424" s="1" t="str">
        <f>Tabela_Contas_Pagas[[#This Row],[Nome do Fornecedor]]</f>
        <v>BRAYANT GONCALVES DO NASCIMENTO</v>
      </c>
      <c r="O1424" s="1" t="s">
        <v>3408</v>
      </c>
      <c r="P1424" s="10" t="str">
        <f>TEXT(Tabela_Contas_Pagas[[#This Row],[Data de Liquidação]],"MM")&amp;"-"&amp;UPPER(TEXT(Tabela_Contas_Pagas[[#This Row],[Data de Liquidação]],"MMMM"))</f>
        <v>07-JULHO</v>
      </c>
    </row>
    <row r="1425" spans="2:16" hidden="1" x14ac:dyDescent="0.3">
      <c r="B1425" s="1">
        <v>20835</v>
      </c>
      <c r="C1425" s="1" t="s">
        <v>2803</v>
      </c>
      <c r="D1425" s="3">
        <v>44762</v>
      </c>
      <c r="E1425" s="2">
        <v>224.99</v>
      </c>
      <c r="F1425" s="8" t="s">
        <v>3411</v>
      </c>
      <c r="G1425" s="1" t="s">
        <v>3412</v>
      </c>
      <c r="H1425" s="1">
        <v>2740</v>
      </c>
      <c r="I1425" s="1" t="s">
        <v>1867</v>
      </c>
      <c r="J1425" s="4">
        <v>44768</v>
      </c>
      <c r="K1425" s="4">
        <v>44765</v>
      </c>
      <c r="L1425" s="2">
        <v>224.99</v>
      </c>
      <c r="M1425" s="1" t="s">
        <v>3407</v>
      </c>
      <c r="N1425" s="1" t="str">
        <f>Tabela_Contas_Pagas[[#This Row],[Nome do Fornecedor]]</f>
        <v>BRAYANT GONCALVES DO NASCIMENTO</v>
      </c>
      <c r="O1425" s="1" t="s">
        <v>3408</v>
      </c>
      <c r="P1425" s="10" t="str">
        <f>TEXT(Tabela_Contas_Pagas[[#This Row],[Data de Liquidação]],"MM")&amp;"-"&amp;UPPER(TEXT(Tabela_Contas_Pagas[[#This Row],[Data de Liquidação]],"MMMM"))</f>
        <v>07-JULHO</v>
      </c>
    </row>
    <row r="1426" spans="2:16" hidden="1" x14ac:dyDescent="0.3">
      <c r="B1426" s="1">
        <v>20837</v>
      </c>
      <c r="C1426" s="1" t="s">
        <v>2809</v>
      </c>
      <c r="D1426" s="3">
        <v>44767</v>
      </c>
      <c r="E1426" s="2">
        <v>70</v>
      </c>
      <c r="F1426" s="7" t="s">
        <v>3411</v>
      </c>
      <c r="G1426" s="7" t="s">
        <v>3412</v>
      </c>
      <c r="H1426" s="1">
        <v>134</v>
      </c>
      <c r="I1426" s="1" t="s">
        <v>1850</v>
      </c>
      <c r="J1426" s="4">
        <v>44768</v>
      </c>
      <c r="K1426" s="4">
        <v>44769</v>
      </c>
      <c r="L1426" s="2">
        <v>70</v>
      </c>
      <c r="M1426" s="1" t="s">
        <v>3407</v>
      </c>
      <c r="N1426" s="1" t="str">
        <f>Tabela_Contas_Pagas[[#This Row],[Nome do Fornecedor]]</f>
        <v>AILTON DOS SANTOS OLIVEIRA</v>
      </c>
      <c r="O1426" s="1" t="s">
        <v>3408</v>
      </c>
      <c r="P1426" s="10" t="str">
        <f>TEXT(Tabela_Contas_Pagas[[#This Row],[Data de Liquidação]],"MM")&amp;"-"&amp;UPPER(TEXT(Tabela_Contas_Pagas[[#This Row],[Data de Liquidação]],"MMMM"))</f>
        <v>07-JULHO</v>
      </c>
    </row>
    <row r="1427" spans="2:16" hidden="1" x14ac:dyDescent="0.3">
      <c r="B1427" s="1">
        <v>20837</v>
      </c>
      <c r="C1427" s="1" t="s">
        <v>2808</v>
      </c>
      <c r="D1427" s="3">
        <v>44767</v>
      </c>
      <c r="E1427" s="2">
        <v>70</v>
      </c>
      <c r="F1427" s="8" t="s">
        <v>3411</v>
      </c>
      <c r="G1427" s="1" t="s">
        <v>3412</v>
      </c>
      <c r="H1427" s="1">
        <v>134</v>
      </c>
      <c r="I1427" s="1" t="s">
        <v>1850</v>
      </c>
      <c r="J1427" s="4">
        <v>44768</v>
      </c>
      <c r="K1427" s="4">
        <v>44769</v>
      </c>
      <c r="L1427" s="2">
        <v>70</v>
      </c>
      <c r="M1427" s="1" t="s">
        <v>3407</v>
      </c>
      <c r="N1427" s="1" t="str">
        <f>Tabela_Contas_Pagas[[#This Row],[Nome do Fornecedor]]</f>
        <v>AILTON DOS SANTOS OLIVEIRA</v>
      </c>
      <c r="O1427" s="1" t="s">
        <v>3408</v>
      </c>
      <c r="P1427" s="10" t="str">
        <f>TEXT(Tabela_Contas_Pagas[[#This Row],[Data de Liquidação]],"MM")&amp;"-"&amp;UPPER(TEXT(Tabela_Contas_Pagas[[#This Row],[Data de Liquidação]],"MMMM"))</f>
        <v>07-JULHO</v>
      </c>
    </row>
    <row r="1428" spans="2:16" hidden="1" x14ac:dyDescent="0.3">
      <c r="B1428" s="1">
        <v>20838</v>
      </c>
      <c r="C1428" s="1" t="s">
        <v>2810</v>
      </c>
      <c r="D1428" s="3">
        <v>44767</v>
      </c>
      <c r="E1428" s="2">
        <v>596</v>
      </c>
      <c r="F1428" s="7" t="s">
        <v>3411</v>
      </c>
      <c r="G1428" s="7" t="s">
        <v>3412</v>
      </c>
      <c r="H1428" s="1">
        <v>449</v>
      </c>
      <c r="I1428" s="1" t="s">
        <v>1830</v>
      </c>
      <c r="J1428" s="4">
        <v>44768</v>
      </c>
      <c r="K1428" s="4">
        <v>44768</v>
      </c>
      <c r="L1428" s="2">
        <v>596</v>
      </c>
      <c r="M1428" s="1" t="s">
        <v>3407</v>
      </c>
      <c r="N1428" s="1" t="str">
        <f>Tabela_Contas_Pagas[[#This Row],[Nome do Fornecedor]]</f>
        <v>JUNTA COMERCIAL DE SERGIPE - JUCESE</v>
      </c>
      <c r="O1428" s="1" t="s">
        <v>3408</v>
      </c>
      <c r="P1428" s="10" t="str">
        <f>TEXT(Tabela_Contas_Pagas[[#This Row],[Data de Liquidação]],"MM")&amp;"-"&amp;UPPER(TEXT(Tabela_Contas_Pagas[[#This Row],[Data de Liquidação]],"MMMM"))</f>
        <v>07-JULHO</v>
      </c>
    </row>
    <row r="1429" spans="2:16" x14ac:dyDescent="0.3">
      <c r="B1429" s="1">
        <v>20772</v>
      </c>
      <c r="C1429" s="1" t="s">
        <v>584</v>
      </c>
      <c r="D1429" s="3">
        <v>44711</v>
      </c>
      <c r="E1429" s="2">
        <v>852.62</v>
      </c>
      <c r="F1429" s="8" t="s">
        <v>3411</v>
      </c>
      <c r="G1429" s="1" t="s">
        <v>3412</v>
      </c>
      <c r="H1429" s="1">
        <v>2839</v>
      </c>
      <c r="I1429" s="1" t="s">
        <v>22</v>
      </c>
      <c r="J1429" s="4">
        <v>44721</v>
      </c>
      <c r="K1429" s="4">
        <v>44722</v>
      </c>
      <c r="L1429" s="2">
        <v>852.62</v>
      </c>
      <c r="M1429" s="1" t="s">
        <v>269</v>
      </c>
      <c r="N1429" s="1" t="s">
        <v>270</v>
      </c>
      <c r="O1429" s="1" t="str">
        <f>_xlfn.IFNA(VLOOKUP(Tabela_Contas_Pagas[[#This Row],[Contrato]],ContratosOrigem[],3,FALSE),"")</f>
        <v>PREGÃO 11/2021</v>
      </c>
      <c r="P1429" s="10" t="str">
        <f>TEXT(Tabela_Contas_Pagas[[#This Row],[Data de Liquidação]],"MM")&amp;"-"&amp;UPPER(TEXT(Tabela_Contas_Pagas[[#This Row],[Data de Liquidação]],"MMMM"))</f>
        <v>06-JUNHO</v>
      </c>
    </row>
    <row r="1430" spans="2:16" x14ac:dyDescent="0.3">
      <c r="B1430" s="1">
        <v>20772</v>
      </c>
      <c r="C1430" s="1" t="s">
        <v>582</v>
      </c>
      <c r="D1430" s="3">
        <v>44711</v>
      </c>
      <c r="E1430" s="2">
        <v>426.31</v>
      </c>
      <c r="F1430" s="7" t="s">
        <v>3411</v>
      </c>
      <c r="G1430" s="7" t="s">
        <v>3412</v>
      </c>
      <c r="H1430" s="1">
        <v>2839</v>
      </c>
      <c r="I1430" s="1" t="s">
        <v>22</v>
      </c>
      <c r="J1430" s="4">
        <v>44721</v>
      </c>
      <c r="K1430" s="4">
        <v>44722</v>
      </c>
      <c r="L1430" s="2">
        <v>426.31</v>
      </c>
      <c r="M1430" s="1" t="s">
        <v>269</v>
      </c>
      <c r="N1430" s="1" t="s">
        <v>270</v>
      </c>
      <c r="O1430" s="1" t="str">
        <f>_xlfn.IFNA(VLOOKUP(Tabela_Contas_Pagas[[#This Row],[Contrato]],ContratosOrigem[],3,FALSE),"")</f>
        <v>PREGÃO 11/2021</v>
      </c>
      <c r="P1430" s="10" t="str">
        <f>TEXT(Tabela_Contas_Pagas[[#This Row],[Data de Liquidação]],"MM")&amp;"-"&amp;UPPER(TEXT(Tabela_Contas_Pagas[[#This Row],[Data de Liquidação]],"MMMM"))</f>
        <v>06-JUNHO</v>
      </c>
    </row>
    <row r="1431" spans="2:16" x14ac:dyDescent="0.3">
      <c r="B1431" s="1">
        <v>20772</v>
      </c>
      <c r="C1431" s="1" t="s">
        <v>572</v>
      </c>
      <c r="D1431" s="3">
        <v>44711</v>
      </c>
      <c r="E1431" s="2">
        <v>2557.87</v>
      </c>
      <c r="F1431" s="8" t="s">
        <v>3411</v>
      </c>
      <c r="G1431" s="1" t="s">
        <v>3412</v>
      </c>
      <c r="H1431" s="1">
        <v>2839</v>
      </c>
      <c r="I1431" s="1" t="s">
        <v>22</v>
      </c>
      <c r="J1431" s="4">
        <v>44721</v>
      </c>
      <c r="K1431" s="4">
        <v>44722</v>
      </c>
      <c r="L1431" s="2">
        <v>2557.87</v>
      </c>
      <c r="M1431" s="1" t="s">
        <v>269</v>
      </c>
      <c r="N1431" s="1" t="s">
        <v>270</v>
      </c>
      <c r="O1431" s="1" t="str">
        <f>_xlfn.IFNA(VLOOKUP(Tabela_Contas_Pagas[[#This Row],[Contrato]],ContratosOrigem[],3,FALSE),"")</f>
        <v>PREGÃO 11/2021</v>
      </c>
      <c r="P1431" s="10" t="str">
        <f>TEXT(Tabela_Contas_Pagas[[#This Row],[Data de Liquidação]],"MM")&amp;"-"&amp;UPPER(TEXT(Tabela_Contas_Pagas[[#This Row],[Data de Liquidação]],"MMMM"))</f>
        <v>06-JUNHO</v>
      </c>
    </row>
    <row r="1432" spans="2:16" hidden="1" x14ac:dyDescent="0.3">
      <c r="B1432" s="1">
        <v>20574</v>
      </c>
      <c r="C1432" s="1" t="s">
        <v>1973</v>
      </c>
      <c r="D1432" s="3">
        <v>44550</v>
      </c>
      <c r="E1432" s="2">
        <v>3400</v>
      </c>
      <c r="F1432" s="7" t="s">
        <v>3411</v>
      </c>
      <c r="G1432" s="7" t="s">
        <v>3412</v>
      </c>
      <c r="H1432" s="1">
        <v>2299</v>
      </c>
      <c r="I1432" s="1" t="s">
        <v>1926</v>
      </c>
      <c r="J1432" s="4">
        <v>44770</v>
      </c>
      <c r="K1432" s="4">
        <v>44771</v>
      </c>
      <c r="L1432" s="2">
        <v>1133.33</v>
      </c>
      <c r="M1432" s="1" t="s">
        <v>3407</v>
      </c>
      <c r="N1432" s="1" t="str">
        <f>Tabela_Contas_Pagas[[#This Row],[Nome do Fornecedor]]</f>
        <v>CIN - CONFECÇÃO INDUSTRIAL DO NORDESTE LTDA</v>
      </c>
      <c r="O1432" s="1" t="s">
        <v>3408</v>
      </c>
      <c r="P1432" s="10" t="str">
        <f>TEXT(Tabela_Contas_Pagas[[#This Row],[Data de Liquidação]],"MM")&amp;"-"&amp;UPPER(TEXT(Tabela_Contas_Pagas[[#This Row],[Data de Liquidação]],"MMMM"))</f>
        <v>07-JULHO</v>
      </c>
    </row>
    <row r="1433" spans="2:16" hidden="1" x14ac:dyDescent="0.3">
      <c r="B1433" s="1">
        <v>20840</v>
      </c>
      <c r="C1433" s="1" t="s">
        <v>1973</v>
      </c>
      <c r="D1433" s="3">
        <v>44550</v>
      </c>
      <c r="E1433" s="2">
        <v>3400</v>
      </c>
      <c r="F1433" s="8" t="s">
        <v>3411</v>
      </c>
      <c r="G1433" s="1" t="s">
        <v>3412</v>
      </c>
      <c r="H1433" s="1">
        <v>2299</v>
      </c>
      <c r="I1433" s="1" t="s">
        <v>1926</v>
      </c>
      <c r="J1433" s="4">
        <v>44770</v>
      </c>
      <c r="K1433" s="4">
        <v>44771</v>
      </c>
      <c r="L1433" s="2">
        <v>2266.67</v>
      </c>
      <c r="M1433" s="1" t="s">
        <v>3407</v>
      </c>
      <c r="N1433" s="1" t="str">
        <f>Tabela_Contas_Pagas[[#This Row],[Nome do Fornecedor]]</f>
        <v>CIN - CONFECÇÃO INDUSTRIAL DO NORDESTE LTDA</v>
      </c>
      <c r="O1433" s="1" t="s">
        <v>3408</v>
      </c>
      <c r="P1433" s="10" t="str">
        <f>TEXT(Tabela_Contas_Pagas[[#This Row],[Data de Liquidação]],"MM")&amp;"-"&amp;UPPER(TEXT(Tabela_Contas_Pagas[[#This Row],[Data de Liquidação]],"MMMM"))</f>
        <v>07-JULHO</v>
      </c>
    </row>
    <row r="1434" spans="2:16" hidden="1" x14ac:dyDescent="0.3">
      <c r="B1434" s="1">
        <v>20840</v>
      </c>
      <c r="C1434" s="1" t="s">
        <v>482</v>
      </c>
      <c r="D1434" s="3">
        <v>44764</v>
      </c>
      <c r="E1434" s="2">
        <v>7000</v>
      </c>
      <c r="F1434" s="7" t="s">
        <v>3411</v>
      </c>
      <c r="G1434" s="7" t="s">
        <v>3412</v>
      </c>
      <c r="H1434" s="1">
        <v>3463</v>
      </c>
      <c r="I1434" s="1" t="s">
        <v>1932</v>
      </c>
      <c r="J1434" s="4">
        <v>44770</v>
      </c>
      <c r="K1434" s="4">
        <v>44771</v>
      </c>
      <c r="L1434" s="2">
        <v>7000</v>
      </c>
      <c r="M1434" s="1" t="s">
        <v>3407</v>
      </c>
      <c r="N1434" s="1" t="str">
        <f>Tabela_Contas_Pagas[[#This Row],[Nome do Fornecedor]]</f>
        <v>RENATA QUARESMA CAMPOS E SILVA CARNEIRO 02100403516</v>
      </c>
      <c r="O1434" s="1" t="s">
        <v>3408</v>
      </c>
      <c r="P1434" s="10" t="str">
        <f>TEXT(Tabela_Contas_Pagas[[#This Row],[Data de Liquidação]],"MM")&amp;"-"&amp;UPPER(TEXT(Tabela_Contas_Pagas[[#This Row],[Data de Liquidação]],"MMMM"))</f>
        <v>07-JULHO</v>
      </c>
    </row>
    <row r="1435" spans="2:16" hidden="1" x14ac:dyDescent="0.3">
      <c r="B1435" s="1">
        <v>20840</v>
      </c>
      <c r="C1435" s="1" t="s">
        <v>479</v>
      </c>
      <c r="D1435" s="3">
        <v>44767</v>
      </c>
      <c r="E1435" s="2">
        <v>300</v>
      </c>
      <c r="F1435" s="8" t="s">
        <v>3411</v>
      </c>
      <c r="G1435" s="1" t="s">
        <v>3412</v>
      </c>
      <c r="H1435" s="1">
        <v>3463</v>
      </c>
      <c r="I1435" s="1" t="s">
        <v>1932</v>
      </c>
      <c r="J1435" s="4">
        <v>44770</v>
      </c>
      <c r="K1435" s="4">
        <v>44771</v>
      </c>
      <c r="L1435" s="2">
        <v>300</v>
      </c>
      <c r="M1435" s="1" t="s">
        <v>3407</v>
      </c>
      <c r="N1435" s="1" t="str">
        <f>Tabela_Contas_Pagas[[#This Row],[Nome do Fornecedor]]</f>
        <v>RENATA QUARESMA CAMPOS E SILVA CARNEIRO 02100403516</v>
      </c>
      <c r="O1435" s="1" t="s">
        <v>3408</v>
      </c>
      <c r="P1435" s="10" t="str">
        <f>TEXT(Tabela_Contas_Pagas[[#This Row],[Data de Liquidação]],"MM")&amp;"-"&amp;UPPER(TEXT(Tabela_Contas_Pagas[[#This Row],[Data de Liquidação]],"MMMM"))</f>
        <v>07-JULHO</v>
      </c>
    </row>
    <row r="1436" spans="2:16" hidden="1" x14ac:dyDescent="0.3">
      <c r="B1436" s="1">
        <v>20841</v>
      </c>
      <c r="C1436" s="1" t="s">
        <v>2816</v>
      </c>
      <c r="D1436" s="3">
        <v>44769</v>
      </c>
      <c r="E1436" s="2">
        <v>178.41</v>
      </c>
      <c r="F1436" s="7" t="s">
        <v>3411</v>
      </c>
      <c r="G1436" s="7" t="s">
        <v>3412</v>
      </c>
      <c r="H1436" s="1">
        <v>2759</v>
      </c>
      <c r="I1436" s="1" t="s">
        <v>1831</v>
      </c>
      <c r="J1436" s="4">
        <v>44770</v>
      </c>
      <c r="K1436" s="4">
        <v>44771</v>
      </c>
      <c r="L1436" s="2">
        <v>178.41</v>
      </c>
      <c r="M1436" s="1" t="s">
        <v>3407</v>
      </c>
      <c r="N1436" s="1" t="str">
        <f>Tabela_Contas_Pagas[[#This Row],[Nome do Fornecedor]]</f>
        <v>NELSON TAVARES DOS SANTOS SOBRINHO</v>
      </c>
      <c r="O1436" s="1" t="s">
        <v>3408</v>
      </c>
      <c r="P1436" s="10" t="str">
        <f>TEXT(Tabela_Contas_Pagas[[#This Row],[Data de Liquidação]],"MM")&amp;"-"&amp;UPPER(TEXT(Tabela_Contas_Pagas[[#This Row],[Data de Liquidação]],"MMMM"))</f>
        <v>07-JULHO</v>
      </c>
    </row>
    <row r="1437" spans="2:16" hidden="1" x14ac:dyDescent="0.3">
      <c r="B1437" s="1">
        <v>20841</v>
      </c>
      <c r="C1437" s="1" t="s">
        <v>2800</v>
      </c>
      <c r="D1437" s="3">
        <v>44761</v>
      </c>
      <c r="E1437" s="2">
        <v>10076</v>
      </c>
      <c r="F1437" s="8" t="s">
        <v>3411</v>
      </c>
      <c r="G1437" s="1" t="s">
        <v>3412</v>
      </c>
      <c r="H1437" s="1">
        <v>3372</v>
      </c>
      <c r="I1437" s="1" t="s">
        <v>1912</v>
      </c>
      <c r="J1437" s="4">
        <v>44771</v>
      </c>
      <c r="K1437" s="4">
        <v>44771</v>
      </c>
      <c r="L1437" s="2">
        <v>10076</v>
      </c>
      <c r="M1437" s="1" t="s">
        <v>3407</v>
      </c>
      <c r="N1437" s="1" t="str">
        <f>Tabela_Contas_Pagas[[#This Row],[Nome do Fornecedor]]</f>
        <v>DJ COMERCIO E SERVICO EM GERAL EIRELI</v>
      </c>
      <c r="O1437" s="1" t="s">
        <v>3408</v>
      </c>
      <c r="P1437" s="10" t="str">
        <f>TEXT(Tabela_Contas_Pagas[[#This Row],[Data de Liquidação]],"MM")&amp;"-"&amp;UPPER(TEXT(Tabela_Contas_Pagas[[#This Row],[Data de Liquidação]],"MMMM"))</f>
        <v>07-JULHO</v>
      </c>
    </row>
    <row r="1438" spans="2:16" hidden="1" x14ac:dyDescent="0.3">
      <c r="B1438" s="1">
        <v>20848</v>
      </c>
      <c r="C1438" s="1" t="s">
        <v>2843</v>
      </c>
      <c r="D1438" s="3">
        <v>44774</v>
      </c>
      <c r="E1438" s="2">
        <v>489.59</v>
      </c>
      <c r="F1438" s="7" t="s">
        <v>3411</v>
      </c>
      <c r="G1438" s="7" t="s">
        <v>3412</v>
      </c>
      <c r="H1438" s="1">
        <v>2312</v>
      </c>
      <c r="I1438" s="1" t="s">
        <v>1882</v>
      </c>
      <c r="J1438" s="4">
        <v>44775</v>
      </c>
      <c r="K1438" s="4">
        <v>44775</v>
      </c>
      <c r="L1438" s="2">
        <v>489.59</v>
      </c>
      <c r="M1438" s="1" t="s">
        <v>3407</v>
      </c>
      <c r="N1438" s="1" t="str">
        <f>Tabela_Contas_Pagas[[#This Row],[Nome do Fornecedor]]</f>
        <v>SUPERINTENDENCIA MUNICIPAL DE TRANSPORTES E TRANSITO DE ARACAJU</v>
      </c>
      <c r="O1438" s="1" t="s">
        <v>3408</v>
      </c>
      <c r="P1438" s="10" t="str">
        <f>TEXT(Tabela_Contas_Pagas[[#This Row],[Data de Liquidação]],"MM")&amp;"-"&amp;UPPER(TEXT(Tabela_Contas_Pagas[[#This Row],[Data de Liquidação]],"MMMM"))</f>
        <v>08-AGOSTO</v>
      </c>
    </row>
    <row r="1439" spans="2:16" hidden="1" x14ac:dyDescent="0.3">
      <c r="B1439" s="1">
        <v>20848</v>
      </c>
      <c r="C1439" s="1" t="s">
        <v>2847</v>
      </c>
      <c r="D1439" s="3">
        <v>44774</v>
      </c>
      <c r="E1439" s="2">
        <v>429.49</v>
      </c>
      <c r="F1439" s="8" t="s">
        <v>3411</v>
      </c>
      <c r="G1439" s="1" t="s">
        <v>3412</v>
      </c>
      <c r="H1439" s="1">
        <v>2312</v>
      </c>
      <c r="I1439" s="1" t="s">
        <v>1882</v>
      </c>
      <c r="J1439" s="4">
        <v>44775</v>
      </c>
      <c r="K1439" s="4">
        <v>44775</v>
      </c>
      <c r="L1439" s="2">
        <v>429.49</v>
      </c>
      <c r="M1439" s="1" t="s">
        <v>3407</v>
      </c>
      <c r="N1439" s="1" t="str">
        <f>Tabela_Contas_Pagas[[#This Row],[Nome do Fornecedor]]</f>
        <v>SUPERINTENDENCIA MUNICIPAL DE TRANSPORTES E TRANSITO DE ARACAJU</v>
      </c>
      <c r="O1439" s="1" t="s">
        <v>3408</v>
      </c>
      <c r="P1439" s="10" t="str">
        <f>TEXT(Tabela_Contas_Pagas[[#This Row],[Data de Liquidação]],"MM")&amp;"-"&amp;UPPER(TEXT(Tabela_Contas_Pagas[[#This Row],[Data de Liquidação]],"MMMM"))</f>
        <v>08-AGOSTO</v>
      </c>
    </row>
    <row r="1440" spans="2:16" hidden="1" x14ac:dyDescent="0.3">
      <c r="B1440" s="1">
        <v>20848</v>
      </c>
      <c r="C1440" s="1" t="s">
        <v>2844</v>
      </c>
      <c r="D1440" s="3">
        <v>44774</v>
      </c>
      <c r="E1440" s="2">
        <v>429.49</v>
      </c>
      <c r="F1440" s="7" t="s">
        <v>3411</v>
      </c>
      <c r="G1440" s="7" t="s">
        <v>3412</v>
      </c>
      <c r="H1440" s="1">
        <v>2312</v>
      </c>
      <c r="I1440" s="1" t="s">
        <v>1882</v>
      </c>
      <c r="J1440" s="4">
        <v>44775</v>
      </c>
      <c r="K1440" s="4">
        <v>44775</v>
      </c>
      <c r="L1440" s="2">
        <v>429.49</v>
      </c>
      <c r="M1440" s="1" t="s">
        <v>3407</v>
      </c>
      <c r="N1440" s="1" t="str">
        <f>Tabela_Contas_Pagas[[#This Row],[Nome do Fornecedor]]</f>
        <v>SUPERINTENDENCIA MUNICIPAL DE TRANSPORTES E TRANSITO DE ARACAJU</v>
      </c>
      <c r="O1440" s="1" t="s">
        <v>3408</v>
      </c>
      <c r="P1440" s="10" t="str">
        <f>TEXT(Tabela_Contas_Pagas[[#This Row],[Data de Liquidação]],"MM")&amp;"-"&amp;UPPER(TEXT(Tabela_Contas_Pagas[[#This Row],[Data de Liquidação]],"MMMM"))</f>
        <v>08-AGOSTO</v>
      </c>
    </row>
    <row r="1441" spans="2:16" hidden="1" x14ac:dyDescent="0.3">
      <c r="B1441" s="1">
        <v>20848</v>
      </c>
      <c r="C1441" s="1" t="s">
        <v>2846</v>
      </c>
      <c r="D1441" s="3">
        <v>44774</v>
      </c>
      <c r="E1441" s="2">
        <v>489.59</v>
      </c>
      <c r="F1441" s="8" t="s">
        <v>3411</v>
      </c>
      <c r="G1441" s="1" t="s">
        <v>3412</v>
      </c>
      <c r="H1441" s="1">
        <v>2312</v>
      </c>
      <c r="I1441" s="1" t="s">
        <v>1882</v>
      </c>
      <c r="J1441" s="4">
        <v>44775</v>
      </c>
      <c r="K1441" s="4">
        <v>44775</v>
      </c>
      <c r="L1441" s="2">
        <v>489.59</v>
      </c>
      <c r="M1441" s="1" t="s">
        <v>3407</v>
      </c>
      <c r="N1441" s="1" t="str">
        <f>Tabela_Contas_Pagas[[#This Row],[Nome do Fornecedor]]</f>
        <v>SUPERINTENDENCIA MUNICIPAL DE TRANSPORTES E TRANSITO DE ARACAJU</v>
      </c>
      <c r="O1441" s="1" t="s">
        <v>3408</v>
      </c>
      <c r="P1441" s="10" t="str">
        <f>TEXT(Tabela_Contas_Pagas[[#This Row],[Data de Liquidação]],"MM")&amp;"-"&amp;UPPER(TEXT(Tabela_Contas_Pagas[[#This Row],[Data de Liquidação]],"MMMM"))</f>
        <v>08-AGOSTO</v>
      </c>
    </row>
    <row r="1442" spans="2:16" hidden="1" x14ac:dyDescent="0.3">
      <c r="B1442" s="1">
        <v>20848</v>
      </c>
      <c r="C1442" s="1" t="s">
        <v>2848</v>
      </c>
      <c r="D1442" s="3">
        <v>44774</v>
      </c>
      <c r="E1442" s="2">
        <v>429.49</v>
      </c>
      <c r="F1442" s="7" t="s">
        <v>3411</v>
      </c>
      <c r="G1442" s="7" t="s">
        <v>3412</v>
      </c>
      <c r="H1442" s="1">
        <v>2312</v>
      </c>
      <c r="I1442" s="1" t="s">
        <v>1882</v>
      </c>
      <c r="J1442" s="4">
        <v>44775</v>
      </c>
      <c r="K1442" s="4">
        <v>44775</v>
      </c>
      <c r="L1442" s="2">
        <v>429.49</v>
      </c>
      <c r="M1442" s="1" t="s">
        <v>3407</v>
      </c>
      <c r="N1442" s="1" t="str">
        <f>Tabela_Contas_Pagas[[#This Row],[Nome do Fornecedor]]</f>
        <v>SUPERINTENDENCIA MUNICIPAL DE TRANSPORTES E TRANSITO DE ARACAJU</v>
      </c>
      <c r="O1442" s="1" t="s">
        <v>3408</v>
      </c>
      <c r="P1442" s="10" t="str">
        <f>TEXT(Tabela_Contas_Pagas[[#This Row],[Data de Liquidação]],"MM")&amp;"-"&amp;UPPER(TEXT(Tabela_Contas_Pagas[[#This Row],[Data de Liquidação]],"MMMM"))</f>
        <v>08-AGOSTO</v>
      </c>
    </row>
    <row r="1443" spans="2:16" hidden="1" x14ac:dyDescent="0.3">
      <c r="B1443" s="1">
        <v>20848</v>
      </c>
      <c r="C1443" s="1" t="s">
        <v>2842</v>
      </c>
      <c r="D1443" s="3">
        <v>44774</v>
      </c>
      <c r="E1443" s="2">
        <v>489.59</v>
      </c>
      <c r="F1443" s="8" t="s">
        <v>3411</v>
      </c>
      <c r="G1443" s="1" t="s">
        <v>3412</v>
      </c>
      <c r="H1443" s="1">
        <v>2312</v>
      </c>
      <c r="I1443" s="1" t="s">
        <v>1882</v>
      </c>
      <c r="J1443" s="4">
        <v>44775</v>
      </c>
      <c r="K1443" s="4">
        <v>44775</v>
      </c>
      <c r="L1443" s="2">
        <v>489.59</v>
      </c>
      <c r="M1443" s="1" t="s">
        <v>3407</v>
      </c>
      <c r="N1443" s="1" t="str">
        <f>Tabela_Contas_Pagas[[#This Row],[Nome do Fornecedor]]</f>
        <v>SUPERINTENDENCIA MUNICIPAL DE TRANSPORTES E TRANSITO DE ARACAJU</v>
      </c>
      <c r="O1443" s="1" t="s">
        <v>3408</v>
      </c>
      <c r="P1443" s="10" t="str">
        <f>TEXT(Tabela_Contas_Pagas[[#This Row],[Data de Liquidação]],"MM")&amp;"-"&amp;UPPER(TEXT(Tabela_Contas_Pagas[[#This Row],[Data de Liquidação]],"MMMM"))</f>
        <v>08-AGOSTO</v>
      </c>
    </row>
    <row r="1444" spans="2:16" hidden="1" x14ac:dyDescent="0.3">
      <c r="B1444" s="1">
        <v>20848</v>
      </c>
      <c r="C1444" s="1" t="s">
        <v>2845</v>
      </c>
      <c r="D1444" s="3">
        <v>44774</v>
      </c>
      <c r="E1444" s="2">
        <v>429.49</v>
      </c>
      <c r="F1444" s="7" t="s">
        <v>3411</v>
      </c>
      <c r="G1444" s="7" t="s">
        <v>3412</v>
      </c>
      <c r="H1444" s="1">
        <v>2312</v>
      </c>
      <c r="I1444" s="1" t="s">
        <v>1882</v>
      </c>
      <c r="J1444" s="4">
        <v>44775</v>
      </c>
      <c r="K1444" s="4">
        <v>44775</v>
      </c>
      <c r="L1444" s="2">
        <v>429.49</v>
      </c>
      <c r="M1444" s="1" t="s">
        <v>3407</v>
      </c>
      <c r="N1444" s="1" t="str">
        <f>Tabela_Contas_Pagas[[#This Row],[Nome do Fornecedor]]</f>
        <v>SUPERINTENDENCIA MUNICIPAL DE TRANSPORTES E TRANSITO DE ARACAJU</v>
      </c>
      <c r="O1444" s="1" t="s">
        <v>3408</v>
      </c>
      <c r="P1444" s="10" t="str">
        <f>TEXT(Tabela_Contas_Pagas[[#This Row],[Data de Liquidação]],"MM")&amp;"-"&amp;UPPER(TEXT(Tabela_Contas_Pagas[[#This Row],[Data de Liquidação]],"MMMM"))</f>
        <v>08-AGOSTO</v>
      </c>
    </row>
    <row r="1445" spans="2:16" hidden="1" x14ac:dyDescent="0.3">
      <c r="B1445" s="1">
        <v>20843</v>
      </c>
      <c r="C1445" s="1" t="s">
        <v>3371</v>
      </c>
      <c r="D1445" s="3">
        <v>44775</v>
      </c>
      <c r="E1445" s="2">
        <v>645</v>
      </c>
      <c r="F1445" s="8" t="s">
        <v>3411</v>
      </c>
      <c r="G1445" s="1" t="s">
        <v>3412</v>
      </c>
      <c r="H1445" s="1">
        <v>876</v>
      </c>
      <c r="I1445" s="1" t="s">
        <v>1943</v>
      </c>
      <c r="J1445" s="4">
        <v>44775</v>
      </c>
      <c r="K1445" s="4">
        <v>44775</v>
      </c>
      <c r="L1445" s="2">
        <v>645</v>
      </c>
      <c r="M1445" s="1" t="s">
        <v>3407</v>
      </c>
      <c r="N1445" s="1" t="s">
        <v>3370</v>
      </c>
      <c r="O1445" s="1" t="s">
        <v>3408</v>
      </c>
      <c r="P1445" s="10" t="str">
        <f>TEXT(Tabela_Contas_Pagas[[#This Row],[Data de Liquidação]],"MM")&amp;"-"&amp;UPPER(TEXT(Tabela_Contas_Pagas[[#This Row],[Data de Liquidação]],"MMMM"))</f>
        <v>08-AGOSTO</v>
      </c>
    </row>
    <row r="1446" spans="2:16" hidden="1" x14ac:dyDescent="0.3">
      <c r="B1446" s="1">
        <v>20844</v>
      </c>
      <c r="C1446" s="1" t="s">
        <v>3372</v>
      </c>
      <c r="D1446" s="3">
        <v>44775</v>
      </c>
      <c r="E1446" s="2">
        <v>645</v>
      </c>
      <c r="F1446" s="7" t="s">
        <v>3411</v>
      </c>
      <c r="G1446" s="7" t="s">
        <v>3412</v>
      </c>
      <c r="H1446" s="1">
        <v>1417</v>
      </c>
      <c r="I1446" s="1" t="s">
        <v>3373</v>
      </c>
      <c r="J1446" s="4">
        <v>44775</v>
      </c>
      <c r="K1446" s="4">
        <v>44775</v>
      </c>
      <c r="L1446" s="2">
        <v>645</v>
      </c>
      <c r="M1446" s="1" t="s">
        <v>3407</v>
      </c>
      <c r="N1446" s="1" t="s">
        <v>3370</v>
      </c>
      <c r="O1446" s="1" t="s">
        <v>3408</v>
      </c>
      <c r="P1446" s="10" t="str">
        <f>TEXT(Tabela_Contas_Pagas[[#This Row],[Data de Liquidação]],"MM")&amp;"-"&amp;UPPER(TEXT(Tabela_Contas_Pagas[[#This Row],[Data de Liquidação]],"MMMM"))</f>
        <v>08-AGOSTO</v>
      </c>
    </row>
    <row r="1447" spans="2:16" x14ac:dyDescent="0.3">
      <c r="B1447" s="1">
        <v>20772</v>
      </c>
      <c r="C1447" s="1" t="s">
        <v>581</v>
      </c>
      <c r="D1447" s="3">
        <v>44711</v>
      </c>
      <c r="E1447" s="2">
        <v>1175.32</v>
      </c>
      <c r="F1447" s="7" t="s">
        <v>3411</v>
      </c>
      <c r="G1447" s="9" t="s">
        <v>3412</v>
      </c>
      <c r="H1447" s="1">
        <v>2839</v>
      </c>
      <c r="I1447" s="1" t="s">
        <v>22</v>
      </c>
      <c r="J1447" s="4">
        <v>44721</v>
      </c>
      <c r="K1447" s="4">
        <v>44722</v>
      </c>
      <c r="L1447" s="2">
        <v>1175.32</v>
      </c>
      <c r="M1447" s="1" t="s">
        <v>477</v>
      </c>
      <c r="N1447" s="1" t="s">
        <v>478</v>
      </c>
      <c r="O1447" s="1" t="str">
        <f>_xlfn.IFNA(VLOOKUP(Tabela_Contas_Pagas[[#This Row],[Contrato]],ContratosOrigem[],3,FALSE),"")</f>
        <v>PREGÃO 28/2021</v>
      </c>
      <c r="P1447" s="10" t="str">
        <f>TEXT(Tabela_Contas_Pagas[[#This Row],[Data de Liquidação]],"MM")&amp;"-"&amp;UPPER(TEXT(Tabela_Contas_Pagas[[#This Row],[Data de Liquidação]],"MMMM"))</f>
        <v>06-JUNHO</v>
      </c>
    </row>
    <row r="1448" spans="2:16" x14ac:dyDescent="0.3">
      <c r="B1448" s="1">
        <v>20772</v>
      </c>
      <c r="C1448" s="1" t="s">
        <v>791</v>
      </c>
      <c r="D1448" s="3">
        <v>44713</v>
      </c>
      <c r="E1448" s="2">
        <v>4981.97</v>
      </c>
      <c r="F1448" s="7" t="s">
        <v>3411</v>
      </c>
      <c r="G1448" s="7" t="s">
        <v>3412</v>
      </c>
      <c r="H1448" s="1">
        <v>3354</v>
      </c>
      <c r="I1448" s="1" t="s">
        <v>221</v>
      </c>
      <c r="J1448" s="4">
        <v>44723</v>
      </c>
      <c r="K1448" s="4">
        <v>44722</v>
      </c>
      <c r="L1448" s="2">
        <v>4981.97</v>
      </c>
      <c r="M1448" s="1" t="s">
        <v>222</v>
      </c>
      <c r="N1448" s="1" t="s">
        <v>223</v>
      </c>
      <c r="O1448" s="1" t="str">
        <f>_xlfn.IFNA(VLOOKUP(Tabela_Contas_Pagas[[#This Row],[Contrato]],ContratosOrigem[],3,FALSE),"")</f>
        <v>Pregão 22/2020</v>
      </c>
      <c r="P1448" s="10" t="str">
        <f>TEXT(Tabela_Contas_Pagas[[#This Row],[Data de Liquidação]],"MM")&amp;"-"&amp;UPPER(TEXT(Tabela_Contas_Pagas[[#This Row],[Data de Liquidação]],"MMMM"))</f>
        <v>06-JUNHO</v>
      </c>
    </row>
    <row r="1449" spans="2:16" x14ac:dyDescent="0.3">
      <c r="B1449" s="1">
        <v>20772</v>
      </c>
      <c r="C1449" s="1" t="s">
        <v>790</v>
      </c>
      <c r="D1449" s="3">
        <v>44713</v>
      </c>
      <c r="E1449" s="2">
        <v>8850.9699999999993</v>
      </c>
      <c r="F1449" s="8" t="s">
        <v>3411</v>
      </c>
      <c r="G1449" s="1" t="s">
        <v>3412</v>
      </c>
      <c r="H1449" s="1">
        <v>3354</v>
      </c>
      <c r="I1449" s="1" t="s">
        <v>221</v>
      </c>
      <c r="J1449" s="4">
        <v>44723</v>
      </c>
      <c r="K1449" s="4">
        <v>44722</v>
      </c>
      <c r="L1449" s="2">
        <v>8850.9699999999993</v>
      </c>
      <c r="M1449" s="1" t="s">
        <v>222</v>
      </c>
      <c r="N1449" s="1" t="s">
        <v>223</v>
      </c>
      <c r="O1449" s="1" t="str">
        <f>_xlfn.IFNA(VLOOKUP(Tabela_Contas_Pagas[[#This Row],[Contrato]],ContratosOrigem[],3,FALSE),"")</f>
        <v>Pregão 22/2020</v>
      </c>
      <c r="P1449" s="10" t="str">
        <f>TEXT(Tabela_Contas_Pagas[[#This Row],[Data de Liquidação]],"MM")&amp;"-"&amp;UPPER(TEXT(Tabela_Contas_Pagas[[#This Row],[Data de Liquidação]],"MMMM"))</f>
        <v>06-JUNHO</v>
      </c>
    </row>
    <row r="1450" spans="2:16" x14ac:dyDescent="0.3">
      <c r="B1450" s="1">
        <v>20769</v>
      </c>
      <c r="C1450" s="1" t="s">
        <v>741</v>
      </c>
      <c r="D1450" s="3">
        <v>44690</v>
      </c>
      <c r="E1450" s="2">
        <v>1404.54</v>
      </c>
      <c r="F1450" s="7" t="s">
        <v>3411</v>
      </c>
      <c r="G1450" s="7" t="s">
        <v>3412</v>
      </c>
      <c r="H1450" s="1">
        <v>28</v>
      </c>
      <c r="I1450" s="1" t="s">
        <v>23</v>
      </c>
      <c r="J1450" s="4">
        <v>44720</v>
      </c>
      <c r="K1450" s="4">
        <v>44719</v>
      </c>
      <c r="L1450" s="2">
        <v>1404.54</v>
      </c>
      <c r="M1450" s="1" t="s">
        <v>24</v>
      </c>
      <c r="N1450" s="1" t="s">
        <v>25</v>
      </c>
      <c r="O1450" s="1" t="str">
        <f>_xlfn.IFNA(VLOOKUP(Tabela_Contas_Pagas[[#This Row],[Contrato]],ContratosOrigem[],3,FALSE),"")</f>
        <v>Inexigibilidade de licitação 03/2018</v>
      </c>
      <c r="P1450" s="10" t="str">
        <f>TEXT(Tabela_Contas_Pagas[[#This Row],[Data de Liquidação]],"MM")&amp;"-"&amp;UPPER(TEXT(Tabela_Contas_Pagas[[#This Row],[Data de Liquidação]],"MMMM"))</f>
        <v>06-JUNHO</v>
      </c>
    </row>
    <row r="1451" spans="2:16" x14ac:dyDescent="0.3">
      <c r="B1451" s="1">
        <v>20769</v>
      </c>
      <c r="C1451" s="1" t="s">
        <v>756</v>
      </c>
      <c r="D1451" s="3">
        <v>44698</v>
      </c>
      <c r="E1451" s="2">
        <v>700</v>
      </c>
      <c r="F1451" s="8" t="s">
        <v>3411</v>
      </c>
      <c r="G1451" s="1" t="s">
        <v>3412</v>
      </c>
      <c r="H1451" s="1">
        <v>1692</v>
      </c>
      <c r="I1451" s="1" t="s">
        <v>150</v>
      </c>
      <c r="J1451" s="4">
        <v>44720</v>
      </c>
      <c r="K1451" s="4">
        <v>44719</v>
      </c>
      <c r="L1451" s="2">
        <v>700</v>
      </c>
      <c r="M1451" s="1" t="s">
        <v>170</v>
      </c>
      <c r="N1451" s="1" t="s">
        <v>171</v>
      </c>
      <c r="O1451" s="1" t="str">
        <f>_xlfn.IFNA(VLOOKUP(Tabela_Contas_Pagas[[#This Row],[Contrato]],ContratosOrigem[],3,FALSE),"")</f>
        <v>Pregão 16/20</v>
      </c>
      <c r="P1451" s="10" t="str">
        <f>TEXT(Tabela_Contas_Pagas[[#This Row],[Data de Liquidação]],"MM")&amp;"-"&amp;UPPER(TEXT(Tabela_Contas_Pagas[[#This Row],[Data de Liquidação]],"MMMM"))</f>
        <v>06-JUNHO</v>
      </c>
    </row>
    <row r="1452" spans="2:16" x14ac:dyDescent="0.3">
      <c r="B1452" s="1">
        <v>20769</v>
      </c>
      <c r="C1452" s="1" t="s">
        <v>755</v>
      </c>
      <c r="D1452" s="3">
        <v>44698</v>
      </c>
      <c r="E1452" s="2">
        <v>339.5</v>
      </c>
      <c r="F1452" s="7" t="s">
        <v>3411</v>
      </c>
      <c r="G1452" s="7" t="s">
        <v>3412</v>
      </c>
      <c r="H1452" s="1">
        <v>1692</v>
      </c>
      <c r="I1452" s="1" t="s">
        <v>150</v>
      </c>
      <c r="J1452" s="4">
        <v>44720</v>
      </c>
      <c r="K1452" s="4">
        <v>44719</v>
      </c>
      <c r="L1452" s="2">
        <v>339.5</v>
      </c>
      <c r="M1452" s="1" t="s">
        <v>170</v>
      </c>
      <c r="N1452" s="1" t="s">
        <v>171</v>
      </c>
      <c r="O1452" s="1" t="str">
        <f>_xlfn.IFNA(VLOOKUP(Tabela_Contas_Pagas[[#This Row],[Contrato]],ContratosOrigem[],3,FALSE),"")</f>
        <v>Pregão 16/20</v>
      </c>
      <c r="P1452" s="10" t="str">
        <f>TEXT(Tabela_Contas_Pagas[[#This Row],[Data de Liquidação]],"MM")&amp;"-"&amp;UPPER(TEXT(Tabela_Contas_Pagas[[#This Row],[Data de Liquidação]],"MMMM"))</f>
        <v>06-JUNHO</v>
      </c>
    </row>
    <row r="1453" spans="2:16" hidden="1" x14ac:dyDescent="0.3">
      <c r="B1453" s="1">
        <v>20851</v>
      </c>
      <c r="C1453" s="1" t="s">
        <v>2756</v>
      </c>
      <c r="D1453" s="3">
        <v>44746</v>
      </c>
      <c r="E1453" s="2">
        <v>4312</v>
      </c>
      <c r="F1453" s="8" t="s">
        <v>3411</v>
      </c>
      <c r="G1453" s="1" t="s">
        <v>3412</v>
      </c>
      <c r="H1453" s="1">
        <v>3372</v>
      </c>
      <c r="I1453" s="1" t="s">
        <v>1912</v>
      </c>
      <c r="J1453" s="4">
        <v>44777</v>
      </c>
      <c r="K1453" s="4">
        <v>44778</v>
      </c>
      <c r="L1453" s="2">
        <v>4312</v>
      </c>
      <c r="M1453" s="1" t="s">
        <v>3407</v>
      </c>
      <c r="N1453" s="1" t="str">
        <f>Tabela_Contas_Pagas[[#This Row],[Nome do Fornecedor]]</f>
        <v>DJ COMERCIO E SERVICO EM GERAL EIRELI</v>
      </c>
      <c r="O1453" s="1" t="s">
        <v>3408</v>
      </c>
      <c r="P1453" s="10" t="str">
        <f>TEXT(Tabela_Contas_Pagas[[#This Row],[Data de Liquidação]],"MM")&amp;"-"&amp;UPPER(TEXT(Tabela_Contas_Pagas[[#This Row],[Data de Liquidação]],"MMMM"))</f>
        <v>08-AGOSTO</v>
      </c>
    </row>
    <row r="1454" spans="2:16" hidden="1" x14ac:dyDescent="0.3">
      <c r="B1454" s="1">
        <v>20851</v>
      </c>
      <c r="C1454" s="1" t="s">
        <v>2861</v>
      </c>
      <c r="D1454" s="3">
        <v>44777</v>
      </c>
      <c r="E1454" s="2">
        <v>439.35</v>
      </c>
      <c r="F1454" s="7" t="s">
        <v>3411</v>
      </c>
      <c r="G1454" s="7" t="s">
        <v>3412</v>
      </c>
      <c r="H1454" s="1">
        <v>1399</v>
      </c>
      <c r="I1454" s="1" t="s">
        <v>1836</v>
      </c>
      <c r="J1454" s="4">
        <v>44777</v>
      </c>
      <c r="K1454" s="4">
        <v>44778</v>
      </c>
      <c r="L1454" s="2">
        <v>439.35</v>
      </c>
      <c r="M1454" s="1" t="s">
        <v>3407</v>
      </c>
      <c r="N1454" s="1" t="str">
        <f>Tabela_Contas_Pagas[[#This Row],[Nome do Fornecedor]]</f>
        <v>SARAH FERREIRA DE SOUZA</v>
      </c>
      <c r="O1454" s="1" t="s">
        <v>3408</v>
      </c>
      <c r="P1454" s="10" t="str">
        <f>TEXT(Tabela_Contas_Pagas[[#This Row],[Data de Liquidação]],"MM")&amp;"-"&amp;UPPER(TEXT(Tabela_Contas_Pagas[[#This Row],[Data de Liquidação]],"MMMM"))</f>
        <v>08-AGOSTO</v>
      </c>
    </row>
    <row r="1455" spans="2:16" hidden="1" x14ac:dyDescent="0.3">
      <c r="B1455" s="1">
        <v>20851</v>
      </c>
      <c r="C1455" s="1" t="s">
        <v>2857</v>
      </c>
      <c r="D1455" s="3">
        <v>44777</v>
      </c>
      <c r="E1455" s="2">
        <v>109.99</v>
      </c>
      <c r="F1455" s="8" t="s">
        <v>3411</v>
      </c>
      <c r="G1455" s="1" t="s">
        <v>3412</v>
      </c>
      <c r="H1455" s="1">
        <v>1004</v>
      </c>
      <c r="I1455" s="1" t="s">
        <v>1833</v>
      </c>
      <c r="J1455" s="4">
        <v>44777</v>
      </c>
      <c r="K1455" s="4">
        <v>44778</v>
      </c>
      <c r="L1455" s="2">
        <v>109.99</v>
      </c>
      <c r="M1455" s="1" t="s">
        <v>3407</v>
      </c>
      <c r="N1455" s="1" t="str">
        <f>Tabela_Contas_Pagas[[#This Row],[Nome do Fornecedor]]</f>
        <v>DEYSE SOUZA GOMES</v>
      </c>
      <c r="O1455" s="1" t="s">
        <v>3408</v>
      </c>
      <c r="P1455" s="10" t="str">
        <f>TEXT(Tabela_Contas_Pagas[[#This Row],[Data de Liquidação]],"MM")&amp;"-"&amp;UPPER(TEXT(Tabela_Contas_Pagas[[#This Row],[Data de Liquidação]],"MMMM"))</f>
        <v>08-AGOSTO</v>
      </c>
    </row>
    <row r="1456" spans="2:16" hidden="1" x14ac:dyDescent="0.3">
      <c r="B1456" s="1">
        <v>20851</v>
      </c>
      <c r="C1456" s="1" t="s">
        <v>2856</v>
      </c>
      <c r="D1456" s="3">
        <v>44777</v>
      </c>
      <c r="E1456" s="2">
        <v>183.2</v>
      </c>
      <c r="F1456" s="7" t="s">
        <v>3411</v>
      </c>
      <c r="G1456" s="7" t="s">
        <v>3412</v>
      </c>
      <c r="H1456" s="1">
        <v>870</v>
      </c>
      <c r="I1456" s="1" t="s">
        <v>1859</v>
      </c>
      <c r="J1456" s="4">
        <v>44777</v>
      </c>
      <c r="K1456" s="4">
        <v>44778</v>
      </c>
      <c r="L1456" s="2">
        <v>183.2</v>
      </c>
      <c r="M1456" s="1" t="s">
        <v>3407</v>
      </c>
      <c r="N1456" s="1" t="str">
        <f>Tabela_Contas_Pagas[[#This Row],[Nome do Fornecedor]]</f>
        <v>LUIZ EDUARDO CANTANHEDE NERI</v>
      </c>
      <c r="O1456" s="1" t="s">
        <v>3408</v>
      </c>
      <c r="P1456" s="10" t="str">
        <f>TEXT(Tabela_Contas_Pagas[[#This Row],[Data de Liquidação]],"MM")&amp;"-"&amp;UPPER(TEXT(Tabela_Contas_Pagas[[#This Row],[Data de Liquidação]],"MMMM"))</f>
        <v>08-AGOSTO</v>
      </c>
    </row>
    <row r="1457" spans="2:16" hidden="1" x14ac:dyDescent="0.3">
      <c r="B1457" s="1">
        <v>20851</v>
      </c>
      <c r="C1457" s="1" t="s">
        <v>2860</v>
      </c>
      <c r="D1457" s="3">
        <v>44777</v>
      </c>
      <c r="E1457" s="2">
        <v>183.2</v>
      </c>
      <c r="F1457" s="8" t="s">
        <v>3411</v>
      </c>
      <c r="G1457" s="1" t="s">
        <v>3412</v>
      </c>
      <c r="H1457" s="1">
        <v>870</v>
      </c>
      <c r="I1457" s="1" t="s">
        <v>1859</v>
      </c>
      <c r="J1457" s="4">
        <v>44777</v>
      </c>
      <c r="K1457" s="4">
        <v>44778</v>
      </c>
      <c r="L1457" s="2">
        <v>183.2</v>
      </c>
      <c r="M1457" s="1" t="s">
        <v>3407</v>
      </c>
      <c r="N1457" s="1" t="str">
        <f>Tabela_Contas_Pagas[[#This Row],[Nome do Fornecedor]]</f>
        <v>LUIZ EDUARDO CANTANHEDE NERI</v>
      </c>
      <c r="O1457" s="1" t="s">
        <v>3408</v>
      </c>
      <c r="P1457" s="10" t="str">
        <f>TEXT(Tabela_Contas_Pagas[[#This Row],[Data de Liquidação]],"MM")&amp;"-"&amp;UPPER(TEXT(Tabela_Contas_Pagas[[#This Row],[Data de Liquidação]],"MMMM"))</f>
        <v>08-AGOSTO</v>
      </c>
    </row>
    <row r="1458" spans="2:16" hidden="1" x14ac:dyDescent="0.3">
      <c r="B1458" s="1">
        <v>20851</v>
      </c>
      <c r="C1458" s="1" t="s">
        <v>2862</v>
      </c>
      <c r="D1458" s="3">
        <v>44777</v>
      </c>
      <c r="E1458" s="2">
        <v>439.35</v>
      </c>
      <c r="F1458" s="7" t="s">
        <v>3411</v>
      </c>
      <c r="G1458" s="7" t="s">
        <v>3412</v>
      </c>
      <c r="H1458" s="1">
        <v>961</v>
      </c>
      <c r="I1458" s="1" t="s">
        <v>1920</v>
      </c>
      <c r="J1458" s="4">
        <v>44777</v>
      </c>
      <c r="K1458" s="4">
        <v>44778</v>
      </c>
      <c r="L1458" s="2">
        <v>439.35</v>
      </c>
      <c r="M1458" s="1" t="s">
        <v>3407</v>
      </c>
      <c r="N1458" s="1" t="str">
        <f>Tabela_Contas_Pagas[[#This Row],[Nome do Fornecedor]]</f>
        <v>ALEXANDRE AMADO FRANCA</v>
      </c>
      <c r="O1458" s="1" t="s">
        <v>3408</v>
      </c>
      <c r="P1458" s="10" t="str">
        <f>TEXT(Tabela_Contas_Pagas[[#This Row],[Data de Liquidação]],"MM")&amp;"-"&amp;UPPER(TEXT(Tabela_Contas_Pagas[[#This Row],[Data de Liquidação]],"MMMM"))</f>
        <v>08-AGOSTO</v>
      </c>
    </row>
    <row r="1459" spans="2:16" hidden="1" x14ac:dyDescent="0.3">
      <c r="B1459" s="1">
        <v>20851</v>
      </c>
      <c r="C1459" s="1" t="s">
        <v>2858</v>
      </c>
      <c r="D1459" s="3">
        <v>44777</v>
      </c>
      <c r="E1459" s="2">
        <v>439.35</v>
      </c>
      <c r="F1459" s="8" t="s">
        <v>3411</v>
      </c>
      <c r="G1459" s="1" t="s">
        <v>3412</v>
      </c>
      <c r="H1459" s="1">
        <v>2184</v>
      </c>
      <c r="I1459" s="1" t="s">
        <v>1863</v>
      </c>
      <c r="J1459" s="4">
        <v>44777</v>
      </c>
      <c r="K1459" s="4">
        <v>44778</v>
      </c>
      <c r="L1459" s="2">
        <v>439.35</v>
      </c>
      <c r="M1459" s="1" t="s">
        <v>3407</v>
      </c>
      <c r="N1459" s="1" t="str">
        <f>Tabela_Contas_Pagas[[#This Row],[Nome do Fornecedor]]</f>
        <v>JOAO LUIZ CAVALCANTI DE FARIAS</v>
      </c>
      <c r="O1459" s="1" t="s">
        <v>3408</v>
      </c>
      <c r="P1459" s="10" t="str">
        <f>TEXT(Tabela_Contas_Pagas[[#This Row],[Data de Liquidação]],"MM")&amp;"-"&amp;UPPER(TEXT(Tabela_Contas_Pagas[[#This Row],[Data de Liquidação]],"MMMM"))</f>
        <v>08-AGOSTO</v>
      </c>
    </row>
    <row r="1460" spans="2:16" hidden="1" x14ac:dyDescent="0.3">
      <c r="B1460" s="1">
        <v>20851</v>
      </c>
      <c r="C1460" s="1" t="s">
        <v>2859</v>
      </c>
      <c r="D1460" s="3">
        <v>44777</v>
      </c>
      <c r="E1460" s="2">
        <v>439.35</v>
      </c>
      <c r="F1460" s="7" t="s">
        <v>3411</v>
      </c>
      <c r="G1460" s="7" t="s">
        <v>3412</v>
      </c>
      <c r="H1460" s="1">
        <v>2184</v>
      </c>
      <c r="I1460" s="1" t="s">
        <v>1863</v>
      </c>
      <c r="J1460" s="4">
        <v>44777</v>
      </c>
      <c r="K1460" s="4">
        <v>44778</v>
      </c>
      <c r="L1460" s="2">
        <v>439.35</v>
      </c>
      <c r="M1460" s="1" t="s">
        <v>3407</v>
      </c>
      <c r="N1460" s="1" t="str">
        <f>Tabela_Contas_Pagas[[#This Row],[Nome do Fornecedor]]</f>
        <v>JOAO LUIZ CAVALCANTI DE FARIAS</v>
      </c>
      <c r="O1460" s="1" t="s">
        <v>3408</v>
      </c>
      <c r="P1460" s="10" t="str">
        <f>TEXT(Tabela_Contas_Pagas[[#This Row],[Data de Liquidação]],"MM")&amp;"-"&amp;UPPER(TEXT(Tabela_Contas_Pagas[[#This Row],[Data de Liquidação]],"MMMM"))</f>
        <v>08-AGOSTO</v>
      </c>
    </row>
    <row r="1461" spans="2:16" hidden="1" x14ac:dyDescent="0.3">
      <c r="B1461" s="1">
        <v>20852</v>
      </c>
      <c r="C1461" s="1" t="s">
        <v>2863</v>
      </c>
      <c r="D1461" s="3">
        <v>44777</v>
      </c>
      <c r="E1461" s="2">
        <v>439.35</v>
      </c>
      <c r="F1461" s="8" t="s">
        <v>3411</v>
      </c>
      <c r="G1461" s="1" t="s">
        <v>3412</v>
      </c>
      <c r="H1461" s="1">
        <v>1693</v>
      </c>
      <c r="I1461" s="1" t="s">
        <v>1837</v>
      </c>
      <c r="J1461" s="4">
        <v>44777</v>
      </c>
      <c r="K1461" s="4">
        <v>44778</v>
      </c>
      <c r="L1461" s="2">
        <v>439.35</v>
      </c>
      <c r="M1461" s="1" t="s">
        <v>3407</v>
      </c>
      <c r="N1461" s="1" t="str">
        <f>Tabela_Contas_Pagas[[#This Row],[Nome do Fornecedor]]</f>
        <v>JOSY DE JESUS SANTOS SOUZA</v>
      </c>
      <c r="O1461" s="1" t="s">
        <v>3408</v>
      </c>
      <c r="P1461" s="10" t="str">
        <f>TEXT(Tabela_Contas_Pagas[[#This Row],[Data de Liquidação]],"MM")&amp;"-"&amp;UPPER(TEXT(Tabela_Contas_Pagas[[#This Row],[Data de Liquidação]],"MMMM"))</f>
        <v>08-AGOSTO</v>
      </c>
    </row>
    <row r="1462" spans="2:16" hidden="1" x14ac:dyDescent="0.3">
      <c r="B1462" s="1">
        <v>20854</v>
      </c>
      <c r="C1462" s="1" t="s">
        <v>2761</v>
      </c>
      <c r="D1462" s="3">
        <v>44747</v>
      </c>
      <c r="E1462" s="2">
        <v>424.8</v>
      </c>
      <c r="F1462" s="7" t="s">
        <v>3411</v>
      </c>
      <c r="G1462" s="7" t="s">
        <v>3412</v>
      </c>
      <c r="H1462" s="1">
        <v>310</v>
      </c>
      <c r="I1462" s="1" t="s">
        <v>1881</v>
      </c>
      <c r="J1462" s="4">
        <v>44777</v>
      </c>
      <c r="K1462" s="4">
        <v>44777</v>
      </c>
      <c r="L1462" s="2">
        <v>424.8</v>
      </c>
      <c r="M1462" s="1" t="s">
        <v>3407</v>
      </c>
      <c r="N1462" s="1" t="str">
        <f>Tabela_Contas_Pagas[[#This Row],[Nome do Fornecedor]]</f>
        <v>ALVES BARRETO COMERCIO E CONSTRUCOES LTDA</v>
      </c>
      <c r="O1462" s="1" t="s">
        <v>3408</v>
      </c>
      <c r="P1462" s="10" t="str">
        <f>TEXT(Tabela_Contas_Pagas[[#This Row],[Data de Liquidação]],"MM")&amp;"-"&amp;UPPER(TEXT(Tabela_Contas_Pagas[[#This Row],[Data de Liquidação]],"MMMM"))</f>
        <v>08-AGOSTO</v>
      </c>
    </row>
    <row r="1463" spans="2:16" hidden="1" x14ac:dyDescent="0.3">
      <c r="B1463" s="1">
        <v>20854</v>
      </c>
      <c r="C1463" s="1" t="s">
        <v>2762</v>
      </c>
      <c r="D1463" s="3">
        <v>44747</v>
      </c>
      <c r="E1463" s="2">
        <v>900.95</v>
      </c>
      <c r="F1463" s="8" t="s">
        <v>3411</v>
      </c>
      <c r="G1463" s="1" t="s">
        <v>3412</v>
      </c>
      <c r="H1463" s="1">
        <v>3701</v>
      </c>
      <c r="I1463" s="1" t="s">
        <v>1909</v>
      </c>
      <c r="J1463" s="4">
        <v>44777</v>
      </c>
      <c r="K1463" s="4">
        <v>44777</v>
      </c>
      <c r="L1463" s="2">
        <v>900.95</v>
      </c>
      <c r="M1463" s="1" t="s">
        <v>3407</v>
      </c>
      <c r="N1463" s="1" t="str">
        <f>Tabela_Contas_Pagas[[#This Row],[Nome do Fornecedor]]</f>
        <v>CIL COMERCIO DE INFORMATICA LTDA</v>
      </c>
      <c r="O1463" s="1" t="s">
        <v>3408</v>
      </c>
      <c r="P1463" s="10" t="str">
        <f>TEXT(Tabela_Contas_Pagas[[#This Row],[Data de Liquidação]],"MM")&amp;"-"&amp;UPPER(TEXT(Tabela_Contas_Pagas[[#This Row],[Data de Liquidação]],"MMMM"))</f>
        <v>08-AGOSTO</v>
      </c>
    </row>
    <row r="1464" spans="2:16" hidden="1" x14ac:dyDescent="0.3">
      <c r="B1464" s="1">
        <v>20854</v>
      </c>
      <c r="C1464" s="1" t="s">
        <v>2806</v>
      </c>
      <c r="D1464" s="3">
        <v>44766</v>
      </c>
      <c r="E1464" s="2">
        <v>49.16</v>
      </c>
      <c r="F1464" s="7" t="s">
        <v>3411</v>
      </c>
      <c r="G1464" s="7" t="s">
        <v>3412</v>
      </c>
      <c r="H1464" s="1">
        <v>120</v>
      </c>
      <c r="I1464" s="1" t="s">
        <v>2807</v>
      </c>
      <c r="J1464" s="4">
        <v>44777</v>
      </c>
      <c r="K1464" s="4">
        <v>44777</v>
      </c>
      <c r="L1464" s="2">
        <v>49.16</v>
      </c>
      <c r="M1464" s="1" t="s">
        <v>3407</v>
      </c>
      <c r="N1464" s="1" t="str">
        <f>Tabela_Contas_Pagas[[#This Row],[Nome do Fornecedor]]</f>
        <v>COMPANHIA SUL SERGIPANA DE ELETRICIDADE</v>
      </c>
      <c r="O1464" s="1" t="s">
        <v>3408</v>
      </c>
      <c r="P1464" s="10" t="str">
        <f>TEXT(Tabela_Contas_Pagas[[#This Row],[Data de Liquidação]],"MM")&amp;"-"&amp;UPPER(TEXT(Tabela_Contas_Pagas[[#This Row],[Data de Liquidação]],"MMMM"))</f>
        <v>08-AGOSTO</v>
      </c>
    </row>
    <row r="1465" spans="2:16" x14ac:dyDescent="0.3">
      <c r="B1465" s="1">
        <v>20767</v>
      </c>
      <c r="C1465" s="1" t="s">
        <v>769</v>
      </c>
      <c r="D1465" s="3">
        <v>44710</v>
      </c>
      <c r="E1465" s="2">
        <v>42326.05</v>
      </c>
      <c r="F1465" s="8" t="s">
        <v>3411</v>
      </c>
      <c r="G1465" s="1" t="s">
        <v>3412</v>
      </c>
      <c r="H1465" s="1">
        <v>2411</v>
      </c>
      <c r="I1465" s="1" t="s">
        <v>82</v>
      </c>
      <c r="J1465" s="4">
        <v>44720</v>
      </c>
      <c r="K1465" s="4">
        <v>44720</v>
      </c>
      <c r="L1465" s="2">
        <v>42326.05</v>
      </c>
      <c r="M1465" s="1" t="s">
        <v>260</v>
      </c>
      <c r="N1465" s="1" t="s">
        <v>261</v>
      </c>
      <c r="O1465" s="1" t="str">
        <f>_xlfn.IFNA(VLOOKUP(Tabela_Contas_Pagas[[#This Row],[Contrato]],ContratosOrigem[],3,FALSE),"")</f>
        <v>PREGÃO 04/2021</v>
      </c>
      <c r="P1465" s="10" t="str">
        <f>TEXT(Tabela_Contas_Pagas[[#This Row],[Data de Liquidação]],"MM")&amp;"-"&amp;UPPER(TEXT(Tabela_Contas_Pagas[[#This Row],[Data de Liquidação]],"MMMM"))</f>
        <v>06-JUNHO</v>
      </c>
    </row>
    <row r="1466" spans="2:16" x14ac:dyDescent="0.3">
      <c r="B1466" s="1">
        <v>20766</v>
      </c>
      <c r="C1466" s="1" t="s">
        <v>660</v>
      </c>
      <c r="D1466" s="3">
        <v>44708</v>
      </c>
      <c r="E1466" s="2">
        <v>4930.68</v>
      </c>
      <c r="F1466" s="7" t="s">
        <v>3411</v>
      </c>
      <c r="G1466" s="7" t="s">
        <v>3412</v>
      </c>
      <c r="H1466" s="1">
        <v>1777</v>
      </c>
      <c r="I1466" s="1" t="s">
        <v>97</v>
      </c>
      <c r="J1466" s="4">
        <v>44719</v>
      </c>
      <c r="K1466" s="4">
        <v>44720</v>
      </c>
      <c r="L1466" s="2">
        <v>4930.68</v>
      </c>
      <c r="M1466" s="1" t="s">
        <v>274</v>
      </c>
      <c r="N1466" s="1" t="s">
        <v>275</v>
      </c>
      <c r="O1466" s="1" t="str">
        <f>_xlfn.IFNA(VLOOKUP(Tabela_Contas_Pagas[[#This Row],[Contrato]],ContratosOrigem[],3,FALSE),"")</f>
        <v>PREGÃO 17/2021</v>
      </c>
      <c r="P1466" s="10" t="str">
        <f>TEXT(Tabela_Contas_Pagas[[#This Row],[Data de Liquidação]],"MM")&amp;"-"&amp;UPPER(TEXT(Tabela_Contas_Pagas[[#This Row],[Data de Liquidação]],"MMMM"))</f>
        <v>06-JUNHO</v>
      </c>
    </row>
    <row r="1467" spans="2:16" x14ac:dyDescent="0.3">
      <c r="B1467" s="1">
        <v>20763</v>
      </c>
      <c r="C1467" s="1" t="s">
        <v>730</v>
      </c>
      <c r="D1467" s="3">
        <v>44685</v>
      </c>
      <c r="E1467" s="2">
        <v>890.46</v>
      </c>
      <c r="F1467" s="7" t="s">
        <v>3411</v>
      </c>
      <c r="G1467" s="9" t="s">
        <v>3412</v>
      </c>
      <c r="H1467" s="1">
        <v>28</v>
      </c>
      <c r="I1467" s="1" t="s">
        <v>23</v>
      </c>
      <c r="J1467" s="4">
        <v>44715</v>
      </c>
      <c r="K1467" s="4">
        <v>44714</v>
      </c>
      <c r="L1467" s="2">
        <v>890.46</v>
      </c>
      <c r="M1467" s="1" t="s">
        <v>24</v>
      </c>
      <c r="N1467" s="1" t="s">
        <v>25</v>
      </c>
      <c r="O1467" s="1" t="str">
        <f>_xlfn.IFNA(VLOOKUP(Tabela_Contas_Pagas[[#This Row],[Contrato]],ContratosOrigem[],3,FALSE),"")</f>
        <v>Inexigibilidade de licitação 03/2018</v>
      </c>
      <c r="P1467" s="10" t="str">
        <f>TEXT(Tabela_Contas_Pagas[[#This Row],[Data de Liquidação]],"MM")&amp;"-"&amp;UPPER(TEXT(Tabela_Contas_Pagas[[#This Row],[Data de Liquidação]],"MMMM"))</f>
        <v>06-JUNHO</v>
      </c>
    </row>
    <row r="1468" spans="2:16" x14ac:dyDescent="0.3">
      <c r="B1468" s="1">
        <v>20763</v>
      </c>
      <c r="C1468" s="1" t="s">
        <v>738</v>
      </c>
      <c r="D1468" s="3">
        <v>44686</v>
      </c>
      <c r="E1468" s="2">
        <v>408.78</v>
      </c>
      <c r="F1468" s="7" t="s">
        <v>3411</v>
      </c>
      <c r="G1468" s="7" t="s">
        <v>3412</v>
      </c>
      <c r="H1468" s="1">
        <v>28</v>
      </c>
      <c r="I1468" s="1" t="s">
        <v>23</v>
      </c>
      <c r="J1468" s="4">
        <v>44718</v>
      </c>
      <c r="K1468" s="4">
        <v>44714</v>
      </c>
      <c r="L1468" s="2">
        <v>408.78</v>
      </c>
      <c r="M1468" s="1" t="s">
        <v>24</v>
      </c>
      <c r="N1468" s="1" t="s">
        <v>25</v>
      </c>
      <c r="O1468" s="1" t="str">
        <f>_xlfn.IFNA(VLOOKUP(Tabela_Contas_Pagas[[#This Row],[Contrato]],ContratosOrigem[],3,FALSE),"")</f>
        <v>Inexigibilidade de licitação 03/2018</v>
      </c>
      <c r="P1468" s="10" t="str">
        <f>TEXT(Tabela_Contas_Pagas[[#This Row],[Data de Liquidação]],"MM")&amp;"-"&amp;UPPER(TEXT(Tabela_Contas_Pagas[[#This Row],[Data de Liquidação]],"MMMM"))</f>
        <v>06-JUNHO</v>
      </c>
    </row>
    <row r="1469" spans="2:16" x14ac:dyDescent="0.3">
      <c r="B1469" s="1">
        <v>20763</v>
      </c>
      <c r="C1469" s="1" t="s">
        <v>740</v>
      </c>
      <c r="D1469" s="3">
        <v>44690</v>
      </c>
      <c r="E1469" s="2">
        <v>388.8</v>
      </c>
      <c r="F1469" s="8" t="s">
        <v>3411</v>
      </c>
      <c r="G1469" s="1" t="s">
        <v>3412</v>
      </c>
      <c r="H1469" s="1">
        <v>28</v>
      </c>
      <c r="I1469" s="1" t="s">
        <v>23</v>
      </c>
      <c r="J1469" s="4">
        <v>44718</v>
      </c>
      <c r="K1469" s="4">
        <v>44714</v>
      </c>
      <c r="L1469" s="2">
        <v>388.8</v>
      </c>
      <c r="M1469" s="1" t="s">
        <v>24</v>
      </c>
      <c r="N1469" s="1" t="s">
        <v>25</v>
      </c>
      <c r="O1469" s="1" t="str">
        <f>_xlfn.IFNA(VLOOKUP(Tabela_Contas_Pagas[[#This Row],[Contrato]],ContratosOrigem[],3,FALSE),"")</f>
        <v>Inexigibilidade de licitação 03/2018</v>
      </c>
      <c r="P1469" s="10" t="str">
        <f>TEXT(Tabela_Contas_Pagas[[#This Row],[Data de Liquidação]],"MM")&amp;"-"&amp;UPPER(TEXT(Tabela_Contas_Pagas[[#This Row],[Data de Liquidação]],"MMMM"))</f>
        <v>06-JUNHO</v>
      </c>
    </row>
    <row r="1470" spans="2:16" x14ac:dyDescent="0.3">
      <c r="B1470" s="1">
        <v>20761</v>
      </c>
      <c r="C1470" s="1" t="s">
        <v>763</v>
      </c>
      <c r="D1470" s="3">
        <v>44706</v>
      </c>
      <c r="E1470" s="2">
        <v>3178.36</v>
      </c>
      <c r="F1470" s="8" t="s">
        <v>3411</v>
      </c>
      <c r="G1470" s="8" t="s">
        <v>3412</v>
      </c>
      <c r="H1470" s="1">
        <v>289</v>
      </c>
      <c r="I1470" s="1" t="s">
        <v>101</v>
      </c>
      <c r="J1470" s="4">
        <v>44714</v>
      </c>
      <c r="K1470" s="4">
        <v>44715</v>
      </c>
      <c r="L1470" s="2">
        <v>3178.36</v>
      </c>
      <c r="M1470" s="1" t="s">
        <v>146</v>
      </c>
      <c r="N1470" s="1" t="s">
        <v>147</v>
      </c>
      <c r="O1470" s="1" t="str">
        <f>_xlfn.IFNA(VLOOKUP(Tabela_Contas_Pagas[[#This Row],[Contrato]],ContratosOrigem[],3,FALSE),"")</f>
        <v>Pregão 10/20</v>
      </c>
      <c r="P1470" s="10" t="str">
        <f>TEXT(Tabela_Contas_Pagas[[#This Row],[Data de Liquidação]],"MM")&amp;"-"&amp;UPPER(TEXT(Tabela_Contas_Pagas[[#This Row],[Data de Liquidação]],"MMMM"))</f>
        <v>06-JUNHO</v>
      </c>
    </row>
    <row r="1471" spans="2:16" x14ac:dyDescent="0.3">
      <c r="B1471" s="1">
        <v>20761</v>
      </c>
      <c r="C1471" s="1" t="s">
        <v>435</v>
      </c>
      <c r="D1471" s="3">
        <v>44705</v>
      </c>
      <c r="E1471" s="2">
        <v>8844.51</v>
      </c>
      <c r="F1471" s="8" t="s">
        <v>3411</v>
      </c>
      <c r="G1471" s="1" t="s">
        <v>3412</v>
      </c>
      <c r="H1471" s="1">
        <v>1046</v>
      </c>
      <c r="I1471" s="1" t="s">
        <v>21</v>
      </c>
      <c r="J1471" s="4">
        <v>44715</v>
      </c>
      <c r="K1471" s="4">
        <v>44715</v>
      </c>
      <c r="L1471" s="2">
        <v>8844.51</v>
      </c>
      <c r="M1471" s="1" t="s">
        <v>257</v>
      </c>
      <c r="N1471" s="1" t="s">
        <v>258</v>
      </c>
      <c r="O1471" s="1" t="str">
        <f>_xlfn.IFNA(VLOOKUP(Tabela_Contas_Pagas[[#This Row],[Contrato]],ContratosOrigem[],3,FALSE),"")</f>
        <v>PREGÃO 06/2021</v>
      </c>
      <c r="P1471" s="10" t="str">
        <f>TEXT(Tabela_Contas_Pagas[[#This Row],[Data de Liquidação]],"MM")&amp;"-"&amp;UPPER(TEXT(Tabela_Contas_Pagas[[#This Row],[Data de Liquidação]],"MMMM"))</f>
        <v>06-JUNHO</v>
      </c>
    </row>
    <row r="1472" spans="2:16" x14ac:dyDescent="0.3">
      <c r="B1472" s="1">
        <v>20751</v>
      </c>
      <c r="C1472" s="1" t="s">
        <v>754</v>
      </c>
      <c r="D1472" s="3">
        <v>44698</v>
      </c>
      <c r="E1472" s="2">
        <v>4951.6099999999997</v>
      </c>
      <c r="F1472" s="7" t="s">
        <v>3411</v>
      </c>
      <c r="G1472" s="7" t="s">
        <v>3412</v>
      </c>
      <c r="H1472" s="1">
        <v>2734</v>
      </c>
      <c r="I1472" s="1" t="s">
        <v>69</v>
      </c>
      <c r="J1472" s="4">
        <v>44711</v>
      </c>
      <c r="K1472" s="4">
        <v>44708</v>
      </c>
      <c r="L1472" s="2">
        <v>4951.6099999999997</v>
      </c>
      <c r="M1472" s="1" t="s">
        <v>70</v>
      </c>
      <c r="N1472" s="1" t="s">
        <v>71</v>
      </c>
      <c r="O1472" s="1" t="str">
        <f>_xlfn.IFNA(VLOOKUP(Tabela_Contas_Pagas[[#This Row],[Contrato]],ContratosOrigem[],3,FALSE),"")</f>
        <v>Pregão 23/17</v>
      </c>
      <c r="P1472" s="10" t="str">
        <f>TEXT(Tabela_Contas_Pagas[[#This Row],[Data de Liquidação]],"MM")&amp;"-"&amp;UPPER(TEXT(Tabela_Contas_Pagas[[#This Row],[Data de Liquidação]],"MMMM"))</f>
        <v>05-MAIO</v>
      </c>
    </row>
    <row r="1473" spans="2:16" x14ac:dyDescent="0.3">
      <c r="B1473" s="1">
        <v>20751</v>
      </c>
      <c r="C1473" s="1" t="s">
        <v>688</v>
      </c>
      <c r="D1473" s="3">
        <v>44671</v>
      </c>
      <c r="E1473" s="2">
        <v>83981.28</v>
      </c>
      <c r="F1473" s="8" t="s">
        <v>3411</v>
      </c>
      <c r="G1473" s="1" t="s">
        <v>3412</v>
      </c>
      <c r="H1473" s="1">
        <v>2916</v>
      </c>
      <c r="I1473" s="1" t="s">
        <v>51</v>
      </c>
      <c r="J1473" s="4">
        <v>44711</v>
      </c>
      <c r="K1473" s="4">
        <v>44708</v>
      </c>
      <c r="L1473" s="2">
        <v>83981.28</v>
      </c>
      <c r="M1473" s="1" t="s">
        <v>52</v>
      </c>
      <c r="N1473" s="1" t="s">
        <v>53</v>
      </c>
      <c r="O1473" s="1" t="str">
        <f>_xlfn.IFNA(VLOOKUP(Tabela_Contas_Pagas[[#This Row],[Contrato]],ContratosOrigem[],3,FALSE),"")</f>
        <v>Pregão 26/18</v>
      </c>
      <c r="P1473" s="10" t="str">
        <f>TEXT(Tabela_Contas_Pagas[[#This Row],[Data de Liquidação]],"MM")&amp;"-"&amp;UPPER(TEXT(Tabela_Contas_Pagas[[#This Row],[Data de Liquidação]],"MMMM"))</f>
        <v>05-MAIO</v>
      </c>
    </row>
    <row r="1474" spans="2:16" x14ac:dyDescent="0.3">
      <c r="B1474" s="1">
        <v>20751</v>
      </c>
      <c r="C1474" s="1" t="s">
        <v>692</v>
      </c>
      <c r="D1474" s="3">
        <v>44676</v>
      </c>
      <c r="E1474" s="2">
        <v>4128.24</v>
      </c>
      <c r="F1474" s="7" t="s">
        <v>3411</v>
      </c>
      <c r="G1474" s="7" t="s">
        <v>3412</v>
      </c>
      <c r="H1474" s="1">
        <v>2916</v>
      </c>
      <c r="I1474" s="1" t="s">
        <v>51</v>
      </c>
      <c r="J1474" s="4">
        <v>44711</v>
      </c>
      <c r="K1474" s="4">
        <v>44708</v>
      </c>
      <c r="L1474" s="2">
        <v>4128.24</v>
      </c>
      <c r="M1474" s="1" t="s">
        <v>52</v>
      </c>
      <c r="N1474" s="1" t="s">
        <v>53</v>
      </c>
      <c r="O1474" s="1" t="str">
        <f>_xlfn.IFNA(VLOOKUP(Tabela_Contas_Pagas[[#This Row],[Contrato]],ContratosOrigem[],3,FALSE),"")</f>
        <v>Pregão 26/18</v>
      </c>
      <c r="P1474" s="10" t="str">
        <f>TEXT(Tabela_Contas_Pagas[[#This Row],[Data de Liquidação]],"MM")&amp;"-"&amp;UPPER(TEXT(Tabela_Contas_Pagas[[#This Row],[Data de Liquidação]],"MMMM"))</f>
        <v>05-MAIO</v>
      </c>
    </row>
    <row r="1475" spans="2:16" x14ac:dyDescent="0.3">
      <c r="B1475" s="1">
        <v>20751</v>
      </c>
      <c r="C1475" s="1" t="s">
        <v>714</v>
      </c>
      <c r="D1475" s="3">
        <v>44680</v>
      </c>
      <c r="E1475" s="2">
        <v>507.06</v>
      </c>
      <c r="F1475" s="7" t="s">
        <v>3411</v>
      </c>
      <c r="G1475" s="9" t="s">
        <v>3412</v>
      </c>
      <c r="H1475" s="1">
        <v>28</v>
      </c>
      <c r="I1475" s="1" t="s">
        <v>23</v>
      </c>
      <c r="J1475" s="4">
        <v>44711</v>
      </c>
      <c r="K1475" s="4">
        <v>44708</v>
      </c>
      <c r="L1475" s="2">
        <v>507.06</v>
      </c>
      <c r="M1475" s="1" t="s">
        <v>24</v>
      </c>
      <c r="N1475" s="1" t="s">
        <v>25</v>
      </c>
      <c r="O1475" s="1" t="str">
        <f>_xlfn.IFNA(VLOOKUP(Tabela_Contas_Pagas[[#This Row],[Contrato]],ContratosOrigem[],3,FALSE),"")</f>
        <v>Inexigibilidade de licitação 03/2018</v>
      </c>
      <c r="P1475" s="10" t="str">
        <f>TEXT(Tabela_Contas_Pagas[[#This Row],[Data de Liquidação]],"MM")&amp;"-"&amp;UPPER(TEXT(Tabela_Contas_Pagas[[#This Row],[Data de Liquidação]],"MMMM"))</f>
        <v>05-MAIO</v>
      </c>
    </row>
    <row r="1476" spans="2:16" x14ac:dyDescent="0.3">
      <c r="B1476" s="1">
        <v>20749</v>
      </c>
      <c r="C1476" s="1" t="s">
        <v>759</v>
      </c>
      <c r="D1476" s="3">
        <v>44700</v>
      </c>
      <c r="E1476" s="2">
        <v>39657.17</v>
      </c>
      <c r="F1476" s="8" t="s">
        <v>3411</v>
      </c>
      <c r="G1476" s="8" t="s">
        <v>3412</v>
      </c>
      <c r="H1476" s="1">
        <v>2392</v>
      </c>
      <c r="I1476" s="1" t="s">
        <v>109</v>
      </c>
      <c r="J1476" s="4">
        <v>44708</v>
      </c>
      <c r="K1476" s="4">
        <v>44709</v>
      </c>
      <c r="L1476" s="2">
        <v>39657.17</v>
      </c>
      <c r="M1476" s="1" t="s">
        <v>662</v>
      </c>
      <c r="N1476" s="1" t="s">
        <v>663</v>
      </c>
      <c r="O1476" s="1" t="str">
        <f>_xlfn.IFNA(VLOOKUP(Tabela_Contas_Pagas[[#This Row],[Contrato]],ContratosOrigem[],3,FALSE),"")</f>
        <v>Pregão 05/2022</v>
      </c>
      <c r="P1476" s="10" t="str">
        <f>TEXT(Tabela_Contas_Pagas[[#This Row],[Data de Liquidação]],"MM")&amp;"-"&amp;UPPER(TEXT(Tabela_Contas_Pagas[[#This Row],[Data de Liquidação]],"MMMM"))</f>
        <v>05-MAIO</v>
      </c>
    </row>
    <row r="1477" spans="2:16" x14ac:dyDescent="0.3">
      <c r="B1477" s="1">
        <v>20745</v>
      </c>
      <c r="C1477" s="1" t="s">
        <v>758</v>
      </c>
      <c r="D1477" s="3">
        <v>44699</v>
      </c>
      <c r="E1477" s="2">
        <v>1650</v>
      </c>
      <c r="F1477" s="7" t="s">
        <v>3411</v>
      </c>
      <c r="G1477" s="9" t="s">
        <v>3412</v>
      </c>
      <c r="H1477" s="1">
        <v>3293</v>
      </c>
      <c r="I1477" s="1" t="s">
        <v>168</v>
      </c>
      <c r="J1477" s="4">
        <v>44705</v>
      </c>
      <c r="K1477" s="4">
        <v>44706</v>
      </c>
      <c r="L1477" s="2">
        <v>1650</v>
      </c>
      <c r="M1477" s="1" t="s">
        <v>733</v>
      </c>
      <c r="N1477" s="1" t="s">
        <v>734</v>
      </c>
      <c r="O1477" s="1" t="str">
        <f>_xlfn.IFNA(VLOOKUP(Tabela_Contas_Pagas[[#This Row],[Contrato]],ContratosOrigem[],3,FALSE),"")</f>
        <v>Convênio</v>
      </c>
      <c r="P1477" s="10" t="str">
        <f>TEXT(Tabela_Contas_Pagas[[#This Row],[Data de Liquidação]],"MM")&amp;"-"&amp;UPPER(TEXT(Tabela_Contas_Pagas[[#This Row],[Data de Liquidação]],"MMMM"))</f>
        <v>05-MAIO</v>
      </c>
    </row>
    <row r="1478" spans="2:16" x14ac:dyDescent="0.3">
      <c r="B1478" s="1">
        <v>20742</v>
      </c>
      <c r="C1478" s="1" t="s">
        <v>746</v>
      </c>
      <c r="D1478" s="3">
        <v>44693</v>
      </c>
      <c r="E1478" s="2">
        <v>2438.5</v>
      </c>
      <c r="F1478" s="8" t="s">
        <v>3411</v>
      </c>
      <c r="G1478" s="8" t="s">
        <v>3412</v>
      </c>
      <c r="H1478" s="1">
        <v>3234</v>
      </c>
      <c r="I1478" s="1" t="s">
        <v>181</v>
      </c>
      <c r="J1478" s="4">
        <v>44701</v>
      </c>
      <c r="K1478" s="4">
        <v>44700</v>
      </c>
      <c r="L1478" s="2">
        <v>2438.5</v>
      </c>
      <c r="M1478" s="1" t="s">
        <v>182</v>
      </c>
      <c r="N1478" s="1" t="s">
        <v>183</v>
      </c>
      <c r="O1478" s="1" t="str">
        <f>_xlfn.IFNA(VLOOKUP(Tabela_Contas_Pagas[[#This Row],[Contrato]],ContratosOrigem[],3,FALSE),"")</f>
        <v>Pregão 19/20</v>
      </c>
      <c r="P1478" s="10" t="str">
        <f>TEXT(Tabela_Contas_Pagas[[#This Row],[Data de Liquidação]],"MM")&amp;"-"&amp;UPPER(TEXT(Tabela_Contas_Pagas[[#This Row],[Data de Liquidação]],"MMMM"))</f>
        <v>05-MAIO</v>
      </c>
    </row>
    <row r="1479" spans="2:16" x14ac:dyDescent="0.3">
      <c r="B1479" s="1">
        <v>20742</v>
      </c>
      <c r="C1479" s="1" t="s">
        <v>747</v>
      </c>
      <c r="D1479" s="3">
        <v>44694</v>
      </c>
      <c r="E1479" s="2">
        <v>6412.5</v>
      </c>
      <c r="F1479" s="7" t="s">
        <v>3411</v>
      </c>
      <c r="G1479" s="9" t="s">
        <v>3412</v>
      </c>
      <c r="H1479" s="1">
        <v>1667</v>
      </c>
      <c r="I1479" s="1" t="s">
        <v>603</v>
      </c>
      <c r="J1479" s="4">
        <v>44704</v>
      </c>
      <c r="K1479" s="4">
        <v>44700</v>
      </c>
      <c r="L1479" s="2">
        <v>6412.5</v>
      </c>
      <c r="M1479" s="1" t="s">
        <v>748</v>
      </c>
      <c r="N1479" s="1" t="s">
        <v>749</v>
      </c>
      <c r="O1479" s="1" t="str">
        <f>_xlfn.IFNA(VLOOKUP(Tabela_Contas_Pagas[[#This Row],[Contrato]],ContratosOrigem[],3,FALSE),"")</f>
        <v>Dispensa 02/2022</v>
      </c>
      <c r="P1479" s="10" t="str">
        <f>TEXT(Tabela_Contas_Pagas[[#This Row],[Data de Liquidação]],"MM")&amp;"-"&amp;UPPER(TEXT(Tabela_Contas_Pagas[[#This Row],[Data de Liquidação]],"MMMM"))</f>
        <v>05-MAIO</v>
      </c>
    </row>
    <row r="1480" spans="2:16" x14ac:dyDescent="0.3">
      <c r="B1480" s="1">
        <v>20740</v>
      </c>
      <c r="C1480" s="1" t="s">
        <v>681</v>
      </c>
      <c r="D1480" s="3">
        <v>44662</v>
      </c>
      <c r="E1480" s="2">
        <v>219280</v>
      </c>
      <c r="F1480" s="7" t="s">
        <v>3411</v>
      </c>
      <c r="G1480" s="7" t="s">
        <v>3412</v>
      </c>
      <c r="H1480" s="1">
        <v>3261</v>
      </c>
      <c r="I1480" s="1" t="s">
        <v>172</v>
      </c>
      <c r="J1480" s="4">
        <v>44700</v>
      </c>
      <c r="K1480" s="4">
        <v>44701</v>
      </c>
      <c r="L1480" s="2">
        <v>219280</v>
      </c>
      <c r="M1480" s="1" t="s">
        <v>680</v>
      </c>
      <c r="N1480" s="1" t="s">
        <v>174</v>
      </c>
      <c r="O1480" s="1" t="str">
        <f>_xlfn.IFNA(VLOOKUP(Tabela_Contas_Pagas[[#This Row],[Contrato]],ContratosOrigem[],3,FALSE),"")</f>
        <v>Registro de Preços</v>
      </c>
      <c r="P1480" s="10" t="str">
        <f>TEXT(Tabela_Contas_Pagas[[#This Row],[Data de Liquidação]],"MM")&amp;"-"&amp;UPPER(TEXT(Tabela_Contas_Pagas[[#This Row],[Data de Liquidação]],"MMMM"))</f>
        <v>05-MAIO</v>
      </c>
    </row>
    <row r="1481" spans="2:16" x14ac:dyDescent="0.3">
      <c r="B1481" s="1">
        <v>20740</v>
      </c>
      <c r="C1481" s="1" t="s">
        <v>679</v>
      </c>
      <c r="D1481" s="3">
        <v>44662</v>
      </c>
      <c r="E1481" s="2">
        <v>175296</v>
      </c>
      <c r="F1481" s="8" t="s">
        <v>3411</v>
      </c>
      <c r="G1481" s="1" t="s">
        <v>3412</v>
      </c>
      <c r="H1481" s="1">
        <v>3261</v>
      </c>
      <c r="I1481" s="1" t="s">
        <v>172</v>
      </c>
      <c r="J1481" s="4">
        <v>44700</v>
      </c>
      <c r="K1481" s="4">
        <v>44701</v>
      </c>
      <c r="L1481" s="2">
        <v>175296</v>
      </c>
      <c r="M1481" s="1" t="s">
        <v>680</v>
      </c>
      <c r="N1481" s="1" t="s">
        <v>174</v>
      </c>
      <c r="O1481" s="1" t="str">
        <f>_xlfn.IFNA(VLOOKUP(Tabela_Contas_Pagas[[#This Row],[Contrato]],ContratosOrigem[],3,FALSE),"")</f>
        <v>Registro de Preços</v>
      </c>
      <c r="P1481" s="10" t="str">
        <f>TEXT(Tabela_Contas_Pagas[[#This Row],[Data de Liquidação]],"MM")&amp;"-"&amp;UPPER(TEXT(Tabela_Contas_Pagas[[#This Row],[Data de Liquidação]],"MMMM"))</f>
        <v>05-MAIO</v>
      </c>
    </row>
    <row r="1482" spans="2:16" x14ac:dyDescent="0.3">
      <c r="B1482" s="1">
        <v>20740</v>
      </c>
      <c r="C1482" s="1" t="s">
        <v>745</v>
      </c>
      <c r="D1482" s="3">
        <v>44693</v>
      </c>
      <c r="E1482" s="2">
        <v>3334.5</v>
      </c>
      <c r="F1482" s="7" t="s">
        <v>3411</v>
      </c>
      <c r="G1482" s="7" t="s">
        <v>3412</v>
      </c>
      <c r="H1482" s="1">
        <v>829</v>
      </c>
      <c r="I1482" s="1" t="s">
        <v>205</v>
      </c>
      <c r="J1482" s="4">
        <v>44700</v>
      </c>
      <c r="K1482" s="4">
        <v>44701</v>
      </c>
      <c r="L1482" s="2">
        <v>3334.5</v>
      </c>
      <c r="M1482" s="1" t="s">
        <v>206</v>
      </c>
      <c r="N1482" s="1" t="s">
        <v>207</v>
      </c>
      <c r="O1482" s="1" t="str">
        <f>_xlfn.IFNA(VLOOKUP(Tabela_Contas_Pagas[[#This Row],[Contrato]],ContratosOrigem[],3,FALSE),"")</f>
        <v>Licitação 02/20</v>
      </c>
      <c r="P1482" s="10" t="str">
        <f>TEXT(Tabela_Contas_Pagas[[#This Row],[Data de Liquidação]],"MM")&amp;"-"&amp;UPPER(TEXT(Tabela_Contas_Pagas[[#This Row],[Data de Liquidação]],"MMMM"))</f>
        <v>05-MAIO</v>
      </c>
    </row>
    <row r="1483" spans="2:16" hidden="1" x14ac:dyDescent="0.3">
      <c r="B1483" s="1">
        <v>20852</v>
      </c>
      <c r="C1483" s="1" t="s">
        <v>1927</v>
      </c>
      <c r="D1483" s="3">
        <v>44771</v>
      </c>
      <c r="E1483" s="2">
        <v>16718.400000000001</v>
      </c>
      <c r="F1483" s="8" t="s">
        <v>3411</v>
      </c>
      <c r="G1483" s="1" t="s">
        <v>3412</v>
      </c>
      <c r="H1483" s="1">
        <v>3650</v>
      </c>
      <c r="I1483" s="1" t="s">
        <v>2820</v>
      </c>
      <c r="J1483" s="4">
        <v>44777</v>
      </c>
      <c r="K1483" s="4">
        <v>44778</v>
      </c>
      <c r="L1483" s="2">
        <v>16718.400000000001</v>
      </c>
      <c r="M1483" s="1" t="s">
        <v>3407</v>
      </c>
      <c r="N1483" s="1" t="str">
        <f>Tabela_Contas_Pagas[[#This Row],[Nome do Fornecedor]]</f>
        <v>GIL CASE - CASES E SUPORTES LTDA</v>
      </c>
      <c r="O1483" s="1" t="s">
        <v>3408</v>
      </c>
      <c r="P1483" s="10" t="str">
        <f>TEXT(Tabela_Contas_Pagas[[#This Row],[Data de Liquidação]],"MM")&amp;"-"&amp;UPPER(TEXT(Tabela_Contas_Pagas[[#This Row],[Data de Liquidação]],"MMMM"))</f>
        <v>08-AGOSTO</v>
      </c>
    </row>
    <row r="1484" spans="2:16" hidden="1" x14ac:dyDescent="0.3">
      <c r="B1484" s="1">
        <v>20853</v>
      </c>
      <c r="C1484" s="1" t="s">
        <v>2853</v>
      </c>
      <c r="D1484" s="3">
        <v>44776</v>
      </c>
      <c r="E1484" s="2">
        <v>1450888.63</v>
      </c>
      <c r="F1484" s="7" t="s">
        <v>3411</v>
      </c>
      <c r="G1484" s="7" t="s">
        <v>3412</v>
      </c>
      <c r="H1484" s="1">
        <v>3631</v>
      </c>
      <c r="I1484" s="1" t="s">
        <v>2340</v>
      </c>
      <c r="J1484" s="4">
        <v>44778</v>
      </c>
      <c r="K1484" s="4">
        <v>44778</v>
      </c>
      <c r="L1484" s="2">
        <v>1450888.63</v>
      </c>
      <c r="M1484" s="1" t="s">
        <v>3407</v>
      </c>
      <c r="N1484" s="1" t="str">
        <f>Tabela_Contas_Pagas[[#This Row],[Nome do Fornecedor]]</f>
        <v>PROQUIGEL QUIMICA S.A. - FILIAL</v>
      </c>
      <c r="O1484" s="1" t="s">
        <v>3408</v>
      </c>
      <c r="P1484" s="10" t="str">
        <f>TEXT(Tabela_Contas_Pagas[[#This Row],[Data de Liquidação]],"MM")&amp;"-"&amp;UPPER(TEXT(Tabela_Contas_Pagas[[#This Row],[Data de Liquidação]],"MMMM"))</f>
        <v>08-AGOSTO</v>
      </c>
    </row>
    <row r="1485" spans="2:16" x14ac:dyDescent="0.3">
      <c r="B1485" s="1">
        <v>20740</v>
      </c>
      <c r="C1485" s="1" t="s">
        <v>751</v>
      </c>
      <c r="D1485" s="3">
        <v>44697</v>
      </c>
      <c r="E1485" s="2">
        <v>1334.41</v>
      </c>
      <c r="F1485" s="7" t="s">
        <v>3411</v>
      </c>
      <c r="G1485" s="9" t="s">
        <v>3412</v>
      </c>
      <c r="H1485" s="1">
        <v>2149</v>
      </c>
      <c r="I1485" s="1" t="s">
        <v>40</v>
      </c>
      <c r="J1485" s="4">
        <v>44700</v>
      </c>
      <c r="K1485" s="4">
        <v>44701</v>
      </c>
      <c r="L1485" s="2">
        <v>1334.41</v>
      </c>
      <c r="M1485" s="1" t="s">
        <v>251</v>
      </c>
      <c r="N1485" s="1" t="s">
        <v>252</v>
      </c>
      <c r="O1485" s="1" t="str">
        <f>_xlfn.IFNA(VLOOKUP(Tabela_Contas_Pagas[[#This Row],[Contrato]],ContratosOrigem[],3,FALSE),"")</f>
        <v>PREGÃO 03/2021</v>
      </c>
      <c r="P1485" s="10" t="str">
        <f>TEXT(Tabela_Contas_Pagas[[#This Row],[Data de Liquidação]],"MM")&amp;"-"&amp;UPPER(TEXT(Tabela_Contas_Pagas[[#This Row],[Data de Liquidação]],"MMMM"))</f>
        <v>05-MAIO</v>
      </c>
    </row>
    <row r="1486" spans="2:16" x14ac:dyDescent="0.3">
      <c r="B1486" s="1">
        <v>20740</v>
      </c>
      <c r="C1486" s="1" t="s">
        <v>366</v>
      </c>
      <c r="D1486" s="3">
        <v>44557</v>
      </c>
      <c r="E1486" s="2">
        <v>23344.12</v>
      </c>
      <c r="F1486" s="7" t="s">
        <v>3411</v>
      </c>
      <c r="G1486" s="7" t="s">
        <v>3412</v>
      </c>
      <c r="H1486" s="1">
        <v>192</v>
      </c>
      <c r="I1486" s="1" t="s">
        <v>131</v>
      </c>
      <c r="J1486" s="4">
        <v>44700</v>
      </c>
      <c r="K1486" s="4">
        <v>44701</v>
      </c>
      <c r="L1486" s="2">
        <v>23344.12</v>
      </c>
      <c r="M1486" s="1" t="s">
        <v>315</v>
      </c>
      <c r="N1486" s="1" t="s">
        <v>155</v>
      </c>
      <c r="O1486" s="1" t="str">
        <f>_xlfn.IFNA(VLOOKUP(Tabela_Contas_Pagas[[#This Row],[Contrato]],ContratosOrigem[],3,FALSE),"")</f>
        <v>Inexigibilidade de licitação 04/2021</v>
      </c>
      <c r="P1486" s="10" t="str">
        <f>TEXT(Tabela_Contas_Pagas[[#This Row],[Data de Liquidação]],"MM")&amp;"-"&amp;UPPER(TEXT(Tabela_Contas_Pagas[[#This Row],[Data de Liquidação]],"MMMM"))</f>
        <v>05-MAIO</v>
      </c>
    </row>
    <row r="1487" spans="2:16" x14ac:dyDescent="0.3">
      <c r="B1487" s="1">
        <v>20735</v>
      </c>
      <c r="C1487" s="1" t="s">
        <v>743</v>
      </c>
      <c r="D1487" s="3">
        <v>44692</v>
      </c>
      <c r="E1487" s="2">
        <v>6600</v>
      </c>
      <c r="F1487" s="8" t="s">
        <v>3411</v>
      </c>
      <c r="G1487" s="1" t="s">
        <v>3412</v>
      </c>
      <c r="H1487" s="1">
        <v>2041</v>
      </c>
      <c r="I1487" s="1" t="s">
        <v>116</v>
      </c>
      <c r="J1487" s="4">
        <v>44698</v>
      </c>
      <c r="K1487" s="4">
        <v>44699</v>
      </c>
      <c r="L1487" s="2">
        <v>6600</v>
      </c>
      <c r="M1487" s="1" t="s">
        <v>698</v>
      </c>
      <c r="N1487" s="1" t="s">
        <v>699</v>
      </c>
      <c r="O1487" s="1" t="str">
        <f>_xlfn.IFNA(VLOOKUP(Tabela_Contas_Pagas[[#This Row],[Contrato]],ContratosOrigem[],3,FALSE),"")</f>
        <v>Convênio</v>
      </c>
      <c r="P1487" s="10" t="str">
        <f>TEXT(Tabela_Contas_Pagas[[#This Row],[Data de Liquidação]],"MM")&amp;"-"&amp;UPPER(TEXT(Tabela_Contas_Pagas[[#This Row],[Data de Liquidação]],"MMMM"))</f>
        <v>05-MAIO</v>
      </c>
    </row>
    <row r="1488" spans="2:16" x14ac:dyDescent="0.3">
      <c r="B1488" s="1">
        <v>20728</v>
      </c>
      <c r="C1488" s="1" t="s">
        <v>713</v>
      </c>
      <c r="D1488" s="3">
        <v>44680</v>
      </c>
      <c r="E1488" s="2">
        <v>91.61</v>
      </c>
      <c r="F1488" s="8" t="s">
        <v>3411</v>
      </c>
      <c r="G1488" s="8" t="s">
        <v>3412</v>
      </c>
      <c r="H1488" s="1">
        <v>1448</v>
      </c>
      <c r="I1488" s="1" t="s">
        <v>65</v>
      </c>
      <c r="J1488" s="4">
        <v>44694</v>
      </c>
      <c r="K1488" s="4">
        <v>44693</v>
      </c>
      <c r="L1488" s="2">
        <v>91.61</v>
      </c>
      <c r="M1488" s="1" t="s">
        <v>66</v>
      </c>
      <c r="N1488" s="1" t="s">
        <v>67</v>
      </c>
      <c r="O1488" s="1" t="str">
        <f>_xlfn.IFNA(VLOOKUP(Tabela_Contas_Pagas[[#This Row],[Contrato]],ContratosOrigem[],3,FALSE),"")</f>
        <v>Dispensa 06/17</v>
      </c>
      <c r="P1488" s="10" t="str">
        <f>TEXT(Tabela_Contas_Pagas[[#This Row],[Data de Liquidação]],"MM")&amp;"-"&amp;UPPER(TEXT(Tabela_Contas_Pagas[[#This Row],[Data de Liquidação]],"MMMM"))</f>
        <v>05-MAIO</v>
      </c>
    </row>
    <row r="1489" spans="2:16" hidden="1" x14ac:dyDescent="0.3">
      <c r="B1489" s="1">
        <v>20854</v>
      </c>
      <c r="C1489" s="1" t="s">
        <v>2104</v>
      </c>
      <c r="D1489" s="3">
        <v>44582</v>
      </c>
      <c r="E1489" s="2">
        <v>3460.43</v>
      </c>
      <c r="F1489" s="8" t="s">
        <v>3411</v>
      </c>
      <c r="G1489" s="1" t="s">
        <v>3412</v>
      </c>
      <c r="H1489" s="1">
        <v>283</v>
      </c>
      <c r="I1489" s="1" t="s">
        <v>598</v>
      </c>
      <c r="J1489" s="4">
        <v>44778</v>
      </c>
      <c r="K1489" s="4">
        <v>44777</v>
      </c>
      <c r="L1489" s="2">
        <v>3460.43</v>
      </c>
      <c r="M1489" s="1" t="s">
        <v>3407</v>
      </c>
      <c r="N1489" s="1" t="str">
        <f>Tabela_Contas_Pagas[[#This Row],[Nome do Fornecedor]]</f>
        <v>PREFEITURA MUNICIPAL DE ARACAJU</v>
      </c>
      <c r="O1489" s="1" t="s">
        <v>3408</v>
      </c>
      <c r="P1489" s="10" t="str">
        <f>TEXT(Tabela_Contas_Pagas[[#This Row],[Data de Liquidação]],"MM")&amp;"-"&amp;UPPER(TEXT(Tabela_Contas_Pagas[[#This Row],[Data de Liquidação]],"MMMM"))</f>
        <v>08-AGOSTO</v>
      </c>
    </row>
    <row r="1490" spans="2:16" hidden="1" x14ac:dyDescent="0.3">
      <c r="B1490" s="1">
        <v>20854</v>
      </c>
      <c r="C1490" s="1" t="s">
        <v>2811</v>
      </c>
      <c r="D1490" s="3">
        <v>44767</v>
      </c>
      <c r="E1490" s="2">
        <v>1235</v>
      </c>
      <c r="F1490" s="7" t="s">
        <v>3411</v>
      </c>
      <c r="G1490" s="7" t="s">
        <v>3412</v>
      </c>
      <c r="H1490" s="1">
        <v>3684</v>
      </c>
      <c r="I1490" s="1" t="s">
        <v>2812</v>
      </c>
      <c r="J1490" s="4">
        <v>44778</v>
      </c>
      <c r="K1490" s="4">
        <v>44777</v>
      </c>
      <c r="L1490" s="2">
        <v>1235</v>
      </c>
      <c r="M1490" s="1" t="s">
        <v>3407</v>
      </c>
      <c r="N1490" s="1" t="str">
        <f>Tabela_Contas_Pagas[[#This Row],[Nome do Fornecedor]]</f>
        <v>LABORATÓRIO HMARTINS ANÁLISES DE ALIMENTOS E ÁGUA LTDA</v>
      </c>
      <c r="O1490" s="1" t="s">
        <v>3408</v>
      </c>
      <c r="P1490" s="10" t="str">
        <f>TEXT(Tabela_Contas_Pagas[[#This Row],[Data de Liquidação]],"MM")&amp;"-"&amp;UPPER(TEXT(Tabela_Contas_Pagas[[#This Row],[Data de Liquidação]],"MMMM"))</f>
        <v>08-AGOSTO</v>
      </c>
    </row>
    <row r="1491" spans="2:16" x14ac:dyDescent="0.3">
      <c r="B1491" s="1">
        <v>20728</v>
      </c>
      <c r="C1491" s="1" t="s">
        <v>736</v>
      </c>
      <c r="D1491" s="3">
        <v>44686</v>
      </c>
      <c r="E1491" s="2">
        <v>396</v>
      </c>
      <c r="F1491" s="8" t="s">
        <v>3411</v>
      </c>
      <c r="G1491" s="1" t="s">
        <v>3412</v>
      </c>
      <c r="H1491" s="1">
        <v>1246</v>
      </c>
      <c r="I1491" s="1" t="s">
        <v>90</v>
      </c>
      <c r="J1491" s="4">
        <v>44697</v>
      </c>
      <c r="K1491" s="4">
        <v>44693</v>
      </c>
      <c r="L1491" s="2">
        <v>396</v>
      </c>
      <c r="M1491" s="1" t="s">
        <v>189</v>
      </c>
      <c r="N1491" s="1" t="s">
        <v>190</v>
      </c>
      <c r="O1491" s="1" t="str">
        <f>_xlfn.IFNA(VLOOKUP(Tabela_Contas_Pagas[[#This Row],[Contrato]],ContratosOrigem[],3,FALSE),"")</f>
        <v>Dispensa de Licitação</v>
      </c>
      <c r="P1491" s="10" t="str">
        <f>TEXT(Tabela_Contas_Pagas[[#This Row],[Data de Liquidação]],"MM")&amp;"-"&amp;UPPER(TEXT(Tabela_Contas_Pagas[[#This Row],[Data de Liquidação]],"MMMM"))</f>
        <v>05-MAIO</v>
      </c>
    </row>
    <row r="1492" spans="2:16" x14ac:dyDescent="0.3">
      <c r="B1492" s="1">
        <v>20728</v>
      </c>
      <c r="C1492" s="1" t="s">
        <v>737</v>
      </c>
      <c r="D1492" s="3">
        <v>44686</v>
      </c>
      <c r="E1492" s="2">
        <v>43.5</v>
      </c>
      <c r="F1492" s="7" t="s">
        <v>3411</v>
      </c>
      <c r="G1492" s="7" t="s">
        <v>3412</v>
      </c>
      <c r="H1492" s="1">
        <v>1246</v>
      </c>
      <c r="I1492" s="1" t="s">
        <v>90</v>
      </c>
      <c r="J1492" s="4">
        <v>44697</v>
      </c>
      <c r="K1492" s="4">
        <v>44693</v>
      </c>
      <c r="L1492" s="2">
        <v>43.5</v>
      </c>
      <c r="M1492" s="1" t="s">
        <v>189</v>
      </c>
      <c r="N1492" s="1" t="s">
        <v>190</v>
      </c>
      <c r="O1492" s="1" t="str">
        <f>_xlfn.IFNA(VLOOKUP(Tabela_Contas_Pagas[[#This Row],[Contrato]],ContratosOrigem[],3,FALSE),"")</f>
        <v>Dispensa de Licitação</v>
      </c>
      <c r="P1492" s="10" t="str">
        <f>TEXT(Tabela_Contas_Pagas[[#This Row],[Data de Liquidação]],"MM")&amp;"-"&amp;UPPER(TEXT(Tabela_Contas_Pagas[[#This Row],[Data de Liquidação]],"MMMM"))</f>
        <v>05-MAIO</v>
      </c>
    </row>
    <row r="1493" spans="2:16" x14ac:dyDescent="0.3">
      <c r="B1493" s="1">
        <v>20727</v>
      </c>
      <c r="C1493" s="1" t="s">
        <v>723</v>
      </c>
      <c r="D1493" s="3">
        <v>44683</v>
      </c>
      <c r="E1493" s="2">
        <v>2066.35</v>
      </c>
      <c r="F1493" s="8" t="s">
        <v>3411</v>
      </c>
      <c r="G1493" s="1" t="s">
        <v>3412</v>
      </c>
      <c r="H1493" s="1">
        <v>3481</v>
      </c>
      <c r="I1493" s="1" t="s">
        <v>278</v>
      </c>
      <c r="J1493" s="4">
        <v>44693</v>
      </c>
      <c r="K1493" s="4">
        <v>44694</v>
      </c>
      <c r="L1493" s="2">
        <v>2066.35</v>
      </c>
      <c r="M1493" s="1" t="s">
        <v>276</v>
      </c>
      <c r="N1493" s="1" t="s">
        <v>277</v>
      </c>
      <c r="O1493" s="1" t="str">
        <f>_xlfn.IFNA(VLOOKUP(Tabela_Contas_Pagas[[#This Row],[Contrato]],ContratosOrigem[],3,FALSE),"")</f>
        <v>Dispensa 07/2021</v>
      </c>
      <c r="P1493" s="10" t="str">
        <f>TEXT(Tabela_Contas_Pagas[[#This Row],[Data de Liquidação]],"MM")&amp;"-"&amp;UPPER(TEXT(Tabela_Contas_Pagas[[#This Row],[Data de Liquidação]],"MMMM"))</f>
        <v>05-MAIO</v>
      </c>
    </row>
    <row r="1494" spans="2:16" x14ac:dyDescent="0.3">
      <c r="B1494" s="1">
        <v>20727</v>
      </c>
      <c r="C1494" s="1" t="s">
        <v>721</v>
      </c>
      <c r="D1494" s="3">
        <v>44683</v>
      </c>
      <c r="E1494" s="2">
        <v>4841.93</v>
      </c>
      <c r="F1494" s="7" t="s">
        <v>3411</v>
      </c>
      <c r="G1494" s="7" t="s">
        <v>3412</v>
      </c>
      <c r="H1494" s="1">
        <v>3300</v>
      </c>
      <c r="I1494" s="1" t="s">
        <v>210</v>
      </c>
      <c r="J1494" s="4">
        <v>44693</v>
      </c>
      <c r="K1494" s="4">
        <v>44694</v>
      </c>
      <c r="L1494" s="2">
        <v>4841.93</v>
      </c>
      <c r="M1494" s="1" t="s">
        <v>211</v>
      </c>
      <c r="N1494" s="1" t="s">
        <v>212</v>
      </c>
      <c r="O1494" s="1" t="str">
        <f>_xlfn.IFNA(VLOOKUP(Tabela_Contas_Pagas[[#This Row],[Contrato]],ContratosOrigem[],3,FALSE),"")</f>
        <v>Pregão 18/20</v>
      </c>
      <c r="P1494" s="10" t="str">
        <f>TEXT(Tabela_Contas_Pagas[[#This Row],[Data de Liquidação]],"MM")&amp;"-"&amp;UPPER(TEXT(Tabela_Contas_Pagas[[#This Row],[Data de Liquidação]],"MMMM"))</f>
        <v>05-MAIO</v>
      </c>
    </row>
    <row r="1495" spans="2:16" hidden="1" x14ac:dyDescent="0.3">
      <c r="B1495" s="1">
        <v>20852</v>
      </c>
      <c r="C1495" s="1" t="s">
        <v>2814</v>
      </c>
      <c r="D1495" s="3">
        <v>44768</v>
      </c>
      <c r="E1495" s="2">
        <v>608</v>
      </c>
      <c r="F1495" s="8" t="s">
        <v>3411</v>
      </c>
      <c r="G1495" s="1" t="s">
        <v>3412</v>
      </c>
      <c r="H1495" s="1">
        <v>1005</v>
      </c>
      <c r="I1495" s="1" t="s">
        <v>1870</v>
      </c>
      <c r="J1495" s="4">
        <v>44778</v>
      </c>
      <c r="K1495" s="4">
        <v>44778</v>
      </c>
      <c r="L1495" s="2">
        <v>608</v>
      </c>
      <c r="M1495" s="1" t="s">
        <v>3407</v>
      </c>
      <c r="N1495" s="1" t="str">
        <f>Tabela_Contas_Pagas[[#This Row],[Nome do Fornecedor]]</f>
        <v xml:space="preserve">INFO GRAPHIC'S GRAFICA &amp; EDITORA LTDA </v>
      </c>
      <c r="O1495" s="1" t="s">
        <v>3408</v>
      </c>
      <c r="P1495" s="10" t="str">
        <f>TEXT(Tabela_Contas_Pagas[[#This Row],[Data de Liquidação]],"MM")&amp;"-"&amp;UPPER(TEXT(Tabela_Contas_Pagas[[#This Row],[Data de Liquidação]],"MMMM"))</f>
        <v>08-AGOSTO</v>
      </c>
    </row>
    <row r="1496" spans="2:16" hidden="1" x14ac:dyDescent="0.3">
      <c r="B1496" s="1">
        <v>20854</v>
      </c>
      <c r="C1496" s="1" t="s">
        <v>2772</v>
      </c>
      <c r="D1496" s="3">
        <v>44749</v>
      </c>
      <c r="E1496" s="2">
        <v>264</v>
      </c>
      <c r="F1496" s="7" t="s">
        <v>3411</v>
      </c>
      <c r="G1496" s="7" t="s">
        <v>3412</v>
      </c>
      <c r="H1496" s="1">
        <v>2438</v>
      </c>
      <c r="I1496" s="1" t="s">
        <v>1935</v>
      </c>
      <c r="J1496" s="4">
        <v>44779</v>
      </c>
      <c r="K1496" s="4">
        <v>44777</v>
      </c>
      <c r="L1496" s="2">
        <v>264</v>
      </c>
      <c r="M1496" s="1" t="s">
        <v>3407</v>
      </c>
      <c r="N1496" s="1" t="str">
        <f>Tabela_Contas_Pagas[[#This Row],[Nome do Fornecedor]]</f>
        <v>ZONA SUL COMERCIO DE MATERIAL PARA PINTURA LTDA - ME</v>
      </c>
      <c r="O1496" s="1" t="s">
        <v>3408</v>
      </c>
      <c r="P1496" s="10" t="str">
        <f>TEXT(Tabela_Contas_Pagas[[#This Row],[Data de Liquidação]],"MM")&amp;"-"&amp;UPPER(TEXT(Tabela_Contas_Pagas[[#This Row],[Data de Liquidação]],"MMMM"))</f>
        <v>08-AGOSTO</v>
      </c>
    </row>
    <row r="1497" spans="2:16" hidden="1" x14ac:dyDescent="0.3">
      <c r="B1497" s="1">
        <v>20854</v>
      </c>
      <c r="C1497" s="1" t="s">
        <v>2819</v>
      </c>
      <c r="D1497" s="3">
        <v>44770</v>
      </c>
      <c r="E1497" s="2">
        <v>233.94</v>
      </c>
      <c r="F1497" s="8" t="s">
        <v>3411</v>
      </c>
      <c r="G1497" s="1" t="s">
        <v>3412</v>
      </c>
      <c r="H1497" s="1">
        <v>103</v>
      </c>
      <c r="I1497" s="1" t="s">
        <v>1851</v>
      </c>
      <c r="J1497" s="4">
        <v>44780</v>
      </c>
      <c r="K1497" s="4">
        <v>44777</v>
      </c>
      <c r="L1497" s="2">
        <v>233.94</v>
      </c>
      <c r="M1497" s="1" t="s">
        <v>3407</v>
      </c>
      <c r="N1497" s="1" t="str">
        <f>Tabela_Contas_Pagas[[#This Row],[Nome do Fornecedor]]</f>
        <v>CONSELHO REGIONAL DE ENGENHARIA, ARQUITETURA E AGRONOMIA</v>
      </c>
      <c r="O1497" s="1" t="s">
        <v>3408</v>
      </c>
      <c r="P1497" s="10" t="str">
        <f>TEXT(Tabela_Contas_Pagas[[#This Row],[Data de Liquidação]],"MM")&amp;"-"&amp;UPPER(TEXT(Tabela_Contas_Pagas[[#This Row],[Data de Liquidação]],"MMMM"))</f>
        <v>08-AGOSTO</v>
      </c>
    </row>
    <row r="1498" spans="2:16" hidden="1" x14ac:dyDescent="0.3">
      <c r="B1498" s="1">
        <v>20852</v>
      </c>
      <c r="C1498" s="1" t="s">
        <v>486</v>
      </c>
      <c r="D1498" s="3">
        <v>44771</v>
      </c>
      <c r="E1498" s="2">
        <v>2598</v>
      </c>
      <c r="F1498" s="7" t="s">
        <v>3411</v>
      </c>
      <c r="G1498" s="7" t="s">
        <v>3412</v>
      </c>
      <c r="H1498" s="1">
        <v>3463</v>
      </c>
      <c r="I1498" s="1" t="s">
        <v>1932</v>
      </c>
      <c r="J1498" s="4">
        <v>44780</v>
      </c>
      <c r="K1498" s="4">
        <v>44778</v>
      </c>
      <c r="L1498" s="2">
        <v>2598</v>
      </c>
      <c r="M1498" s="1" t="s">
        <v>3407</v>
      </c>
      <c r="N1498" s="1" t="str">
        <f>Tabela_Contas_Pagas[[#This Row],[Nome do Fornecedor]]</f>
        <v>RENATA QUARESMA CAMPOS E SILVA CARNEIRO 02100403516</v>
      </c>
      <c r="O1498" s="1" t="s">
        <v>3408</v>
      </c>
      <c r="P1498" s="10" t="str">
        <f>TEXT(Tabela_Contas_Pagas[[#This Row],[Data de Liquidação]],"MM")&amp;"-"&amp;UPPER(TEXT(Tabela_Contas_Pagas[[#This Row],[Data de Liquidação]],"MMMM"))</f>
        <v>08-AGOSTO</v>
      </c>
    </row>
    <row r="1499" spans="2:16" hidden="1" x14ac:dyDescent="0.3">
      <c r="B1499" s="1">
        <v>20854</v>
      </c>
      <c r="C1499" s="1" t="s">
        <v>2773</v>
      </c>
      <c r="D1499" s="3">
        <v>44749</v>
      </c>
      <c r="E1499" s="2">
        <v>883.9</v>
      </c>
      <c r="F1499" s="8" t="s">
        <v>3411</v>
      </c>
      <c r="G1499" s="1" t="s">
        <v>3412</v>
      </c>
      <c r="H1499" s="1">
        <v>1061</v>
      </c>
      <c r="I1499" s="1" t="s">
        <v>2774</v>
      </c>
      <c r="J1499" s="4">
        <v>44781</v>
      </c>
      <c r="K1499" s="4">
        <v>44777</v>
      </c>
      <c r="L1499" s="2">
        <v>883.9</v>
      </c>
      <c r="M1499" s="1" t="s">
        <v>3407</v>
      </c>
      <c r="N1499" s="1" t="str">
        <f>Tabela_Contas_Pagas[[#This Row],[Nome do Fornecedor]]</f>
        <v>CARLOS ANDRÉ BOA VENTURA BARRETO</v>
      </c>
      <c r="O1499" s="1" t="s">
        <v>3408</v>
      </c>
      <c r="P1499" s="10" t="str">
        <f>TEXT(Tabela_Contas_Pagas[[#This Row],[Data de Liquidação]],"MM")&amp;"-"&amp;UPPER(TEXT(Tabela_Contas_Pagas[[#This Row],[Data de Liquidação]],"MMMM"))</f>
        <v>08-AGOSTO</v>
      </c>
    </row>
    <row r="1500" spans="2:16" x14ac:dyDescent="0.3">
      <c r="B1500" s="1">
        <v>20727</v>
      </c>
      <c r="C1500" s="1" t="s">
        <v>726</v>
      </c>
      <c r="D1500" s="3">
        <v>44684</v>
      </c>
      <c r="E1500" s="2">
        <v>1235</v>
      </c>
      <c r="F1500" s="8" t="s">
        <v>3411</v>
      </c>
      <c r="G1500" s="8" t="s">
        <v>3412</v>
      </c>
      <c r="H1500" s="1">
        <v>1848</v>
      </c>
      <c r="I1500" s="1" t="s">
        <v>27</v>
      </c>
      <c r="J1500" s="4">
        <v>44693</v>
      </c>
      <c r="K1500" s="4">
        <v>44694</v>
      </c>
      <c r="L1500" s="2">
        <v>1235</v>
      </c>
      <c r="M1500" s="1" t="s">
        <v>28</v>
      </c>
      <c r="N1500" s="1" t="s">
        <v>29</v>
      </c>
      <c r="O1500" s="1" t="str">
        <f>_xlfn.IFNA(VLOOKUP(Tabela_Contas_Pagas[[#This Row],[Contrato]],ContratosOrigem[],3,FALSE),"")</f>
        <v>Dispensa 05/18</v>
      </c>
      <c r="P1500" s="10" t="str">
        <f>TEXT(Tabela_Contas_Pagas[[#This Row],[Data de Liquidação]],"MM")&amp;"-"&amp;UPPER(TEXT(Tabela_Contas_Pagas[[#This Row],[Data de Liquidação]],"MMMM"))</f>
        <v>05-MAIO</v>
      </c>
    </row>
    <row r="1501" spans="2:16" x14ac:dyDescent="0.3">
      <c r="B1501" s="1">
        <v>20727</v>
      </c>
      <c r="C1501" s="1" t="s">
        <v>671</v>
      </c>
      <c r="D1501" s="3">
        <v>44657</v>
      </c>
      <c r="E1501" s="2">
        <v>1449.81</v>
      </c>
      <c r="F1501" s="7" t="s">
        <v>3411</v>
      </c>
      <c r="G1501" s="9" t="s">
        <v>3412</v>
      </c>
      <c r="H1501" s="1">
        <v>2149</v>
      </c>
      <c r="I1501" s="1" t="s">
        <v>40</v>
      </c>
      <c r="J1501" s="4">
        <v>44693</v>
      </c>
      <c r="K1501" s="4">
        <v>44694</v>
      </c>
      <c r="L1501" s="2">
        <v>1449.81</v>
      </c>
      <c r="M1501" s="1" t="s">
        <v>251</v>
      </c>
      <c r="N1501" s="1" t="s">
        <v>252</v>
      </c>
      <c r="O1501" s="1" t="str">
        <f>_xlfn.IFNA(VLOOKUP(Tabela_Contas_Pagas[[#This Row],[Contrato]],ContratosOrigem[],3,FALSE),"")</f>
        <v>PREGÃO 03/2021</v>
      </c>
      <c r="P1501" s="10" t="str">
        <f>TEXT(Tabela_Contas_Pagas[[#This Row],[Data de Liquidação]],"MM")&amp;"-"&amp;UPPER(TEXT(Tabela_Contas_Pagas[[#This Row],[Data de Liquidação]],"MMMM"))</f>
        <v>05-MAIO</v>
      </c>
    </row>
    <row r="1502" spans="2:16" x14ac:dyDescent="0.3">
      <c r="B1502" s="1">
        <v>20727</v>
      </c>
      <c r="C1502" s="1" t="s">
        <v>670</v>
      </c>
      <c r="D1502" s="3">
        <v>44657</v>
      </c>
      <c r="E1502" s="2">
        <v>2427.54</v>
      </c>
      <c r="F1502" s="8" t="s">
        <v>3411</v>
      </c>
      <c r="G1502" s="8" t="s">
        <v>3412</v>
      </c>
      <c r="H1502" s="1">
        <v>2149</v>
      </c>
      <c r="I1502" s="1" t="s">
        <v>40</v>
      </c>
      <c r="J1502" s="4">
        <v>44693</v>
      </c>
      <c r="K1502" s="4">
        <v>44694</v>
      </c>
      <c r="L1502" s="2">
        <v>2427.54</v>
      </c>
      <c r="M1502" s="1" t="s">
        <v>251</v>
      </c>
      <c r="N1502" s="1" t="s">
        <v>252</v>
      </c>
      <c r="O1502" s="1" t="str">
        <f>_xlfn.IFNA(VLOOKUP(Tabela_Contas_Pagas[[#This Row],[Contrato]],ContratosOrigem[],3,FALSE),"")</f>
        <v>PREGÃO 03/2021</v>
      </c>
      <c r="P1502" s="10" t="str">
        <f>TEXT(Tabela_Contas_Pagas[[#This Row],[Data de Liquidação]],"MM")&amp;"-"&amp;UPPER(TEXT(Tabela_Contas_Pagas[[#This Row],[Data de Liquidação]],"MMMM"))</f>
        <v>05-MAIO</v>
      </c>
    </row>
    <row r="1503" spans="2:16" x14ac:dyDescent="0.3">
      <c r="B1503" s="1">
        <v>20727</v>
      </c>
      <c r="C1503" s="1" t="s">
        <v>600</v>
      </c>
      <c r="D1503" s="3">
        <v>44628</v>
      </c>
      <c r="E1503" s="2">
        <v>2427.54</v>
      </c>
      <c r="F1503" s="8" t="s">
        <v>3411</v>
      </c>
      <c r="G1503" s="1" t="s">
        <v>3412</v>
      </c>
      <c r="H1503" s="1">
        <v>2149</v>
      </c>
      <c r="I1503" s="1" t="s">
        <v>40</v>
      </c>
      <c r="J1503" s="4">
        <v>44693</v>
      </c>
      <c r="K1503" s="4">
        <v>44694</v>
      </c>
      <c r="L1503" s="2">
        <v>2427.54</v>
      </c>
      <c r="M1503" s="1" t="s">
        <v>251</v>
      </c>
      <c r="N1503" s="1" t="s">
        <v>252</v>
      </c>
      <c r="O1503" s="1" t="str">
        <f>_xlfn.IFNA(VLOOKUP(Tabela_Contas_Pagas[[#This Row],[Contrato]],ContratosOrigem[],3,FALSE),"")</f>
        <v>PREGÃO 03/2021</v>
      </c>
      <c r="P1503" s="10" t="str">
        <f>TEXT(Tabela_Contas_Pagas[[#This Row],[Data de Liquidação]],"MM")&amp;"-"&amp;UPPER(TEXT(Tabela_Contas_Pagas[[#This Row],[Data de Liquidação]],"MMMM"))</f>
        <v>05-MAIO</v>
      </c>
    </row>
    <row r="1504" spans="2:16" x14ac:dyDescent="0.3">
      <c r="B1504" s="1">
        <v>20727</v>
      </c>
      <c r="C1504" s="1" t="s">
        <v>599</v>
      </c>
      <c r="D1504" s="3">
        <v>44628</v>
      </c>
      <c r="E1504" s="2">
        <v>897.53</v>
      </c>
      <c r="F1504" s="7" t="s">
        <v>3411</v>
      </c>
      <c r="G1504" s="7" t="s">
        <v>3412</v>
      </c>
      <c r="H1504" s="1">
        <v>2149</v>
      </c>
      <c r="I1504" s="1" t="s">
        <v>40</v>
      </c>
      <c r="J1504" s="4">
        <v>44693</v>
      </c>
      <c r="K1504" s="4">
        <v>44694</v>
      </c>
      <c r="L1504" s="2">
        <v>897.53</v>
      </c>
      <c r="M1504" s="1" t="s">
        <v>251</v>
      </c>
      <c r="N1504" s="1" t="s">
        <v>252</v>
      </c>
      <c r="O1504" s="1" t="str">
        <f>_xlfn.IFNA(VLOOKUP(Tabela_Contas_Pagas[[#This Row],[Contrato]],ContratosOrigem[],3,FALSE),"")</f>
        <v>PREGÃO 03/2021</v>
      </c>
      <c r="P1504" s="10" t="str">
        <f>TEXT(Tabela_Contas_Pagas[[#This Row],[Data de Liquidação]],"MM")&amp;"-"&amp;UPPER(TEXT(Tabela_Contas_Pagas[[#This Row],[Data de Liquidação]],"MMMM"))</f>
        <v>05-MAIO</v>
      </c>
    </row>
    <row r="1505" spans="2:16" hidden="1" x14ac:dyDescent="0.3">
      <c r="B1505" s="1">
        <v>20861</v>
      </c>
      <c r="C1505" s="1" t="s">
        <v>2851</v>
      </c>
      <c r="D1505" s="3">
        <v>44775</v>
      </c>
      <c r="E1505" s="2">
        <v>12114.3</v>
      </c>
      <c r="F1505" s="8" t="s">
        <v>3411</v>
      </c>
      <c r="G1505" s="1" t="s">
        <v>3412</v>
      </c>
      <c r="H1505" s="1">
        <v>3710</v>
      </c>
      <c r="I1505" s="1" t="s">
        <v>2852</v>
      </c>
      <c r="J1505" s="4">
        <v>44782</v>
      </c>
      <c r="K1505" s="4">
        <v>44783</v>
      </c>
      <c r="L1505" s="2">
        <v>12114.3</v>
      </c>
      <c r="M1505" s="1" t="s">
        <v>3407</v>
      </c>
      <c r="N1505" s="1" t="str">
        <f>Tabela_Contas_Pagas[[#This Row],[Nome do Fornecedor]]</f>
        <v>PETROX COMERCIAL LTDA.</v>
      </c>
      <c r="O1505" s="1" t="s">
        <v>3408</v>
      </c>
      <c r="P1505" s="10" t="str">
        <f>TEXT(Tabela_Contas_Pagas[[#This Row],[Data de Liquidação]],"MM")&amp;"-"&amp;UPPER(TEXT(Tabela_Contas_Pagas[[#This Row],[Data de Liquidação]],"MMMM"))</f>
        <v>08-AGOSTO</v>
      </c>
    </row>
    <row r="1506" spans="2:16" x14ac:dyDescent="0.3">
      <c r="B1506" s="1">
        <v>20727</v>
      </c>
      <c r="C1506" s="1" t="s">
        <v>708</v>
      </c>
      <c r="D1506" s="3">
        <v>44680</v>
      </c>
      <c r="E1506" s="2">
        <v>1254.5</v>
      </c>
      <c r="F1506" s="7" t="s">
        <v>3411</v>
      </c>
      <c r="G1506" s="7" t="s">
        <v>3412</v>
      </c>
      <c r="H1506" s="1">
        <v>1127</v>
      </c>
      <c r="I1506" s="1" t="s">
        <v>48</v>
      </c>
      <c r="J1506" s="4">
        <v>44693</v>
      </c>
      <c r="K1506" s="4">
        <v>44694</v>
      </c>
      <c r="L1506" s="2">
        <v>1254.5</v>
      </c>
      <c r="M1506" s="1" t="s">
        <v>75</v>
      </c>
      <c r="N1506" s="1" t="s">
        <v>76</v>
      </c>
      <c r="O1506" s="1" t="str">
        <f>_xlfn.IFNA(VLOOKUP(Tabela_Contas_Pagas[[#This Row],[Contrato]],ContratosOrigem[],3,FALSE),"")</f>
        <v>Dispensa de Licitação</v>
      </c>
      <c r="P1506" s="10" t="str">
        <f>TEXT(Tabela_Contas_Pagas[[#This Row],[Data de Liquidação]],"MM")&amp;"-"&amp;UPPER(TEXT(Tabela_Contas_Pagas[[#This Row],[Data de Liquidação]],"MMMM"))</f>
        <v>05-MAIO</v>
      </c>
    </row>
    <row r="1507" spans="2:16" x14ac:dyDescent="0.3">
      <c r="B1507" s="1">
        <v>20727</v>
      </c>
      <c r="C1507" s="1" t="s">
        <v>709</v>
      </c>
      <c r="D1507" s="3">
        <v>44680</v>
      </c>
      <c r="E1507" s="2">
        <v>983.25</v>
      </c>
      <c r="F1507" s="8" t="s">
        <v>3411</v>
      </c>
      <c r="G1507" s="1" t="s">
        <v>3412</v>
      </c>
      <c r="H1507" s="1">
        <v>338</v>
      </c>
      <c r="I1507" s="1" t="s">
        <v>30</v>
      </c>
      <c r="J1507" s="4">
        <v>44693</v>
      </c>
      <c r="K1507" s="4">
        <v>44694</v>
      </c>
      <c r="L1507" s="2">
        <v>983.25</v>
      </c>
      <c r="M1507" s="1" t="s">
        <v>219</v>
      </c>
      <c r="N1507" s="1" t="s">
        <v>220</v>
      </c>
      <c r="O1507" s="1" t="str">
        <f>_xlfn.IFNA(VLOOKUP(Tabela_Contas_Pagas[[#This Row],[Contrato]],ContratosOrigem[],3,FALSE),"")</f>
        <v>Pregão 21/20</v>
      </c>
      <c r="P1507" s="10" t="str">
        <f>TEXT(Tabela_Contas_Pagas[[#This Row],[Data de Liquidação]],"MM")&amp;"-"&amp;UPPER(TEXT(Tabela_Contas_Pagas[[#This Row],[Data de Liquidação]],"MMMM"))</f>
        <v>05-MAIO</v>
      </c>
    </row>
    <row r="1508" spans="2:16" x14ac:dyDescent="0.3">
      <c r="B1508" s="1">
        <v>20727</v>
      </c>
      <c r="C1508" s="1" t="s">
        <v>706</v>
      </c>
      <c r="D1508" s="3">
        <v>44680</v>
      </c>
      <c r="E1508" s="2">
        <v>1700.5</v>
      </c>
      <c r="F1508" s="7" t="s">
        <v>3411</v>
      </c>
      <c r="G1508" s="7" t="s">
        <v>3412</v>
      </c>
      <c r="H1508" s="1">
        <v>338</v>
      </c>
      <c r="I1508" s="1" t="s">
        <v>30</v>
      </c>
      <c r="J1508" s="4">
        <v>44693</v>
      </c>
      <c r="K1508" s="4">
        <v>44694</v>
      </c>
      <c r="L1508" s="2">
        <v>1700.5</v>
      </c>
      <c r="M1508" s="1" t="s">
        <v>10</v>
      </c>
      <c r="N1508" s="1" t="s">
        <v>11</v>
      </c>
      <c r="O1508" s="1" t="str">
        <f>_xlfn.IFNA(VLOOKUP(Tabela_Contas_Pagas[[#This Row],[Contrato]],ContratosOrigem[],3,FALSE),"")</f>
        <v>Dispensa 12/2021</v>
      </c>
      <c r="P1508" s="10" t="str">
        <f>TEXT(Tabela_Contas_Pagas[[#This Row],[Data de Liquidação]],"MM")&amp;"-"&amp;UPPER(TEXT(Tabela_Contas_Pagas[[#This Row],[Data de Liquidação]],"MMMM"))</f>
        <v>05-MAIO</v>
      </c>
    </row>
    <row r="1509" spans="2:16" hidden="1" x14ac:dyDescent="0.3">
      <c r="B1509" s="1">
        <v>20861</v>
      </c>
      <c r="C1509" s="1" t="s">
        <v>2865</v>
      </c>
      <c r="D1509" s="3">
        <v>44778</v>
      </c>
      <c r="E1509" s="2">
        <v>439.35</v>
      </c>
      <c r="F1509" s="8" t="s">
        <v>3411</v>
      </c>
      <c r="G1509" s="1" t="s">
        <v>3412</v>
      </c>
      <c r="H1509" s="1">
        <v>2740</v>
      </c>
      <c r="I1509" s="1" t="s">
        <v>1867</v>
      </c>
      <c r="J1509" s="4">
        <v>44782</v>
      </c>
      <c r="K1509" s="4">
        <v>44783</v>
      </c>
      <c r="L1509" s="2">
        <v>439.35</v>
      </c>
      <c r="M1509" s="1" t="s">
        <v>3407</v>
      </c>
      <c r="N1509" s="1" t="str">
        <f>Tabela_Contas_Pagas[[#This Row],[Nome do Fornecedor]]</f>
        <v>BRAYANT GONCALVES DO NASCIMENTO</v>
      </c>
      <c r="O1509" s="1" t="s">
        <v>3408</v>
      </c>
      <c r="P1509" s="10" t="str">
        <f>TEXT(Tabela_Contas_Pagas[[#This Row],[Data de Liquidação]],"MM")&amp;"-"&amp;UPPER(TEXT(Tabela_Contas_Pagas[[#This Row],[Data de Liquidação]],"MMMM"))</f>
        <v>08-AGOSTO</v>
      </c>
    </row>
    <row r="1510" spans="2:16" hidden="1" x14ac:dyDescent="0.3">
      <c r="B1510" s="1">
        <v>20862</v>
      </c>
      <c r="C1510" s="1" t="s">
        <v>2764</v>
      </c>
      <c r="D1510" s="3">
        <v>44748</v>
      </c>
      <c r="E1510" s="2">
        <v>6870</v>
      </c>
      <c r="F1510" s="7" t="s">
        <v>3411</v>
      </c>
      <c r="G1510" s="7" t="s">
        <v>3412</v>
      </c>
      <c r="H1510" s="1">
        <v>2134</v>
      </c>
      <c r="I1510" s="1" t="s">
        <v>2765</v>
      </c>
      <c r="J1510" s="4">
        <v>44782</v>
      </c>
      <c r="K1510" s="4">
        <v>44783</v>
      </c>
      <c r="L1510" s="2">
        <v>6870</v>
      </c>
      <c r="M1510" s="1" t="s">
        <v>3407</v>
      </c>
      <c r="N1510" s="1" t="str">
        <f>Tabela_Contas_Pagas[[#This Row],[Nome do Fornecedor]]</f>
        <v>PRESYS INSTRUMENTOS E SISTEMAS LTDA</v>
      </c>
      <c r="O1510" s="1" t="s">
        <v>3408</v>
      </c>
      <c r="P1510" s="10" t="str">
        <f>TEXT(Tabela_Contas_Pagas[[#This Row],[Data de Liquidação]],"MM")&amp;"-"&amp;UPPER(TEXT(Tabela_Contas_Pagas[[#This Row],[Data de Liquidação]],"MMMM"))</f>
        <v>08-AGOSTO</v>
      </c>
    </row>
    <row r="1511" spans="2:16" hidden="1" x14ac:dyDescent="0.3">
      <c r="B1511" s="1">
        <v>20861</v>
      </c>
      <c r="C1511" s="1" t="s">
        <v>2870</v>
      </c>
      <c r="D1511" s="3">
        <v>44781</v>
      </c>
      <c r="E1511" s="2">
        <v>80</v>
      </c>
      <c r="F1511" s="8" t="s">
        <v>3411</v>
      </c>
      <c r="G1511" s="1" t="s">
        <v>3412</v>
      </c>
      <c r="H1511" s="1">
        <v>1338</v>
      </c>
      <c r="I1511" s="1" t="s">
        <v>1845</v>
      </c>
      <c r="J1511" s="4">
        <v>44782</v>
      </c>
      <c r="K1511" s="4">
        <v>44783</v>
      </c>
      <c r="L1511" s="2">
        <v>80</v>
      </c>
      <c r="M1511" s="1" t="s">
        <v>3407</v>
      </c>
      <c r="N1511" s="1" t="str">
        <f>Tabela_Contas_Pagas[[#This Row],[Nome do Fornecedor]]</f>
        <v>MARCELO HENRIQUE ALVES</v>
      </c>
      <c r="O1511" s="1" t="s">
        <v>3408</v>
      </c>
      <c r="P1511" s="10" t="str">
        <f>TEXT(Tabela_Contas_Pagas[[#This Row],[Data de Liquidação]],"MM")&amp;"-"&amp;UPPER(TEXT(Tabela_Contas_Pagas[[#This Row],[Data de Liquidação]],"MMMM"))</f>
        <v>08-AGOSTO</v>
      </c>
    </row>
    <row r="1512" spans="2:16" hidden="1" x14ac:dyDescent="0.3">
      <c r="B1512" s="1">
        <v>20861</v>
      </c>
      <c r="C1512" s="1" t="s">
        <v>2869</v>
      </c>
      <c r="D1512" s="3">
        <v>44781</v>
      </c>
      <c r="E1512" s="2">
        <v>119</v>
      </c>
      <c r="F1512" s="7" t="s">
        <v>3411</v>
      </c>
      <c r="G1512" s="7" t="s">
        <v>3412</v>
      </c>
      <c r="H1512" s="1">
        <v>811</v>
      </c>
      <c r="I1512" s="1" t="s">
        <v>1874</v>
      </c>
      <c r="J1512" s="4">
        <v>44782</v>
      </c>
      <c r="K1512" s="4">
        <v>44783</v>
      </c>
      <c r="L1512" s="2">
        <v>119</v>
      </c>
      <c r="M1512" s="1" t="s">
        <v>3407</v>
      </c>
      <c r="N1512" s="1" t="str">
        <f>Tabela_Contas_Pagas[[#This Row],[Nome do Fornecedor]]</f>
        <v>MYCHELL SILVA LIMA</v>
      </c>
      <c r="O1512" s="1" t="s">
        <v>3408</v>
      </c>
      <c r="P1512" s="10" t="str">
        <f>TEXT(Tabela_Contas_Pagas[[#This Row],[Data de Liquidação]],"MM")&amp;"-"&amp;UPPER(TEXT(Tabela_Contas_Pagas[[#This Row],[Data de Liquidação]],"MMMM"))</f>
        <v>08-AGOSTO</v>
      </c>
    </row>
    <row r="1513" spans="2:16" hidden="1" x14ac:dyDescent="0.3">
      <c r="B1513" s="1">
        <v>20862</v>
      </c>
      <c r="C1513" s="1" t="s">
        <v>2872</v>
      </c>
      <c r="D1513" s="3">
        <v>44781</v>
      </c>
      <c r="E1513" s="2">
        <v>178.41</v>
      </c>
      <c r="F1513" s="8" t="s">
        <v>3411</v>
      </c>
      <c r="G1513" s="1" t="s">
        <v>3412</v>
      </c>
      <c r="H1513" s="1">
        <v>1949</v>
      </c>
      <c r="I1513" s="1" t="s">
        <v>1832</v>
      </c>
      <c r="J1513" s="4">
        <v>44782</v>
      </c>
      <c r="K1513" s="4">
        <v>44783</v>
      </c>
      <c r="L1513" s="2">
        <v>178.41</v>
      </c>
      <c r="M1513" s="1" t="s">
        <v>3407</v>
      </c>
      <c r="N1513" s="1" t="str">
        <f>Tabela_Contas_Pagas[[#This Row],[Nome do Fornecedor]]</f>
        <v>AFONSO JOSE DE BARROS AGRA</v>
      </c>
      <c r="O1513" s="1" t="s">
        <v>3408</v>
      </c>
      <c r="P1513" s="10" t="str">
        <f>TEXT(Tabela_Contas_Pagas[[#This Row],[Data de Liquidação]],"MM")&amp;"-"&amp;UPPER(TEXT(Tabela_Contas_Pagas[[#This Row],[Data de Liquidação]],"MMMM"))</f>
        <v>08-AGOSTO</v>
      </c>
    </row>
    <row r="1514" spans="2:16" hidden="1" x14ac:dyDescent="0.3">
      <c r="B1514" s="1">
        <v>20862</v>
      </c>
      <c r="C1514" s="1" t="s">
        <v>2871</v>
      </c>
      <c r="D1514" s="3">
        <v>44781</v>
      </c>
      <c r="E1514" s="2">
        <v>178.41</v>
      </c>
      <c r="F1514" s="7" t="s">
        <v>3411</v>
      </c>
      <c r="G1514" s="7" t="s">
        <v>3412</v>
      </c>
      <c r="H1514" s="1">
        <v>2758</v>
      </c>
      <c r="I1514" s="1" t="s">
        <v>1848</v>
      </c>
      <c r="J1514" s="4">
        <v>44782</v>
      </c>
      <c r="K1514" s="4">
        <v>44783</v>
      </c>
      <c r="L1514" s="2">
        <v>178.41</v>
      </c>
      <c r="M1514" s="1" t="s">
        <v>3407</v>
      </c>
      <c r="N1514" s="1" t="str">
        <f>Tabela_Contas_Pagas[[#This Row],[Nome do Fornecedor]]</f>
        <v>LEIDEVANE DE SOUZA MACEDO</v>
      </c>
      <c r="O1514" s="1" t="s">
        <v>3408</v>
      </c>
      <c r="P1514" s="10" t="str">
        <f>TEXT(Tabela_Contas_Pagas[[#This Row],[Data de Liquidação]],"MM")&amp;"-"&amp;UPPER(TEXT(Tabela_Contas_Pagas[[#This Row],[Data de Liquidação]],"MMMM"))</f>
        <v>08-AGOSTO</v>
      </c>
    </row>
    <row r="1515" spans="2:16" hidden="1" x14ac:dyDescent="0.3">
      <c r="B1515" s="1">
        <v>20855</v>
      </c>
      <c r="C1515" s="1" t="s">
        <v>3375</v>
      </c>
      <c r="D1515" s="3">
        <v>44782</v>
      </c>
      <c r="E1515" s="2">
        <v>1505</v>
      </c>
      <c r="F1515" s="8" t="s">
        <v>3411</v>
      </c>
      <c r="G1515" s="1" t="s">
        <v>3412</v>
      </c>
      <c r="H1515" s="1">
        <v>1030</v>
      </c>
      <c r="I1515" s="1" t="s">
        <v>1842</v>
      </c>
      <c r="J1515" s="4">
        <v>44782</v>
      </c>
      <c r="K1515" s="4">
        <v>44782</v>
      </c>
      <c r="L1515" s="2">
        <v>1505</v>
      </c>
      <c r="M1515" s="1" t="s">
        <v>3407</v>
      </c>
      <c r="N1515" s="1" t="s">
        <v>3370</v>
      </c>
      <c r="O1515" s="1" t="s">
        <v>3408</v>
      </c>
      <c r="P1515" s="10" t="str">
        <f>TEXT(Tabela_Contas_Pagas[[#This Row],[Data de Liquidação]],"MM")&amp;"-"&amp;UPPER(TEXT(Tabela_Contas_Pagas[[#This Row],[Data de Liquidação]],"MMMM"))</f>
        <v>08-AGOSTO</v>
      </c>
    </row>
    <row r="1516" spans="2:16" hidden="1" x14ac:dyDescent="0.3">
      <c r="B1516" s="1">
        <v>20856</v>
      </c>
      <c r="C1516" s="1" t="s">
        <v>3376</v>
      </c>
      <c r="D1516" s="3">
        <v>44782</v>
      </c>
      <c r="E1516" s="2">
        <v>1075</v>
      </c>
      <c r="F1516" s="7" t="s">
        <v>3411</v>
      </c>
      <c r="G1516" s="7" t="s">
        <v>3412</v>
      </c>
      <c r="H1516" s="1">
        <v>266</v>
      </c>
      <c r="I1516" s="1" t="s">
        <v>3377</v>
      </c>
      <c r="J1516" s="4">
        <v>44782</v>
      </c>
      <c r="K1516" s="4">
        <v>44782</v>
      </c>
      <c r="L1516" s="2">
        <v>1075</v>
      </c>
      <c r="M1516" s="1" t="s">
        <v>3407</v>
      </c>
      <c r="N1516" s="1" t="s">
        <v>3370</v>
      </c>
      <c r="O1516" s="1" t="s">
        <v>3408</v>
      </c>
      <c r="P1516" s="10" t="str">
        <f>TEXT(Tabela_Contas_Pagas[[#This Row],[Data de Liquidação]],"MM")&amp;"-"&amp;UPPER(TEXT(Tabela_Contas_Pagas[[#This Row],[Data de Liquidação]],"MMMM"))</f>
        <v>08-AGOSTO</v>
      </c>
    </row>
    <row r="1517" spans="2:16" hidden="1" x14ac:dyDescent="0.3">
      <c r="B1517" s="1">
        <v>20857</v>
      </c>
      <c r="C1517" s="1" t="s">
        <v>3378</v>
      </c>
      <c r="D1517" s="3">
        <v>44782</v>
      </c>
      <c r="E1517" s="2">
        <v>1075</v>
      </c>
      <c r="F1517" s="8" t="s">
        <v>3411</v>
      </c>
      <c r="G1517" s="1" t="s">
        <v>3412</v>
      </c>
      <c r="H1517" s="1">
        <v>336</v>
      </c>
      <c r="I1517" s="1" t="s">
        <v>3369</v>
      </c>
      <c r="J1517" s="4">
        <v>44782</v>
      </c>
      <c r="K1517" s="4">
        <v>44782</v>
      </c>
      <c r="L1517" s="2">
        <v>1075</v>
      </c>
      <c r="M1517" s="1" t="s">
        <v>3407</v>
      </c>
      <c r="N1517" s="1" t="s">
        <v>3370</v>
      </c>
      <c r="O1517" s="1" t="s">
        <v>3408</v>
      </c>
      <c r="P1517" s="10" t="str">
        <f>TEXT(Tabela_Contas_Pagas[[#This Row],[Data de Liquidação]],"MM")&amp;"-"&amp;UPPER(TEXT(Tabela_Contas_Pagas[[#This Row],[Data de Liquidação]],"MMMM"))</f>
        <v>08-AGOSTO</v>
      </c>
    </row>
    <row r="1518" spans="2:16" hidden="1" x14ac:dyDescent="0.3">
      <c r="B1518" s="1">
        <v>20858</v>
      </c>
      <c r="C1518" s="1" t="s">
        <v>3379</v>
      </c>
      <c r="D1518" s="3">
        <v>44782</v>
      </c>
      <c r="E1518" s="2">
        <v>1505</v>
      </c>
      <c r="F1518" s="7" t="s">
        <v>3411</v>
      </c>
      <c r="G1518" s="7" t="s">
        <v>3412</v>
      </c>
      <c r="H1518" s="1">
        <v>887</v>
      </c>
      <c r="I1518" s="1" t="s">
        <v>3368</v>
      </c>
      <c r="J1518" s="4">
        <v>44782</v>
      </c>
      <c r="K1518" s="4">
        <v>44782</v>
      </c>
      <c r="L1518" s="2">
        <v>1505</v>
      </c>
      <c r="M1518" s="1" t="s">
        <v>3407</v>
      </c>
      <c r="N1518" s="1" t="s">
        <v>3370</v>
      </c>
      <c r="O1518" s="1" t="s">
        <v>3408</v>
      </c>
      <c r="P1518" s="10" t="str">
        <f>TEXT(Tabela_Contas_Pagas[[#This Row],[Data de Liquidação]],"MM")&amp;"-"&amp;UPPER(TEXT(Tabela_Contas_Pagas[[#This Row],[Data de Liquidação]],"MMMM"))</f>
        <v>08-AGOSTO</v>
      </c>
    </row>
    <row r="1519" spans="2:16" hidden="1" x14ac:dyDescent="0.3">
      <c r="B1519" s="1">
        <v>20859</v>
      </c>
      <c r="C1519" s="1" t="s">
        <v>3380</v>
      </c>
      <c r="D1519" s="3">
        <v>44782</v>
      </c>
      <c r="E1519" s="2">
        <v>1075</v>
      </c>
      <c r="F1519" s="8" t="s">
        <v>3411</v>
      </c>
      <c r="G1519" s="1" t="s">
        <v>3412</v>
      </c>
      <c r="H1519" s="1">
        <v>890</v>
      </c>
      <c r="I1519" s="1" t="s">
        <v>1831</v>
      </c>
      <c r="J1519" s="4">
        <v>44782</v>
      </c>
      <c r="K1519" s="4">
        <v>44782</v>
      </c>
      <c r="L1519" s="2">
        <v>1075</v>
      </c>
      <c r="M1519" s="1" t="s">
        <v>3407</v>
      </c>
      <c r="N1519" s="1" t="s">
        <v>3370</v>
      </c>
      <c r="O1519" s="1" t="s">
        <v>3408</v>
      </c>
      <c r="P1519" s="10" t="str">
        <f>TEXT(Tabela_Contas_Pagas[[#This Row],[Data de Liquidação]],"MM")&amp;"-"&amp;UPPER(TEXT(Tabela_Contas_Pagas[[#This Row],[Data de Liquidação]],"MMMM"))</f>
        <v>08-AGOSTO</v>
      </c>
    </row>
    <row r="1520" spans="2:16" hidden="1" x14ac:dyDescent="0.3">
      <c r="B1520" s="1">
        <v>20860</v>
      </c>
      <c r="C1520" s="1" t="s">
        <v>3381</v>
      </c>
      <c r="D1520" s="3">
        <v>44782</v>
      </c>
      <c r="E1520" s="2">
        <v>1075</v>
      </c>
      <c r="F1520" s="7" t="s">
        <v>3411</v>
      </c>
      <c r="G1520" s="7" t="s">
        <v>3412</v>
      </c>
      <c r="H1520" s="1">
        <v>268</v>
      </c>
      <c r="I1520" s="1" t="s">
        <v>1834</v>
      </c>
      <c r="J1520" s="4">
        <v>44782</v>
      </c>
      <c r="K1520" s="4">
        <v>44782</v>
      </c>
      <c r="L1520" s="2">
        <v>1075</v>
      </c>
      <c r="M1520" s="1" t="s">
        <v>3407</v>
      </c>
      <c r="N1520" s="1" t="s">
        <v>3370</v>
      </c>
      <c r="O1520" s="1" t="s">
        <v>3408</v>
      </c>
      <c r="P1520" s="10" t="str">
        <f>TEXT(Tabela_Contas_Pagas[[#This Row],[Data de Liquidação]],"MM")&amp;"-"&amp;UPPER(TEXT(Tabela_Contas_Pagas[[#This Row],[Data de Liquidação]],"MMMM"))</f>
        <v>08-AGOSTO</v>
      </c>
    </row>
    <row r="1521" spans="2:16" x14ac:dyDescent="0.3">
      <c r="B1521" s="1">
        <v>20727</v>
      </c>
      <c r="C1521" s="1" t="s">
        <v>710</v>
      </c>
      <c r="D1521" s="3">
        <v>44680</v>
      </c>
      <c r="E1521" s="2">
        <v>119673.45</v>
      </c>
      <c r="F1521" s="8" t="s">
        <v>3411</v>
      </c>
      <c r="G1521" s="1" t="s">
        <v>3412</v>
      </c>
      <c r="H1521" s="1">
        <v>149</v>
      </c>
      <c r="I1521" s="1" t="s">
        <v>18</v>
      </c>
      <c r="J1521" s="4">
        <v>44693</v>
      </c>
      <c r="K1521" s="4">
        <v>44694</v>
      </c>
      <c r="L1521" s="2">
        <v>119673.45</v>
      </c>
      <c r="M1521" s="1" t="s">
        <v>640</v>
      </c>
      <c r="N1521" s="1" t="s">
        <v>641</v>
      </c>
      <c r="O1521" s="1" t="str">
        <f>_xlfn.IFNA(VLOOKUP(Tabela_Contas_Pagas[[#This Row],[Contrato]],ContratosOrigem[],3,FALSE),"")</f>
        <v>Licitação 03/2021</v>
      </c>
      <c r="P1521" s="10" t="str">
        <f>TEXT(Tabela_Contas_Pagas[[#This Row],[Data de Liquidação]],"MM")&amp;"-"&amp;UPPER(TEXT(Tabela_Contas_Pagas[[#This Row],[Data de Liquidação]],"MMMM"))</f>
        <v>05-MAIO</v>
      </c>
    </row>
    <row r="1522" spans="2:16" x14ac:dyDescent="0.3">
      <c r="B1522" s="1">
        <v>20727</v>
      </c>
      <c r="C1522" s="1" t="s">
        <v>712</v>
      </c>
      <c r="D1522" s="3">
        <v>44680</v>
      </c>
      <c r="E1522" s="2">
        <v>17286.75</v>
      </c>
      <c r="F1522" s="7" t="s">
        <v>3411</v>
      </c>
      <c r="G1522" s="7" t="s">
        <v>3412</v>
      </c>
      <c r="H1522" s="1">
        <v>137</v>
      </c>
      <c r="I1522" s="1" t="s">
        <v>84</v>
      </c>
      <c r="J1522" s="4">
        <v>44693</v>
      </c>
      <c r="K1522" s="4">
        <v>44694</v>
      </c>
      <c r="L1522" s="2">
        <v>17286.75</v>
      </c>
      <c r="M1522" s="1" t="s">
        <v>238</v>
      </c>
      <c r="N1522" s="1" t="s">
        <v>239</v>
      </c>
      <c r="O1522" s="1" t="str">
        <f>_xlfn.IFNA(VLOOKUP(Tabela_Contas_Pagas[[#This Row],[Contrato]],ContratosOrigem[],3,FALSE),"")</f>
        <v>Inexigibilidade de licitação 01/2021</v>
      </c>
      <c r="P1522" s="10" t="str">
        <f>TEXT(Tabela_Contas_Pagas[[#This Row],[Data de Liquidação]],"MM")&amp;"-"&amp;UPPER(TEXT(Tabela_Contas_Pagas[[#This Row],[Data de Liquidação]],"MMMM"))</f>
        <v>05-MAIO</v>
      </c>
    </row>
    <row r="1523" spans="2:16" x14ac:dyDescent="0.3">
      <c r="B1523" s="1">
        <v>20727</v>
      </c>
      <c r="C1523" s="1" t="s">
        <v>707</v>
      </c>
      <c r="D1523" s="3">
        <v>44680</v>
      </c>
      <c r="E1523" s="2">
        <v>15774.1</v>
      </c>
      <c r="F1523" s="8" t="s">
        <v>3411</v>
      </c>
      <c r="G1523" s="1" t="s">
        <v>3412</v>
      </c>
      <c r="H1523" s="1">
        <v>3062</v>
      </c>
      <c r="I1523" s="1" t="s">
        <v>43</v>
      </c>
      <c r="J1523" s="4">
        <v>44693</v>
      </c>
      <c r="K1523" s="4">
        <v>44694</v>
      </c>
      <c r="L1523" s="2">
        <v>15774.1</v>
      </c>
      <c r="M1523" s="1" t="s">
        <v>44</v>
      </c>
      <c r="N1523" s="1" t="s">
        <v>45</v>
      </c>
      <c r="O1523" s="1" t="str">
        <f>_xlfn.IFNA(VLOOKUP(Tabela_Contas_Pagas[[#This Row],[Contrato]],ContratosOrigem[],3,FALSE),"")</f>
        <v>Pregão 09/19</v>
      </c>
      <c r="P1523" s="10" t="str">
        <f>TEXT(Tabela_Contas_Pagas[[#This Row],[Data de Liquidação]],"MM")&amp;"-"&amp;UPPER(TEXT(Tabela_Contas_Pagas[[#This Row],[Data de Liquidação]],"MMMM"))</f>
        <v>05-MAIO</v>
      </c>
    </row>
    <row r="1524" spans="2:16" hidden="1" x14ac:dyDescent="0.3">
      <c r="B1524" s="1">
        <v>20863</v>
      </c>
      <c r="C1524" s="1" t="s">
        <v>2840</v>
      </c>
      <c r="D1524" s="3">
        <v>44773</v>
      </c>
      <c r="E1524" s="2">
        <v>318533.71999999997</v>
      </c>
      <c r="F1524" s="7" t="s">
        <v>3411</v>
      </c>
      <c r="G1524" s="7" t="s">
        <v>3412</v>
      </c>
      <c r="H1524" s="1">
        <v>368</v>
      </c>
      <c r="I1524" s="1" t="s">
        <v>1853</v>
      </c>
      <c r="J1524" s="4">
        <v>44782</v>
      </c>
      <c r="K1524" s="4">
        <v>44782</v>
      </c>
      <c r="L1524" s="2">
        <v>318533.71999999997</v>
      </c>
      <c r="M1524" s="1" t="s">
        <v>3407</v>
      </c>
      <c r="N1524" s="1" t="str">
        <f>Tabela_Contas_Pagas[[#This Row],[Nome do Fornecedor]]</f>
        <v>PETROLEO BRASILEIRO S.A.</v>
      </c>
      <c r="O1524" s="1" t="s">
        <v>3408</v>
      </c>
      <c r="P1524" s="10" t="str">
        <f>TEXT(Tabela_Contas_Pagas[[#This Row],[Data de Liquidação]],"MM")&amp;"-"&amp;UPPER(TEXT(Tabela_Contas_Pagas[[#This Row],[Data de Liquidação]],"MMMM"))</f>
        <v>08-AGOSTO</v>
      </c>
    </row>
    <row r="1525" spans="2:16" hidden="1" x14ac:dyDescent="0.3">
      <c r="B1525" s="1">
        <v>20863</v>
      </c>
      <c r="C1525" s="1" t="s">
        <v>2836</v>
      </c>
      <c r="D1525" s="3">
        <v>44773</v>
      </c>
      <c r="E1525" s="2">
        <v>1032267.9</v>
      </c>
      <c r="F1525" s="8" t="s">
        <v>3411</v>
      </c>
      <c r="G1525" s="1" t="s">
        <v>3412</v>
      </c>
      <c r="H1525" s="1">
        <v>368</v>
      </c>
      <c r="I1525" s="1" t="s">
        <v>1853</v>
      </c>
      <c r="J1525" s="4">
        <v>44782</v>
      </c>
      <c r="K1525" s="4">
        <v>44782</v>
      </c>
      <c r="L1525" s="2">
        <v>1032267.9</v>
      </c>
      <c r="M1525" s="1" t="s">
        <v>3407</v>
      </c>
      <c r="N1525" s="1" t="str">
        <f>Tabela_Contas_Pagas[[#This Row],[Nome do Fornecedor]]</f>
        <v>PETROLEO BRASILEIRO S.A.</v>
      </c>
      <c r="O1525" s="1" t="s">
        <v>3408</v>
      </c>
      <c r="P1525" s="10" t="str">
        <f>TEXT(Tabela_Contas_Pagas[[#This Row],[Data de Liquidação]],"MM")&amp;"-"&amp;UPPER(TEXT(Tabela_Contas_Pagas[[#This Row],[Data de Liquidação]],"MMMM"))</f>
        <v>08-AGOSTO</v>
      </c>
    </row>
    <row r="1526" spans="2:16" hidden="1" x14ac:dyDescent="0.3">
      <c r="B1526" s="1">
        <v>20863</v>
      </c>
      <c r="C1526" s="1" t="s">
        <v>2831</v>
      </c>
      <c r="D1526" s="3">
        <v>44773</v>
      </c>
      <c r="E1526" s="2">
        <v>1874113.01</v>
      </c>
      <c r="F1526" s="7" t="s">
        <v>3411</v>
      </c>
      <c r="G1526" s="7" t="s">
        <v>3412</v>
      </c>
      <c r="H1526" s="1">
        <v>1758</v>
      </c>
      <c r="I1526" s="1" t="s">
        <v>1854</v>
      </c>
      <c r="J1526" s="4">
        <v>44782</v>
      </c>
      <c r="K1526" s="4">
        <v>44782</v>
      </c>
      <c r="L1526" s="2">
        <v>1874113.01</v>
      </c>
      <c r="M1526" s="1" t="s">
        <v>3407</v>
      </c>
      <c r="N1526" s="1" t="str">
        <f>Tabela_Contas_Pagas[[#This Row],[Nome do Fornecedor]]</f>
        <v>PETROLEO BRASILEIRO S.A</v>
      </c>
      <c r="O1526" s="1" t="s">
        <v>3408</v>
      </c>
      <c r="P1526" s="10" t="str">
        <f>TEXT(Tabela_Contas_Pagas[[#This Row],[Data de Liquidação]],"MM")&amp;"-"&amp;UPPER(TEXT(Tabela_Contas_Pagas[[#This Row],[Data de Liquidação]],"MMMM"))</f>
        <v>08-AGOSTO</v>
      </c>
    </row>
    <row r="1527" spans="2:16" hidden="1" x14ac:dyDescent="0.3">
      <c r="B1527" s="1">
        <v>20863</v>
      </c>
      <c r="C1527" s="1" t="s">
        <v>2837</v>
      </c>
      <c r="D1527" s="3">
        <v>44773</v>
      </c>
      <c r="E1527" s="2">
        <v>2657233.2000000002</v>
      </c>
      <c r="F1527" s="8" t="s">
        <v>3411</v>
      </c>
      <c r="G1527" s="1" t="s">
        <v>3412</v>
      </c>
      <c r="H1527" s="1">
        <v>1758</v>
      </c>
      <c r="I1527" s="1" t="s">
        <v>1854</v>
      </c>
      <c r="J1527" s="4">
        <v>44782</v>
      </c>
      <c r="K1527" s="4">
        <v>44782</v>
      </c>
      <c r="L1527" s="2">
        <v>2657233.2000000002</v>
      </c>
      <c r="M1527" s="1" t="s">
        <v>3407</v>
      </c>
      <c r="N1527" s="1" t="str">
        <f>Tabela_Contas_Pagas[[#This Row],[Nome do Fornecedor]]</f>
        <v>PETROLEO BRASILEIRO S.A</v>
      </c>
      <c r="O1527" s="1" t="s">
        <v>3408</v>
      </c>
      <c r="P1527" s="10" t="str">
        <f>TEXT(Tabela_Contas_Pagas[[#This Row],[Data de Liquidação]],"MM")&amp;"-"&amp;UPPER(TEXT(Tabela_Contas_Pagas[[#This Row],[Data de Liquidação]],"MMMM"))</f>
        <v>08-AGOSTO</v>
      </c>
    </row>
    <row r="1528" spans="2:16" hidden="1" x14ac:dyDescent="0.3">
      <c r="B1528" s="1">
        <v>20863</v>
      </c>
      <c r="C1528" s="1" t="s">
        <v>2828</v>
      </c>
      <c r="D1528" s="3">
        <v>44773</v>
      </c>
      <c r="E1528" s="2">
        <v>7553063.21</v>
      </c>
      <c r="F1528" s="7" t="s">
        <v>3411</v>
      </c>
      <c r="G1528" s="7" t="s">
        <v>3412</v>
      </c>
      <c r="H1528" s="1">
        <v>1758</v>
      </c>
      <c r="I1528" s="1" t="s">
        <v>1854</v>
      </c>
      <c r="J1528" s="4">
        <v>44782</v>
      </c>
      <c r="K1528" s="4">
        <v>44782</v>
      </c>
      <c r="L1528" s="2">
        <v>7553063.21</v>
      </c>
      <c r="M1528" s="1" t="s">
        <v>3407</v>
      </c>
      <c r="N1528" s="1" t="str">
        <f>Tabela_Contas_Pagas[[#This Row],[Nome do Fornecedor]]</f>
        <v>PETROLEO BRASILEIRO S.A</v>
      </c>
      <c r="O1528" s="1" t="s">
        <v>3408</v>
      </c>
      <c r="P1528" s="10" t="str">
        <f>TEXT(Tabela_Contas_Pagas[[#This Row],[Data de Liquidação]],"MM")&amp;"-"&amp;UPPER(TEXT(Tabela_Contas_Pagas[[#This Row],[Data de Liquidação]],"MMMM"))</f>
        <v>08-AGOSTO</v>
      </c>
    </row>
    <row r="1529" spans="2:16" hidden="1" x14ac:dyDescent="0.3">
      <c r="B1529" s="1">
        <v>20863</v>
      </c>
      <c r="C1529" s="1" t="s">
        <v>2839</v>
      </c>
      <c r="D1529" s="3">
        <v>44773</v>
      </c>
      <c r="E1529" s="2">
        <v>5713066.8300000001</v>
      </c>
      <c r="F1529" s="8" t="s">
        <v>3411</v>
      </c>
      <c r="G1529" s="1" t="s">
        <v>3412</v>
      </c>
      <c r="H1529" s="1">
        <v>1758</v>
      </c>
      <c r="I1529" s="1" t="s">
        <v>1854</v>
      </c>
      <c r="J1529" s="4">
        <v>44782</v>
      </c>
      <c r="K1529" s="4">
        <v>44782</v>
      </c>
      <c r="L1529" s="2">
        <v>5713066.8300000001</v>
      </c>
      <c r="M1529" s="1" t="s">
        <v>3407</v>
      </c>
      <c r="N1529" s="1" t="str">
        <f>Tabela_Contas_Pagas[[#This Row],[Nome do Fornecedor]]</f>
        <v>PETROLEO BRASILEIRO S.A</v>
      </c>
      <c r="O1529" s="1" t="s">
        <v>3408</v>
      </c>
      <c r="P1529" s="10" t="str">
        <f>TEXT(Tabela_Contas_Pagas[[#This Row],[Data de Liquidação]],"MM")&amp;"-"&amp;UPPER(TEXT(Tabela_Contas_Pagas[[#This Row],[Data de Liquidação]],"MMMM"))</f>
        <v>08-AGOSTO</v>
      </c>
    </row>
    <row r="1530" spans="2:16" hidden="1" x14ac:dyDescent="0.3">
      <c r="B1530" s="1">
        <v>20863</v>
      </c>
      <c r="C1530" s="1" t="s">
        <v>2834</v>
      </c>
      <c r="D1530" s="3">
        <v>44773</v>
      </c>
      <c r="E1530" s="2">
        <v>558585.79</v>
      </c>
      <c r="F1530" s="7" t="s">
        <v>3411</v>
      </c>
      <c r="G1530" s="7" t="s">
        <v>3412</v>
      </c>
      <c r="H1530" s="1">
        <v>292</v>
      </c>
      <c r="I1530" s="1" t="s">
        <v>1854</v>
      </c>
      <c r="J1530" s="4">
        <v>44782</v>
      </c>
      <c r="K1530" s="4">
        <v>44782</v>
      </c>
      <c r="L1530" s="2">
        <v>558585.79</v>
      </c>
      <c r="M1530" s="1" t="s">
        <v>3407</v>
      </c>
      <c r="N1530" s="1" t="str">
        <f>Tabela_Contas_Pagas[[#This Row],[Nome do Fornecedor]]</f>
        <v>PETROLEO BRASILEIRO S.A</v>
      </c>
      <c r="O1530" s="1" t="s">
        <v>3408</v>
      </c>
      <c r="P1530" s="10" t="str">
        <f>TEXT(Tabela_Contas_Pagas[[#This Row],[Data de Liquidação]],"MM")&amp;"-"&amp;UPPER(TEXT(Tabela_Contas_Pagas[[#This Row],[Data de Liquidação]],"MMMM"))</f>
        <v>08-AGOSTO</v>
      </c>
    </row>
    <row r="1531" spans="2:16" hidden="1" x14ac:dyDescent="0.3">
      <c r="B1531" s="1">
        <v>20863</v>
      </c>
      <c r="C1531" s="1" t="s">
        <v>2833</v>
      </c>
      <c r="D1531" s="3">
        <v>44773</v>
      </c>
      <c r="E1531" s="2">
        <v>1997126.84</v>
      </c>
      <c r="F1531" s="8" t="s">
        <v>3411</v>
      </c>
      <c r="G1531" s="1" t="s">
        <v>3412</v>
      </c>
      <c r="H1531" s="1">
        <v>292</v>
      </c>
      <c r="I1531" s="1" t="s">
        <v>1854</v>
      </c>
      <c r="J1531" s="4">
        <v>44782</v>
      </c>
      <c r="K1531" s="4">
        <v>44782</v>
      </c>
      <c r="L1531" s="2">
        <v>1997126.84</v>
      </c>
      <c r="M1531" s="1" t="s">
        <v>3407</v>
      </c>
      <c r="N1531" s="1" t="str">
        <f>Tabela_Contas_Pagas[[#This Row],[Nome do Fornecedor]]</f>
        <v>PETROLEO BRASILEIRO S.A</v>
      </c>
      <c r="O1531" s="1" t="s">
        <v>3408</v>
      </c>
      <c r="P1531" s="10" t="str">
        <f>TEXT(Tabela_Contas_Pagas[[#This Row],[Data de Liquidação]],"MM")&amp;"-"&amp;UPPER(TEXT(Tabela_Contas_Pagas[[#This Row],[Data de Liquidação]],"MMMM"))</f>
        <v>08-AGOSTO</v>
      </c>
    </row>
    <row r="1532" spans="2:16" hidden="1" x14ac:dyDescent="0.3">
      <c r="B1532" s="1">
        <v>20863</v>
      </c>
      <c r="C1532" s="1" t="s">
        <v>2832</v>
      </c>
      <c r="D1532" s="3">
        <v>44773</v>
      </c>
      <c r="E1532" s="2">
        <v>822342.9</v>
      </c>
      <c r="F1532" s="7" t="s">
        <v>3411</v>
      </c>
      <c r="G1532" s="7" t="s">
        <v>3412</v>
      </c>
      <c r="H1532" s="1">
        <v>292</v>
      </c>
      <c r="I1532" s="1" t="s">
        <v>1854</v>
      </c>
      <c r="J1532" s="4">
        <v>44782</v>
      </c>
      <c r="K1532" s="4">
        <v>44782</v>
      </c>
      <c r="L1532" s="2">
        <v>822342.9</v>
      </c>
      <c r="M1532" s="1" t="s">
        <v>3407</v>
      </c>
      <c r="N1532" s="1" t="str">
        <f>Tabela_Contas_Pagas[[#This Row],[Nome do Fornecedor]]</f>
        <v>PETROLEO BRASILEIRO S.A</v>
      </c>
      <c r="O1532" s="1" t="s">
        <v>3408</v>
      </c>
      <c r="P1532" s="10" t="str">
        <f>TEXT(Tabela_Contas_Pagas[[#This Row],[Data de Liquidação]],"MM")&amp;"-"&amp;UPPER(TEXT(Tabela_Contas_Pagas[[#This Row],[Data de Liquidação]],"MMMM"))</f>
        <v>08-AGOSTO</v>
      </c>
    </row>
    <row r="1533" spans="2:16" hidden="1" x14ac:dyDescent="0.3">
      <c r="B1533" s="1">
        <v>20863</v>
      </c>
      <c r="C1533" s="1" t="s">
        <v>2835</v>
      </c>
      <c r="D1533" s="3">
        <v>44773</v>
      </c>
      <c r="E1533" s="2">
        <v>3196698.3</v>
      </c>
      <c r="F1533" s="8" t="s">
        <v>3411</v>
      </c>
      <c r="G1533" s="1" t="s">
        <v>3412</v>
      </c>
      <c r="H1533" s="1">
        <v>292</v>
      </c>
      <c r="I1533" s="1" t="s">
        <v>1854</v>
      </c>
      <c r="J1533" s="4">
        <v>44782</v>
      </c>
      <c r="K1533" s="4">
        <v>44782</v>
      </c>
      <c r="L1533" s="2">
        <v>3196698.3</v>
      </c>
      <c r="M1533" s="1" t="s">
        <v>3407</v>
      </c>
      <c r="N1533" s="1" t="str">
        <f>Tabela_Contas_Pagas[[#This Row],[Nome do Fornecedor]]</f>
        <v>PETROLEO BRASILEIRO S.A</v>
      </c>
      <c r="O1533" s="1" t="s">
        <v>3408</v>
      </c>
      <c r="P1533" s="10" t="str">
        <f>TEXT(Tabela_Contas_Pagas[[#This Row],[Data de Liquidação]],"MM")&amp;"-"&amp;UPPER(TEXT(Tabela_Contas_Pagas[[#This Row],[Data de Liquidação]],"MMMM"))</f>
        <v>08-AGOSTO</v>
      </c>
    </row>
    <row r="1534" spans="2:16" hidden="1" x14ac:dyDescent="0.3">
      <c r="B1534" s="1">
        <v>20863</v>
      </c>
      <c r="C1534" s="1" t="s">
        <v>2838</v>
      </c>
      <c r="D1534" s="3">
        <v>44773</v>
      </c>
      <c r="E1534" s="2">
        <v>73123.240000000005</v>
      </c>
      <c r="F1534" s="7" t="s">
        <v>3411</v>
      </c>
      <c r="G1534" s="7" t="s">
        <v>3412</v>
      </c>
      <c r="H1534" s="1">
        <v>368</v>
      </c>
      <c r="I1534" s="1" t="s">
        <v>1853</v>
      </c>
      <c r="J1534" s="4">
        <v>44782</v>
      </c>
      <c r="K1534" s="4">
        <v>44782</v>
      </c>
      <c r="L1534" s="2">
        <v>73123.240000000005</v>
      </c>
      <c r="M1534" s="1" t="s">
        <v>3407</v>
      </c>
      <c r="N1534" s="1" t="str">
        <f>Tabela_Contas_Pagas[[#This Row],[Nome do Fornecedor]]</f>
        <v>PETROLEO BRASILEIRO S.A.</v>
      </c>
      <c r="O1534" s="1" t="s">
        <v>3408</v>
      </c>
      <c r="P1534" s="10" t="str">
        <f>TEXT(Tabela_Contas_Pagas[[#This Row],[Data de Liquidação]],"MM")&amp;"-"&amp;UPPER(TEXT(Tabela_Contas_Pagas[[#This Row],[Data de Liquidação]],"MMMM"))</f>
        <v>08-AGOSTO</v>
      </c>
    </row>
    <row r="1535" spans="2:16" hidden="1" x14ac:dyDescent="0.3">
      <c r="B1535" s="1">
        <v>20863</v>
      </c>
      <c r="C1535" s="1" t="s">
        <v>2829</v>
      </c>
      <c r="D1535" s="3">
        <v>44773</v>
      </c>
      <c r="E1535" s="2">
        <v>76664.37</v>
      </c>
      <c r="F1535" s="8" t="s">
        <v>3411</v>
      </c>
      <c r="G1535" s="1" t="s">
        <v>3412</v>
      </c>
      <c r="H1535" s="1">
        <v>368</v>
      </c>
      <c r="I1535" s="1" t="s">
        <v>1853</v>
      </c>
      <c r="J1535" s="4">
        <v>44782</v>
      </c>
      <c r="K1535" s="4">
        <v>44782</v>
      </c>
      <c r="L1535" s="2">
        <v>76664.37</v>
      </c>
      <c r="M1535" s="1" t="s">
        <v>3407</v>
      </c>
      <c r="N1535" s="1" t="str">
        <f>Tabela_Contas_Pagas[[#This Row],[Nome do Fornecedor]]</f>
        <v>PETROLEO BRASILEIRO S.A.</v>
      </c>
      <c r="O1535" s="1" t="s">
        <v>3408</v>
      </c>
      <c r="P1535" s="10" t="str">
        <f>TEXT(Tabela_Contas_Pagas[[#This Row],[Data de Liquidação]],"MM")&amp;"-"&amp;UPPER(TEXT(Tabela_Contas_Pagas[[#This Row],[Data de Liquidação]],"MMMM"))</f>
        <v>08-AGOSTO</v>
      </c>
    </row>
    <row r="1536" spans="2:16" hidden="1" x14ac:dyDescent="0.3">
      <c r="B1536" s="1">
        <v>20863</v>
      </c>
      <c r="C1536" s="1" t="s">
        <v>2830</v>
      </c>
      <c r="D1536" s="3">
        <v>44773</v>
      </c>
      <c r="E1536" s="2">
        <v>654254.42000000004</v>
      </c>
      <c r="F1536" s="7" t="s">
        <v>3411</v>
      </c>
      <c r="G1536" s="7" t="s">
        <v>3412</v>
      </c>
      <c r="H1536" s="1">
        <v>368</v>
      </c>
      <c r="I1536" s="1" t="s">
        <v>1853</v>
      </c>
      <c r="J1536" s="4">
        <v>44782</v>
      </c>
      <c r="K1536" s="4">
        <v>44782</v>
      </c>
      <c r="L1536" s="2">
        <v>654254.42000000004</v>
      </c>
      <c r="M1536" s="1" t="s">
        <v>3407</v>
      </c>
      <c r="N1536" s="1" t="str">
        <f>Tabela_Contas_Pagas[[#This Row],[Nome do Fornecedor]]</f>
        <v>PETROLEO BRASILEIRO S.A.</v>
      </c>
      <c r="O1536" s="1" t="s">
        <v>3408</v>
      </c>
      <c r="P1536" s="10" t="str">
        <f>TEXT(Tabela_Contas_Pagas[[#This Row],[Data de Liquidação]],"MM")&amp;"-"&amp;UPPER(TEXT(Tabela_Contas_Pagas[[#This Row],[Data de Liquidação]],"MMMM"))</f>
        <v>08-AGOSTO</v>
      </c>
    </row>
    <row r="1537" spans="2:16" hidden="1" x14ac:dyDescent="0.3">
      <c r="B1537" s="1">
        <v>20863</v>
      </c>
      <c r="C1537" s="1" t="s">
        <v>2849</v>
      </c>
      <c r="D1537" s="3">
        <v>44774</v>
      </c>
      <c r="E1537" s="2">
        <v>203.98</v>
      </c>
      <c r="F1537" s="8" t="s">
        <v>3411</v>
      </c>
      <c r="G1537" s="1" t="s">
        <v>3412</v>
      </c>
      <c r="H1537" s="1">
        <v>2132</v>
      </c>
      <c r="I1537" s="1" t="s">
        <v>1826</v>
      </c>
      <c r="J1537" s="4">
        <v>44783</v>
      </c>
      <c r="K1537" s="4">
        <v>44782</v>
      </c>
      <c r="L1537" s="2">
        <v>203.98</v>
      </c>
      <c r="M1537" s="1" t="s">
        <v>3407</v>
      </c>
      <c r="N1537" s="1" t="str">
        <f>Tabela_Contas_Pagas[[#This Row],[Nome do Fornecedor]]</f>
        <v>CAMARA DE DIRIGENTES LOJISTAS DE ARACAJU</v>
      </c>
      <c r="O1537" s="1" t="s">
        <v>3408</v>
      </c>
      <c r="P1537" s="10" t="str">
        <f>TEXT(Tabela_Contas_Pagas[[#This Row],[Data de Liquidação]],"MM")&amp;"-"&amp;UPPER(TEXT(Tabela_Contas_Pagas[[#This Row],[Data de Liquidação]],"MMMM"))</f>
        <v>08-AGOSTO</v>
      </c>
    </row>
    <row r="1538" spans="2:16" x14ac:dyDescent="0.3">
      <c r="B1538" s="1">
        <v>20727</v>
      </c>
      <c r="C1538" s="1" t="s">
        <v>466</v>
      </c>
      <c r="D1538" s="3">
        <v>44680</v>
      </c>
      <c r="E1538" s="2">
        <v>4767.57</v>
      </c>
      <c r="F1538" s="7" t="s">
        <v>3411</v>
      </c>
      <c r="G1538" s="7" t="s">
        <v>3412</v>
      </c>
      <c r="H1538" s="1">
        <v>149</v>
      </c>
      <c r="I1538" s="1" t="s">
        <v>18</v>
      </c>
      <c r="J1538" s="4">
        <v>44693</v>
      </c>
      <c r="K1538" s="4">
        <v>44694</v>
      </c>
      <c r="L1538" s="2">
        <v>4767.57</v>
      </c>
      <c r="M1538" s="1" t="s">
        <v>640</v>
      </c>
      <c r="N1538" s="1" t="s">
        <v>641</v>
      </c>
      <c r="O1538" s="1" t="str">
        <f>_xlfn.IFNA(VLOOKUP(Tabela_Contas_Pagas[[#This Row],[Contrato]],ContratosOrigem[],3,FALSE),"")</f>
        <v>Licitação 03/2021</v>
      </c>
      <c r="P1538" s="10" t="str">
        <f>TEXT(Tabela_Contas_Pagas[[#This Row],[Data de Liquidação]],"MM")&amp;"-"&amp;UPPER(TEXT(Tabela_Contas_Pagas[[#This Row],[Data de Liquidação]],"MMMM"))</f>
        <v>05-MAIO</v>
      </c>
    </row>
    <row r="1539" spans="2:16" x14ac:dyDescent="0.3">
      <c r="B1539" s="1">
        <v>20727</v>
      </c>
      <c r="C1539" s="1" t="s">
        <v>423</v>
      </c>
      <c r="D1539" s="3">
        <v>44680</v>
      </c>
      <c r="E1539" s="2">
        <v>5182.53</v>
      </c>
      <c r="F1539" s="8" t="s">
        <v>3411</v>
      </c>
      <c r="G1539" s="1" t="s">
        <v>3412</v>
      </c>
      <c r="H1539" s="1">
        <v>149</v>
      </c>
      <c r="I1539" s="1" t="s">
        <v>18</v>
      </c>
      <c r="J1539" s="4">
        <v>44693</v>
      </c>
      <c r="K1539" s="4">
        <v>44694</v>
      </c>
      <c r="L1539" s="2">
        <v>5182.53</v>
      </c>
      <c r="M1539" s="1" t="s">
        <v>640</v>
      </c>
      <c r="N1539" s="1" t="s">
        <v>641</v>
      </c>
      <c r="O1539" s="1" t="str">
        <f>_xlfn.IFNA(VLOOKUP(Tabela_Contas_Pagas[[#This Row],[Contrato]],ContratosOrigem[],3,FALSE),"")</f>
        <v>Licitação 03/2021</v>
      </c>
      <c r="P1539" s="10" t="str">
        <f>TEXT(Tabela_Contas_Pagas[[#This Row],[Data de Liquidação]],"MM")&amp;"-"&amp;UPPER(TEXT(Tabela_Contas_Pagas[[#This Row],[Data de Liquidação]],"MMMM"))</f>
        <v>05-MAIO</v>
      </c>
    </row>
    <row r="1540" spans="2:16" hidden="1" x14ac:dyDescent="0.3">
      <c r="B1540" s="1">
        <v>20862</v>
      </c>
      <c r="C1540" s="1" t="s">
        <v>2866</v>
      </c>
      <c r="D1540" s="3">
        <v>44778</v>
      </c>
      <c r="E1540" s="2">
        <v>4390063.18</v>
      </c>
      <c r="F1540" s="7" t="s">
        <v>3411</v>
      </c>
      <c r="G1540" s="7" t="s">
        <v>3412</v>
      </c>
      <c r="H1540" s="1">
        <v>3687</v>
      </c>
      <c r="I1540" s="1" t="s">
        <v>2646</v>
      </c>
      <c r="J1540" s="4">
        <v>44783</v>
      </c>
      <c r="K1540" s="4">
        <v>44783</v>
      </c>
      <c r="L1540" s="2">
        <v>4390063.18</v>
      </c>
      <c r="M1540" s="1" t="s">
        <v>3407</v>
      </c>
      <c r="N1540" s="1" t="str">
        <f>Tabela_Contas_Pagas[[#This Row],[Nome do Fornecedor]]</f>
        <v>GALP ENERGIA BRASIL S.A.</v>
      </c>
      <c r="O1540" s="1" t="s">
        <v>3408</v>
      </c>
      <c r="P1540" s="10" t="str">
        <f>TEXT(Tabela_Contas_Pagas[[#This Row],[Data de Liquidação]],"MM")&amp;"-"&amp;UPPER(TEXT(Tabela_Contas_Pagas[[#This Row],[Data de Liquidação]],"MMMM"))</f>
        <v>08-AGOSTO</v>
      </c>
    </row>
    <row r="1541" spans="2:16" hidden="1" x14ac:dyDescent="0.3">
      <c r="B1541" s="1">
        <v>20867</v>
      </c>
      <c r="C1541" s="1" t="s">
        <v>2874</v>
      </c>
      <c r="D1541" s="3">
        <v>44782</v>
      </c>
      <c r="E1541" s="2">
        <v>2258.2600000000002</v>
      </c>
      <c r="F1541" s="8" t="s">
        <v>3411</v>
      </c>
      <c r="G1541" s="1" t="s">
        <v>3412</v>
      </c>
      <c r="H1541" s="1">
        <v>163</v>
      </c>
      <c r="I1541" s="1" t="s">
        <v>1861</v>
      </c>
      <c r="J1541" s="4">
        <v>44783</v>
      </c>
      <c r="K1541" s="4">
        <v>44783</v>
      </c>
      <c r="L1541" s="2">
        <v>2258.2600000000002</v>
      </c>
      <c r="M1541" s="1" t="s">
        <v>3407</v>
      </c>
      <c r="N1541" s="1" t="str">
        <f>Tabela_Contas_Pagas[[#This Row],[Nome do Fornecedor]]</f>
        <v>EMPRESA MUNICIPAL DE OBRAS E URBANIZACAO</v>
      </c>
      <c r="O1541" s="1" t="s">
        <v>3408</v>
      </c>
      <c r="P1541" s="10" t="str">
        <f>TEXT(Tabela_Contas_Pagas[[#This Row],[Data de Liquidação]],"MM")&amp;"-"&amp;UPPER(TEXT(Tabela_Contas_Pagas[[#This Row],[Data de Liquidação]],"MMMM"))</f>
        <v>08-AGOSTO</v>
      </c>
    </row>
    <row r="1542" spans="2:16" hidden="1" x14ac:dyDescent="0.3">
      <c r="B1542" s="1">
        <v>20867</v>
      </c>
      <c r="C1542" s="1" t="s">
        <v>2873</v>
      </c>
      <c r="D1542" s="3">
        <v>44782</v>
      </c>
      <c r="E1542" s="2">
        <v>2485.62</v>
      </c>
      <c r="F1542" s="7" t="s">
        <v>3411</v>
      </c>
      <c r="G1542" s="7" t="s">
        <v>3412</v>
      </c>
      <c r="H1542" s="1">
        <v>163</v>
      </c>
      <c r="I1542" s="1" t="s">
        <v>1861</v>
      </c>
      <c r="J1542" s="4">
        <v>44783</v>
      </c>
      <c r="K1542" s="4">
        <v>44783</v>
      </c>
      <c r="L1542" s="2">
        <v>2485.62</v>
      </c>
      <c r="M1542" s="1" t="s">
        <v>3407</v>
      </c>
      <c r="N1542" s="1" t="str">
        <f>Tabela_Contas_Pagas[[#This Row],[Nome do Fornecedor]]</f>
        <v>EMPRESA MUNICIPAL DE OBRAS E URBANIZACAO</v>
      </c>
      <c r="O1542" s="1" t="s">
        <v>3408</v>
      </c>
      <c r="P1542" s="10" t="str">
        <f>TEXT(Tabela_Contas_Pagas[[#This Row],[Data de Liquidação]],"MM")&amp;"-"&amp;UPPER(TEXT(Tabela_Contas_Pagas[[#This Row],[Data de Liquidação]],"MMMM"))</f>
        <v>08-AGOSTO</v>
      </c>
    </row>
    <row r="1543" spans="2:16" x14ac:dyDescent="0.3">
      <c r="B1543" s="1">
        <v>20727</v>
      </c>
      <c r="C1543" s="1" t="s">
        <v>696</v>
      </c>
      <c r="D1543" s="3">
        <v>44680</v>
      </c>
      <c r="E1543" s="2">
        <v>193.22</v>
      </c>
      <c r="F1543" s="7" t="s">
        <v>3411</v>
      </c>
      <c r="G1543" s="9" t="s">
        <v>3412</v>
      </c>
      <c r="H1543" s="1">
        <v>149</v>
      </c>
      <c r="I1543" s="1" t="s">
        <v>18</v>
      </c>
      <c r="J1543" s="4">
        <v>44693</v>
      </c>
      <c r="K1543" s="4">
        <v>44694</v>
      </c>
      <c r="L1543" s="2">
        <v>193.22</v>
      </c>
      <c r="M1543" s="1" t="s">
        <v>640</v>
      </c>
      <c r="N1543" s="1" t="s">
        <v>641</v>
      </c>
      <c r="O1543" s="1" t="str">
        <f>_xlfn.IFNA(VLOOKUP(Tabela_Contas_Pagas[[#This Row],[Contrato]],ContratosOrigem[],3,FALSE),"")</f>
        <v>Licitação 03/2021</v>
      </c>
      <c r="P1543" s="10" t="str">
        <f>TEXT(Tabela_Contas_Pagas[[#This Row],[Data de Liquidação]],"MM")&amp;"-"&amp;UPPER(TEXT(Tabela_Contas_Pagas[[#This Row],[Data de Liquidação]],"MMMM"))</f>
        <v>05-MAIO</v>
      </c>
    </row>
    <row r="1544" spans="2:16" x14ac:dyDescent="0.3">
      <c r="B1544" s="1">
        <v>20727</v>
      </c>
      <c r="C1544" s="1" t="s">
        <v>711</v>
      </c>
      <c r="D1544" s="3">
        <v>44680</v>
      </c>
      <c r="E1544" s="2">
        <v>7994.28</v>
      </c>
      <c r="F1544" s="8" t="s">
        <v>3411</v>
      </c>
      <c r="G1544" s="8" t="s">
        <v>3412</v>
      </c>
      <c r="H1544" s="1">
        <v>149</v>
      </c>
      <c r="I1544" s="1" t="s">
        <v>18</v>
      </c>
      <c r="J1544" s="4">
        <v>44693</v>
      </c>
      <c r="K1544" s="4">
        <v>44694</v>
      </c>
      <c r="L1544" s="2">
        <v>7994.28</v>
      </c>
      <c r="M1544" s="1" t="s">
        <v>640</v>
      </c>
      <c r="N1544" s="1" t="s">
        <v>641</v>
      </c>
      <c r="O1544" s="1" t="str">
        <f>_xlfn.IFNA(VLOOKUP(Tabela_Contas_Pagas[[#This Row],[Contrato]],ContratosOrigem[],3,FALSE),"")</f>
        <v>Licitação 03/2021</v>
      </c>
      <c r="P1544" s="10" t="str">
        <f>TEXT(Tabela_Contas_Pagas[[#This Row],[Data de Liquidação]],"MM")&amp;"-"&amp;UPPER(TEXT(Tabela_Contas_Pagas[[#This Row],[Data de Liquidação]],"MMMM"))</f>
        <v>05-MAIO</v>
      </c>
    </row>
    <row r="1545" spans="2:16" x14ac:dyDescent="0.3">
      <c r="B1545" s="1">
        <v>20727</v>
      </c>
      <c r="C1545" s="1" t="s">
        <v>729</v>
      </c>
      <c r="D1545" s="3">
        <v>44685</v>
      </c>
      <c r="E1545" s="2">
        <v>28871.43</v>
      </c>
      <c r="F1545" s="7" t="s">
        <v>3411</v>
      </c>
      <c r="G1545" s="9" t="s">
        <v>3412</v>
      </c>
      <c r="H1545" s="1">
        <v>3569</v>
      </c>
      <c r="I1545" s="1" t="s">
        <v>235</v>
      </c>
      <c r="J1545" s="4">
        <v>44695</v>
      </c>
      <c r="K1545" s="4">
        <v>44694</v>
      </c>
      <c r="L1545" s="2">
        <v>28871.43</v>
      </c>
      <c r="M1545" s="1" t="s">
        <v>330</v>
      </c>
      <c r="N1545" s="1" t="s">
        <v>331</v>
      </c>
      <c r="O1545" s="1" t="str">
        <f>_xlfn.IFNA(VLOOKUP(Tabela_Contas_Pagas[[#This Row],[Contrato]],ContratosOrigem[],3,FALSE),"")</f>
        <v>Licitação 02/2021</v>
      </c>
      <c r="P1545" s="10" t="str">
        <f>TEXT(Tabela_Contas_Pagas[[#This Row],[Data de Liquidação]],"MM")&amp;"-"&amp;UPPER(TEXT(Tabela_Contas_Pagas[[#This Row],[Data de Liquidação]],"MMMM"))</f>
        <v>05-MAIO</v>
      </c>
    </row>
    <row r="1546" spans="2:16" x14ac:dyDescent="0.3">
      <c r="B1546" s="1">
        <v>20727</v>
      </c>
      <c r="C1546" s="1" t="s">
        <v>722</v>
      </c>
      <c r="D1546" s="3">
        <v>44683</v>
      </c>
      <c r="E1546" s="2">
        <v>689.5</v>
      </c>
      <c r="F1546" s="8" t="s">
        <v>3411</v>
      </c>
      <c r="G1546" s="8" t="s">
        <v>3412</v>
      </c>
      <c r="H1546" s="1">
        <v>523</v>
      </c>
      <c r="I1546" s="1" t="s">
        <v>63</v>
      </c>
      <c r="J1546" s="4">
        <v>44696</v>
      </c>
      <c r="K1546" s="4">
        <v>44694</v>
      </c>
      <c r="L1546" s="2">
        <v>689.5</v>
      </c>
      <c r="M1546" s="1" t="s">
        <v>266</v>
      </c>
      <c r="N1546" s="1" t="s">
        <v>267</v>
      </c>
      <c r="O1546" s="1" t="str">
        <f>_xlfn.IFNA(VLOOKUP(Tabela_Contas_Pagas[[#This Row],[Contrato]],ContratosOrigem[],3,FALSE),"")</f>
        <v>Dispensa 05/2021</v>
      </c>
      <c r="P1546" s="10" t="str">
        <f>TEXT(Tabela_Contas_Pagas[[#This Row],[Data de Liquidação]],"MM")&amp;"-"&amp;UPPER(TEXT(Tabela_Contas_Pagas[[#This Row],[Data de Liquidação]],"MMMM"))</f>
        <v>05-MAIO</v>
      </c>
    </row>
    <row r="1547" spans="2:16" hidden="1" x14ac:dyDescent="0.3">
      <c r="B1547" s="1">
        <v>20863</v>
      </c>
      <c r="C1547" s="1" t="s">
        <v>2823</v>
      </c>
      <c r="D1547" s="3">
        <v>44771</v>
      </c>
      <c r="E1547" s="2">
        <v>1897.76</v>
      </c>
      <c r="F1547" s="8" t="s">
        <v>3411</v>
      </c>
      <c r="G1547" s="1" t="s">
        <v>3412</v>
      </c>
      <c r="H1547" s="1">
        <v>62</v>
      </c>
      <c r="I1547" s="1" t="s">
        <v>1838</v>
      </c>
      <c r="J1547" s="4">
        <v>44783</v>
      </c>
      <c r="K1547" s="4">
        <v>44782</v>
      </c>
      <c r="L1547" s="2">
        <v>1897.76</v>
      </c>
      <c r="M1547" s="1" t="s">
        <v>3407</v>
      </c>
      <c r="N1547" s="1" t="str">
        <f>Tabela_Contas_Pagas[[#This Row],[Nome do Fornecedor]]</f>
        <v>UNIMED ARACAJU COOP. TRAB MEDICO</v>
      </c>
      <c r="O1547" s="1" t="s">
        <v>3408</v>
      </c>
      <c r="P1547" s="10" t="str">
        <f>TEXT(Tabela_Contas_Pagas[[#This Row],[Data de Liquidação]],"MM")&amp;"-"&amp;UPPER(TEXT(Tabela_Contas_Pagas[[#This Row],[Data de Liquidação]],"MMMM"))</f>
        <v>08-AGOSTO</v>
      </c>
    </row>
    <row r="1548" spans="2:16" hidden="1" x14ac:dyDescent="0.3">
      <c r="B1548" s="1">
        <v>20863</v>
      </c>
      <c r="C1548" s="1" t="s">
        <v>2822</v>
      </c>
      <c r="D1548" s="3">
        <v>44771</v>
      </c>
      <c r="E1548" s="2">
        <v>955.99</v>
      </c>
      <c r="F1548" s="7" t="s">
        <v>3411</v>
      </c>
      <c r="G1548" s="7" t="s">
        <v>3412</v>
      </c>
      <c r="H1548" s="1">
        <v>62</v>
      </c>
      <c r="I1548" s="1" t="s">
        <v>1838</v>
      </c>
      <c r="J1548" s="4">
        <v>44783</v>
      </c>
      <c r="K1548" s="4">
        <v>44782</v>
      </c>
      <c r="L1548" s="2">
        <v>955.99</v>
      </c>
      <c r="M1548" s="1" t="s">
        <v>3407</v>
      </c>
      <c r="N1548" s="1" t="str">
        <f>Tabela_Contas_Pagas[[#This Row],[Nome do Fornecedor]]</f>
        <v>UNIMED ARACAJU COOP. TRAB MEDICO</v>
      </c>
      <c r="O1548" s="1" t="s">
        <v>3408</v>
      </c>
      <c r="P1548" s="10" t="str">
        <f>TEXT(Tabela_Contas_Pagas[[#This Row],[Data de Liquidação]],"MM")&amp;"-"&amp;UPPER(TEXT(Tabela_Contas_Pagas[[#This Row],[Data de Liquidação]],"MMMM"))</f>
        <v>08-AGOSTO</v>
      </c>
    </row>
    <row r="1549" spans="2:16" hidden="1" x14ac:dyDescent="0.3">
      <c r="B1549" s="1">
        <v>20863</v>
      </c>
      <c r="C1549" s="1" t="s">
        <v>2821</v>
      </c>
      <c r="D1549" s="3">
        <v>44771</v>
      </c>
      <c r="E1549" s="2">
        <v>3000.63</v>
      </c>
      <c r="F1549" s="8" t="s">
        <v>3411</v>
      </c>
      <c r="G1549" s="1" t="s">
        <v>3412</v>
      </c>
      <c r="H1549" s="1">
        <v>62</v>
      </c>
      <c r="I1549" s="1" t="s">
        <v>1838</v>
      </c>
      <c r="J1549" s="4">
        <v>44783</v>
      </c>
      <c r="K1549" s="4">
        <v>44782</v>
      </c>
      <c r="L1549" s="2">
        <v>3000.63</v>
      </c>
      <c r="M1549" s="1" t="s">
        <v>3407</v>
      </c>
      <c r="N1549" s="1" t="str">
        <f>Tabela_Contas_Pagas[[#This Row],[Nome do Fornecedor]]</f>
        <v>UNIMED ARACAJU COOP. TRAB MEDICO</v>
      </c>
      <c r="O1549" s="1" t="s">
        <v>3408</v>
      </c>
      <c r="P1549" s="10" t="str">
        <f>TEXT(Tabela_Contas_Pagas[[#This Row],[Data de Liquidação]],"MM")&amp;"-"&amp;UPPER(TEXT(Tabela_Contas_Pagas[[#This Row],[Data de Liquidação]],"MMMM"))</f>
        <v>08-AGOSTO</v>
      </c>
    </row>
    <row r="1550" spans="2:16" x14ac:dyDescent="0.3">
      <c r="B1550" s="1">
        <v>20726</v>
      </c>
      <c r="C1550" s="1" t="s">
        <v>719</v>
      </c>
      <c r="D1550" s="3">
        <v>44683</v>
      </c>
      <c r="E1550" s="2">
        <v>4759.22</v>
      </c>
      <c r="F1550" s="7" t="s">
        <v>3411</v>
      </c>
      <c r="G1550" s="7" t="s">
        <v>3412</v>
      </c>
      <c r="H1550" s="1">
        <v>3354</v>
      </c>
      <c r="I1550" s="1" t="s">
        <v>221</v>
      </c>
      <c r="J1550" s="4">
        <v>44693</v>
      </c>
      <c r="K1550" s="4">
        <v>44694</v>
      </c>
      <c r="L1550" s="2">
        <v>4759.22</v>
      </c>
      <c r="M1550" s="1" t="s">
        <v>222</v>
      </c>
      <c r="N1550" s="1" t="s">
        <v>223</v>
      </c>
      <c r="O1550" s="1" t="str">
        <f>_xlfn.IFNA(VLOOKUP(Tabela_Contas_Pagas[[#This Row],[Contrato]],ContratosOrigem[],3,FALSE),"")</f>
        <v>Pregão 22/2020</v>
      </c>
      <c r="P1550" s="10" t="str">
        <f>TEXT(Tabela_Contas_Pagas[[#This Row],[Data de Liquidação]],"MM")&amp;"-"&amp;UPPER(TEXT(Tabela_Contas_Pagas[[#This Row],[Data de Liquidação]],"MMMM"))</f>
        <v>05-MAIO</v>
      </c>
    </row>
    <row r="1551" spans="2:16" x14ac:dyDescent="0.3">
      <c r="B1551" s="1">
        <v>20726</v>
      </c>
      <c r="C1551" s="1" t="s">
        <v>720</v>
      </c>
      <c r="D1551" s="3">
        <v>44683</v>
      </c>
      <c r="E1551" s="2">
        <v>4135.5</v>
      </c>
      <c r="F1551" s="8" t="s">
        <v>3411</v>
      </c>
      <c r="G1551" s="1" t="s">
        <v>3412</v>
      </c>
      <c r="H1551" s="1">
        <v>3299</v>
      </c>
      <c r="I1551" s="1" t="s">
        <v>193</v>
      </c>
      <c r="J1551" s="4">
        <v>44693</v>
      </c>
      <c r="K1551" s="4">
        <v>44694</v>
      </c>
      <c r="L1551" s="2">
        <v>4135.5</v>
      </c>
      <c r="M1551" s="1" t="s">
        <v>194</v>
      </c>
      <c r="N1551" s="1" t="s">
        <v>195</v>
      </c>
      <c r="O1551" s="1" t="str">
        <f>_xlfn.IFNA(VLOOKUP(Tabela_Contas_Pagas[[#This Row],[Contrato]],ContratosOrigem[],3,FALSE),"")</f>
        <v>Dispensa 07/20</v>
      </c>
      <c r="P1551" s="10" t="str">
        <f>TEXT(Tabela_Contas_Pagas[[#This Row],[Data de Liquidação]],"MM")&amp;"-"&amp;UPPER(TEXT(Tabela_Contas_Pagas[[#This Row],[Data de Liquidação]],"MMMM"))</f>
        <v>05-MAIO</v>
      </c>
    </row>
    <row r="1552" spans="2:16" x14ac:dyDescent="0.3">
      <c r="B1552" s="1">
        <v>20726</v>
      </c>
      <c r="C1552" s="1" t="s">
        <v>718</v>
      </c>
      <c r="D1552" s="3">
        <v>44683</v>
      </c>
      <c r="E1552" s="2">
        <v>7539.21</v>
      </c>
      <c r="F1552" s="7" t="s">
        <v>3411</v>
      </c>
      <c r="G1552" s="7" t="s">
        <v>3412</v>
      </c>
      <c r="H1552" s="1">
        <v>3354</v>
      </c>
      <c r="I1552" s="1" t="s">
        <v>221</v>
      </c>
      <c r="J1552" s="4">
        <v>44693</v>
      </c>
      <c r="K1552" s="4">
        <v>44694</v>
      </c>
      <c r="L1552" s="2">
        <v>7539.21</v>
      </c>
      <c r="M1552" s="1" t="s">
        <v>222</v>
      </c>
      <c r="N1552" s="1" t="s">
        <v>223</v>
      </c>
      <c r="O1552" s="1" t="str">
        <f>_xlfn.IFNA(VLOOKUP(Tabela_Contas_Pagas[[#This Row],[Contrato]],ContratosOrigem[],3,FALSE),"")</f>
        <v>Pregão 22/2020</v>
      </c>
      <c r="P1552" s="10" t="str">
        <f>TEXT(Tabela_Contas_Pagas[[#This Row],[Data de Liquidação]],"MM")&amp;"-"&amp;UPPER(TEXT(Tabela_Contas_Pagas[[#This Row],[Data de Liquidação]],"MMMM"))</f>
        <v>05-MAIO</v>
      </c>
    </row>
    <row r="1553" spans="2:16" x14ac:dyDescent="0.3">
      <c r="B1553" s="1">
        <v>20726</v>
      </c>
      <c r="C1553" s="1" t="s">
        <v>739</v>
      </c>
      <c r="D1553" s="3">
        <v>44690</v>
      </c>
      <c r="E1553" s="2">
        <v>756.52</v>
      </c>
      <c r="F1553" s="8" t="s">
        <v>3411</v>
      </c>
      <c r="G1553" s="1" t="s">
        <v>3412</v>
      </c>
      <c r="H1553" s="1">
        <v>289</v>
      </c>
      <c r="I1553" s="1" t="s">
        <v>101</v>
      </c>
      <c r="J1553" s="4">
        <v>44693</v>
      </c>
      <c r="K1553" s="4">
        <v>44694</v>
      </c>
      <c r="L1553" s="2">
        <v>756.52</v>
      </c>
      <c r="M1553" s="1" t="s">
        <v>335</v>
      </c>
      <c r="N1553" s="1" t="s">
        <v>336</v>
      </c>
      <c r="O1553" s="1" t="str">
        <f>_xlfn.IFNA(VLOOKUP(Tabela_Contas_Pagas[[#This Row],[Contrato]],ContratosOrigem[],3,FALSE),"")</f>
        <v>PREGÃO 22/2021</v>
      </c>
      <c r="P1553" s="10" t="str">
        <f>TEXT(Tabela_Contas_Pagas[[#This Row],[Data de Liquidação]],"MM")&amp;"-"&amp;UPPER(TEXT(Tabela_Contas_Pagas[[#This Row],[Data de Liquidação]],"MMMM"))</f>
        <v>05-MAIO</v>
      </c>
    </row>
    <row r="1554" spans="2:16" x14ac:dyDescent="0.3">
      <c r="B1554" s="1">
        <v>20720</v>
      </c>
      <c r="C1554" s="1" t="s">
        <v>724</v>
      </c>
      <c r="D1554" s="3">
        <v>44684</v>
      </c>
      <c r="E1554" s="2">
        <v>110395.25</v>
      </c>
      <c r="F1554" s="7" t="s">
        <v>3411</v>
      </c>
      <c r="G1554" s="7" t="s">
        <v>3412</v>
      </c>
      <c r="H1554" s="1">
        <v>2527</v>
      </c>
      <c r="I1554" s="1" t="s">
        <v>54</v>
      </c>
      <c r="J1554" s="4">
        <v>44691</v>
      </c>
      <c r="K1554" s="4">
        <v>44691</v>
      </c>
      <c r="L1554" s="2">
        <v>110395.25</v>
      </c>
      <c r="M1554" s="1" t="s">
        <v>313</v>
      </c>
      <c r="N1554" s="1" t="s">
        <v>314</v>
      </c>
      <c r="O1554" s="1" t="str">
        <f>_xlfn.IFNA(VLOOKUP(Tabela_Contas_Pagas[[#This Row],[Contrato]],ContratosOrigem[],3,FALSE),"")</f>
        <v>PREGÃO 25/2021</v>
      </c>
      <c r="P1554" s="10" t="str">
        <f>TEXT(Tabela_Contas_Pagas[[#This Row],[Data de Liquidação]],"MM")&amp;"-"&amp;UPPER(TEXT(Tabela_Contas_Pagas[[#This Row],[Data de Liquidação]],"MMMM"))</f>
        <v>05-MAIO</v>
      </c>
    </row>
    <row r="1555" spans="2:16" x14ac:dyDescent="0.3">
      <c r="B1555" s="1">
        <v>20720</v>
      </c>
      <c r="C1555" s="1" t="s">
        <v>725</v>
      </c>
      <c r="D1555" s="3">
        <v>44684</v>
      </c>
      <c r="E1555" s="2">
        <v>372.84</v>
      </c>
      <c r="F1555" s="8" t="s">
        <v>3411</v>
      </c>
      <c r="G1555" s="1" t="s">
        <v>3412</v>
      </c>
      <c r="H1555" s="1">
        <v>2069</v>
      </c>
      <c r="I1555" s="1" t="s">
        <v>14</v>
      </c>
      <c r="J1555" s="4">
        <v>44691</v>
      </c>
      <c r="K1555" s="4">
        <v>44691</v>
      </c>
      <c r="L1555" s="2">
        <v>372.84</v>
      </c>
      <c r="M1555" s="1" t="s">
        <v>15</v>
      </c>
      <c r="N1555" s="1" t="s">
        <v>16</v>
      </c>
      <c r="O1555" s="1" t="str">
        <f>_xlfn.IFNA(VLOOKUP(Tabela_Contas_Pagas[[#This Row],[Contrato]],ContratosOrigem[],3,FALSE),"")</f>
        <v>Dispensa 11/17</v>
      </c>
      <c r="P1555" s="10" t="str">
        <f>TEXT(Tabela_Contas_Pagas[[#This Row],[Data de Liquidação]],"MM")&amp;"-"&amp;UPPER(TEXT(Tabela_Contas_Pagas[[#This Row],[Data de Liquidação]],"MMMM"))</f>
        <v>05-MAIO</v>
      </c>
    </row>
    <row r="1556" spans="2:16" x14ac:dyDescent="0.3">
      <c r="B1556" s="1">
        <v>20720</v>
      </c>
      <c r="C1556" s="1" t="s">
        <v>607</v>
      </c>
      <c r="D1556" s="3">
        <v>44637</v>
      </c>
      <c r="E1556" s="2">
        <v>699.45</v>
      </c>
      <c r="F1556" s="7" t="s">
        <v>3411</v>
      </c>
      <c r="G1556" s="7" t="s">
        <v>3412</v>
      </c>
      <c r="H1556" s="1">
        <v>1692</v>
      </c>
      <c r="I1556" s="1" t="s">
        <v>150</v>
      </c>
      <c r="J1556" s="4">
        <v>44691</v>
      </c>
      <c r="K1556" s="4">
        <v>44691</v>
      </c>
      <c r="L1556" s="2">
        <v>699.45</v>
      </c>
      <c r="M1556" s="1" t="s">
        <v>170</v>
      </c>
      <c r="N1556" s="1" t="s">
        <v>171</v>
      </c>
      <c r="O1556" s="1" t="str">
        <f>_xlfn.IFNA(VLOOKUP(Tabela_Contas_Pagas[[#This Row],[Contrato]],ContratosOrigem[],3,FALSE),"")</f>
        <v>Pregão 16/20</v>
      </c>
      <c r="P1556" s="10" t="str">
        <f>TEXT(Tabela_Contas_Pagas[[#This Row],[Data de Liquidação]],"MM")&amp;"-"&amp;UPPER(TEXT(Tabela_Contas_Pagas[[#This Row],[Data de Liquidação]],"MMMM"))</f>
        <v>05-MAIO</v>
      </c>
    </row>
    <row r="1557" spans="2:16" x14ac:dyDescent="0.3">
      <c r="B1557" s="1">
        <v>20720</v>
      </c>
      <c r="C1557" s="1" t="s">
        <v>608</v>
      </c>
      <c r="D1557" s="3">
        <v>44637</v>
      </c>
      <c r="E1557" s="2">
        <v>339.5</v>
      </c>
      <c r="F1557" s="8" t="s">
        <v>3411</v>
      </c>
      <c r="G1557" s="1" t="s">
        <v>3412</v>
      </c>
      <c r="H1557" s="1">
        <v>1692</v>
      </c>
      <c r="I1557" s="1" t="s">
        <v>150</v>
      </c>
      <c r="J1557" s="4">
        <v>44691</v>
      </c>
      <c r="K1557" s="4">
        <v>44691</v>
      </c>
      <c r="L1557" s="2">
        <v>339.5</v>
      </c>
      <c r="M1557" s="1" t="s">
        <v>170</v>
      </c>
      <c r="N1557" s="1" t="s">
        <v>171</v>
      </c>
      <c r="O1557" s="1" t="str">
        <f>_xlfn.IFNA(VLOOKUP(Tabela_Contas_Pagas[[#This Row],[Contrato]],ContratosOrigem[],3,FALSE),"")</f>
        <v>Pregão 16/20</v>
      </c>
      <c r="P1557" s="10" t="str">
        <f>TEXT(Tabela_Contas_Pagas[[#This Row],[Data de Liquidação]],"MM")&amp;"-"&amp;UPPER(TEXT(Tabela_Contas_Pagas[[#This Row],[Data de Liquidação]],"MMMM"))</f>
        <v>05-MAIO</v>
      </c>
    </row>
    <row r="1558" spans="2:16" x14ac:dyDescent="0.3">
      <c r="B1558" s="1">
        <v>20720</v>
      </c>
      <c r="C1558" s="1" t="s">
        <v>691</v>
      </c>
      <c r="D1558" s="3">
        <v>44676</v>
      </c>
      <c r="E1558" s="2">
        <v>2128.5</v>
      </c>
      <c r="F1558" s="7" t="s">
        <v>3411</v>
      </c>
      <c r="G1558" s="7" t="s">
        <v>3412</v>
      </c>
      <c r="H1558" s="1">
        <v>3256</v>
      </c>
      <c r="I1558" s="1" t="s">
        <v>161</v>
      </c>
      <c r="J1558" s="4">
        <v>44691</v>
      </c>
      <c r="K1558" s="4">
        <v>44691</v>
      </c>
      <c r="L1558" s="2">
        <v>2128.5</v>
      </c>
      <c r="M1558" s="1" t="s">
        <v>162</v>
      </c>
      <c r="N1558" s="1" t="s">
        <v>163</v>
      </c>
      <c r="O1558" s="1" t="str">
        <f>_xlfn.IFNA(VLOOKUP(Tabela_Contas_Pagas[[#This Row],[Contrato]],ContratosOrigem[],3,FALSE),"")</f>
        <v>Dispensa 04/20</v>
      </c>
      <c r="P1558" s="10" t="str">
        <f>TEXT(Tabela_Contas_Pagas[[#This Row],[Data de Liquidação]],"MM")&amp;"-"&amp;UPPER(TEXT(Tabela_Contas_Pagas[[#This Row],[Data de Liquidação]],"MMMM"))</f>
        <v>05-MAIO</v>
      </c>
    </row>
    <row r="1559" spans="2:16" x14ac:dyDescent="0.3">
      <c r="B1559" s="1">
        <v>20720</v>
      </c>
      <c r="C1559" s="1" t="s">
        <v>705</v>
      </c>
      <c r="D1559" s="3">
        <v>44680</v>
      </c>
      <c r="E1559" s="2">
        <v>459.18</v>
      </c>
      <c r="F1559" s="7" t="s">
        <v>3411</v>
      </c>
      <c r="G1559" s="9" t="s">
        <v>3412</v>
      </c>
      <c r="H1559" s="1">
        <v>44</v>
      </c>
      <c r="I1559" s="1" t="s">
        <v>178</v>
      </c>
      <c r="J1559" s="4">
        <v>44691</v>
      </c>
      <c r="K1559" s="4">
        <v>44691</v>
      </c>
      <c r="L1559" s="2">
        <v>459.18</v>
      </c>
      <c r="M1559" s="1" t="s">
        <v>179</v>
      </c>
      <c r="N1559" s="1" t="s">
        <v>180</v>
      </c>
      <c r="O1559" s="1" t="str">
        <f>_xlfn.IFNA(VLOOKUP(Tabela_Contas_Pagas[[#This Row],[Contrato]],ContratosOrigem[],3,FALSE),"")</f>
        <v>Dispensa 05/20</v>
      </c>
      <c r="P1559" s="10" t="str">
        <f>TEXT(Tabela_Contas_Pagas[[#This Row],[Data de Liquidação]],"MM")&amp;"-"&amp;UPPER(TEXT(Tabela_Contas_Pagas[[#This Row],[Data de Liquidação]],"MMMM"))</f>
        <v>05-MAIO</v>
      </c>
    </row>
    <row r="1560" spans="2:16" x14ac:dyDescent="0.3">
      <c r="B1560" s="1">
        <v>20720</v>
      </c>
      <c r="C1560" s="1" t="s">
        <v>703</v>
      </c>
      <c r="D1560" s="3">
        <v>44680</v>
      </c>
      <c r="E1560" s="2">
        <v>459.19</v>
      </c>
      <c r="F1560" s="8" t="s">
        <v>3411</v>
      </c>
      <c r="G1560" s="8" t="s">
        <v>3412</v>
      </c>
      <c r="H1560" s="1">
        <v>44</v>
      </c>
      <c r="I1560" s="1" t="s">
        <v>178</v>
      </c>
      <c r="J1560" s="4">
        <v>44691</v>
      </c>
      <c r="K1560" s="4">
        <v>44691</v>
      </c>
      <c r="L1560" s="2">
        <v>459.19</v>
      </c>
      <c r="M1560" s="1" t="s">
        <v>179</v>
      </c>
      <c r="N1560" s="1" t="s">
        <v>180</v>
      </c>
      <c r="O1560" s="1" t="str">
        <f>_xlfn.IFNA(VLOOKUP(Tabela_Contas_Pagas[[#This Row],[Contrato]],ContratosOrigem[],3,FALSE),"")</f>
        <v>Dispensa 05/20</v>
      </c>
      <c r="P1560" s="10" t="str">
        <f>TEXT(Tabela_Contas_Pagas[[#This Row],[Data de Liquidação]],"MM")&amp;"-"&amp;UPPER(TEXT(Tabela_Contas_Pagas[[#This Row],[Data de Liquidação]],"MMMM"))</f>
        <v>05-MAIO</v>
      </c>
    </row>
    <row r="1561" spans="2:16" hidden="1" x14ac:dyDescent="0.3">
      <c r="B1561" s="1">
        <v>20864</v>
      </c>
      <c r="C1561" s="1" t="s">
        <v>2786</v>
      </c>
      <c r="D1561" s="3">
        <v>44754</v>
      </c>
      <c r="E1561" s="2">
        <v>994.5</v>
      </c>
      <c r="F1561" s="8" t="s">
        <v>3411</v>
      </c>
      <c r="G1561" s="1" t="s">
        <v>3412</v>
      </c>
      <c r="H1561" s="1">
        <v>2127</v>
      </c>
      <c r="I1561" s="1" t="s">
        <v>1930</v>
      </c>
      <c r="J1561" s="4">
        <v>44784</v>
      </c>
      <c r="K1561" s="4">
        <v>44785</v>
      </c>
      <c r="L1561" s="2">
        <v>994.5</v>
      </c>
      <c r="M1561" s="1" t="s">
        <v>3407</v>
      </c>
      <c r="N1561" s="1" t="str">
        <f>Tabela_Contas_Pagas[[#This Row],[Nome do Fornecedor]]</f>
        <v xml:space="preserve">OMEGA COMERCIAL LTDA - ME </v>
      </c>
      <c r="O1561" s="1" t="s">
        <v>3408</v>
      </c>
      <c r="P1561" s="10" t="str">
        <f>TEXT(Tabela_Contas_Pagas[[#This Row],[Data de Liquidação]],"MM")&amp;"-"&amp;UPPER(TEXT(Tabela_Contas_Pagas[[#This Row],[Data de Liquidação]],"MMMM"))</f>
        <v>08-AGOSTO</v>
      </c>
    </row>
    <row r="1562" spans="2:16" x14ac:dyDescent="0.3">
      <c r="B1562" s="1">
        <v>20720</v>
      </c>
      <c r="C1562" s="1" t="s">
        <v>704</v>
      </c>
      <c r="D1562" s="3">
        <v>44680</v>
      </c>
      <c r="E1562" s="2">
        <v>240</v>
      </c>
      <c r="F1562" s="7" t="s">
        <v>3411</v>
      </c>
      <c r="G1562" s="7" t="s">
        <v>3412</v>
      </c>
      <c r="H1562" s="1">
        <v>44</v>
      </c>
      <c r="I1562" s="1" t="s">
        <v>178</v>
      </c>
      <c r="J1562" s="4">
        <v>44691</v>
      </c>
      <c r="K1562" s="4">
        <v>44691</v>
      </c>
      <c r="L1562" s="2">
        <v>240</v>
      </c>
      <c r="M1562" s="1" t="s">
        <v>179</v>
      </c>
      <c r="N1562" s="1" t="s">
        <v>180</v>
      </c>
      <c r="O1562" s="1" t="str">
        <f>_xlfn.IFNA(VLOOKUP(Tabela_Contas_Pagas[[#This Row],[Contrato]],ContratosOrigem[],3,FALSE),"")</f>
        <v>Dispensa 05/20</v>
      </c>
      <c r="P1562" s="10" t="str">
        <f>TEXT(Tabela_Contas_Pagas[[#This Row],[Data de Liquidação]],"MM")&amp;"-"&amp;UPPER(TEXT(Tabela_Contas_Pagas[[#This Row],[Data de Liquidação]],"MMMM"))</f>
        <v>05-MAIO</v>
      </c>
    </row>
    <row r="1563" spans="2:16" hidden="1" x14ac:dyDescent="0.3">
      <c r="B1563" s="1">
        <v>20866</v>
      </c>
      <c r="C1563" s="1" t="s">
        <v>2787</v>
      </c>
      <c r="D1563" s="3">
        <v>44754</v>
      </c>
      <c r="E1563" s="2">
        <v>53.38</v>
      </c>
      <c r="F1563" s="8" t="s">
        <v>3411</v>
      </c>
      <c r="G1563" s="1" t="s">
        <v>3412</v>
      </c>
      <c r="H1563" s="1">
        <v>45</v>
      </c>
      <c r="I1563" s="1" t="s">
        <v>1891</v>
      </c>
      <c r="J1563" s="4">
        <v>44784</v>
      </c>
      <c r="K1563" s="4">
        <v>44784</v>
      </c>
      <c r="L1563" s="2">
        <v>53.38</v>
      </c>
      <c r="M1563" s="1" t="s">
        <v>3407</v>
      </c>
      <c r="N1563" s="1" t="str">
        <f>Tabela_Contas_Pagas[[#This Row],[Nome do Fornecedor]]</f>
        <v>ENERGISA SERGIPE DISTRIBUIDORA ENERGIA S.A</v>
      </c>
      <c r="O1563" s="1" t="s">
        <v>3408</v>
      </c>
      <c r="P1563" s="10" t="str">
        <f>TEXT(Tabela_Contas_Pagas[[#This Row],[Data de Liquidação]],"MM")&amp;"-"&amp;UPPER(TEXT(Tabela_Contas_Pagas[[#This Row],[Data de Liquidação]],"MMMM"))</f>
        <v>08-AGOSTO</v>
      </c>
    </row>
    <row r="1564" spans="2:16" hidden="1" x14ac:dyDescent="0.3">
      <c r="B1564" s="1">
        <v>20866</v>
      </c>
      <c r="C1564" s="1" t="s">
        <v>2794</v>
      </c>
      <c r="D1564" s="3">
        <v>44757</v>
      </c>
      <c r="E1564" s="2">
        <v>57.26</v>
      </c>
      <c r="F1564" s="7" t="s">
        <v>3411</v>
      </c>
      <c r="G1564" s="7" t="s">
        <v>3412</v>
      </c>
      <c r="H1564" s="1">
        <v>45</v>
      </c>
      <c r="I1564" s="1" t="s">
        <v>1891</v>
      </c>
      <c r="J1564" s="4">
        <v>44784</v>
      </c>
      <c r="K1564" s="4">
        <v>44784</v>
      </c>
      <c r="L1564" s="2">
        <v>57.26</v>
      </c>
      <c r="M1564" s="1" t="s">
        <v>3407</v>
      </c>
      <c r="N1564" s="1" t="str">
        <f>Tabela_Contas_Pagas[[#This Row],[Nome do Fornecedor]]</f>
        <v>ENERGISA SERGIPE DISTRIBUIDORA ENERGIA S.A</v>
      </c>
      <c r="O1564" s="1" t="s">
        <v>3408</v>
      </c>
      <c r="P1564" s="10" t="str">
        <f>TEXT(Tabela_Contas_Pagas[[#This Row],[Data de Liquidação]],"MM")&amp;"-"&amp;UPPER(TEXT(Tabela_Contas_Pagas[[#This Row],[Data de Liquidação]],"MMMM"))</f>
        <v>08-AGOSTO</v>
      </c>
    </row>
    <row r="1565" spans="2:16" x14ac:dyDescent="0.3">
      <c r="B1565" s="1">
        <v>20720</v>
      </c>
      <c r="C1565" s="1" t="s">
        <v>716</v>
      </c>
      <c r="D1565" s="3">
        <v>44681</v>
      </c>
      <c r="E1565" s="2">
        <v>24075.88</v>
      </c>
      <c r="F1565" s="7" t="s">
        <v>3411</v>
      </c>
      <c r="G1565" s="9" t="s">
        <v>3412</v>
      </c>
      <c r="H1565" s="1">
        <v>58</v>
      </c>
      <c r="I1565" s="1" t="s">
        <v>77</v>
      </c>
      <c r="J1565" s="4">
        <v>44691</v>
      </c>
      <c r="K1565" s="4">
        <v>44691</v>
      </c>
      <c r="L1565" s="2">
        <v>24075.88</v>
      </c>
      <c r="M1565" s="1" t="s">
        <v>78</v>
      </c>
      <c r="N1565" s="1" t="s">
        <v>79</v>
      </c>
      <c r="O1565" s="1" t="str">
        <f>_xlfn.IFNA(VLOOKUP(Tabela_Contas_Pagas[[#This Row],[Contrato]],ContratosOrigem[],3,FALSE),"")</f>
        <v>Pregão 14/19</v>
      </c>
      <c r="P1565" s="10" t="str">
        <f>TEXT(Tabela_Contas_Pagas[[#This Row],[Data de Liquidação]],"MM")&amp;"-"&amp;UPPER(TEXT(Tabela_Contas_Pagas[[#This Row],[Data de Liquidação]],"MMMM"))</f>
        <v>05-MAIO</v>
      </c>
    </row>
    <row r="1566" spans="2:16" hidden="1" x14ac:dyDescent="0.3">
      <c r="B1566" s="1">
        <v>20866</v>
      </c>
      <c r="C1566" s="1" t="s">
        <v>2817</v>
      </c>
      <c r="D1566" s="3">
        <v>44769</v>
      </c>
      <c r="E1566" s="2">
        <v>86.77</v>
      </c>
      <c r="F1566" s="7" t="s">
        <v>3411</v>
      </c>
      <c r="G1566" s="7" t="s">
        <v>3412</v>
      </c>
      <c r="H1566" s="1">
        <v>45</v>
      </c>
      <c r="I1566" s="1" t="s">
        <v>1891</v>
      </c>
      <c r="J1566" s="4">
        <v>44784</v>
      </c>
      <c r="K1566" s="4">
        <v>44784</v>
      </c>
      <c r="L1566" s="2">
        <v>86.77</v>
      </c>
      <c r="M1566" s="1" t="s">
        <v>3407</v>
      </c>
      <c r="N1566" s="1" t="str">
        <f>Tabela_Contas_Pagas[[#This Row],[Nome do Fornecedor]]</f>
        <v>ENERGISA SERGIPE DISTRIBUIDORA ENERGIA S.A</v>
      </c>
      <c r="O1566" s="1" t="s">
        <v>3408</v>
      </c>
      <c r="P1566" s="10" t="str">
        <f>TEXT(Tabela_Contas_Pagas[[#This Row],[Data de Liquidação]],"MM")&amp;"-"&amp;UPPER(TEXT(Tabela_Contas_Pagas[[#This Row],[Data de Liquidação]],"MMMM"))</f>
        <v>08-AGOSTO</v>
      </c>
    </row>
    <row r="1567" spans="2:16" hidden="1" x14ac:dyDescent="0.3">
      <c r="B1567" s="1">
        <v>20865</v>
      </c>
      <c r="C1567" s="1" t="s">
        <v>473</v>
      </c>
      <c r="D1567" s="3">
        <v>44771</v>
      </c>
      <c r="E1567" s="2">
        <v>1290</v>
      </c>
      <c r="F1567" s="8" t="s">
        <v>3411</v>
      </c>
      <c r="G1567" s="1" t="s">
        <v>3412</v>
      </c>
      <c r="H1567" s="1">
        <v>3463</v>
      </c>
      <c r="I1567" s="1" t="s">
        <v>1932</v>
      </c>
      <c r="J1567" s="4">
        <v>44784</v>
      </c>
      <c r="K1567" s="4">
        <v>44785</v>
      </c>
      <c r="L1567" s="2">
        <v>1290</v>
      </c>
      <c r="M1567" s="1" t="s">
        <v>3407</v>
      </c>
      <c r="N1567" s="1" t="str">
        <f>Tabela_Contas_Pagas[[#This Row],[Nome do Fornecedor]]</f>
        <v>RENATA QUARESMA CAMPOS E SILVA CARNEIRO 02100403516</v>
      </c>
      <c r="O1567" s="1" t="s">
        <v>3408</v>
      </c>
      <c r="P1567" s="10" t="str">
        <f>TEXT(Tabela_Contas_Pagas[[#This Row],[Data de Liquidação]],"MM")&amp;"-"&amp;UPPER(TEXT(Tabela_Contas_Pagas[[#This Row],[Data de Liquidação]],"MMMM"))</f>
        <v>08-AGOSTO</v>
      </c>
    </row>
    <row r="1568" spans="2:16" x14ac:dyDescent="0.3">
      <c r="B1568" s="1">
        <v>20720</v>
      </c>
      <c r="C1568" s="1" t="s">
        <v>678</v>
      </c>
      <c r="D1568" s="3">
        <v>44662</v>
      </c>
      <c r="E1568" s="2">
        <v>817.56</v>
      </c>
      <c r="F1568" s="8" t="s">
        <v>3411</v>
      </c>
      <c r="G1568" s="8" t="s">
        <v>3412</v>
      </c>
      <c r="H1568" s="1">
        <v>28</v>
      </c>
      <c r="I1568" s="1" t="s">
        <v>23</v>
      </c>
      <c r="J1568" s="4">
        <v>44692</v>
      </c>
      <c r="K1568" s="4">
        <v>44691</v>
      </c>
      <c r="L1568" s="2">
        <v>817.56</v>
      </c>
      <c r="M1568" s="1" t="s">
        <v>24</v>
      </c>
      <c r="N1568" s="1" t="s">
        <v>25</v>
      </c>
      <c r="O1568" s="1" t="str">
        <f>_xlfn.IFNA(VLOOKUP(Tabela_Contas_Pagas[[#This Row],[Contrato]],ContratosOrigem[],3,FALSE),"")</f>
        <v>Inexigibilidade de licitação 03/2018</v>
      </c>
      <c r="P1568" s="10" t="str">
        <f>TEXT(Tabela_Contas_Pagas[[#This Row],[Data de Liquidação]],"MM")&amp;"-"&amp;UPPER(TEXT(Tabela_Contas_Pagas[[#This Row],[Data de Liquidação]],"MMMM"))</f>
        <v>05-MAIO</v>
      </c>
    </row>
    <row r="1569" spans="2:16" x14ac:dyDescent="0.3">
      <c r="B1569" s="1">
        <v>20715</v>
      </c>
      <c r="C1569" s="1" t="s">
        <v>413</v>
      </c>
      <c r="D1569" s="3">
        <v>44684</v>
      </c>
      <c r="E1569" s="2">
        <v>29024.17</v>
      </c>
      <c r="F1569" s="8" t="s">
        <v>3411</v>
      </c>
      <c r="G1569" s="1" t="s">
        <v>3412</v>
      </c>
      <c r="H1569" s="1">
        <v>3617</v>
      </c>
      <c r="I1569" s="1" t="s">
        <v>414</v>
      </c>
      <c r="J1569" s="4">
        <v>44691</v>
      </c>
      <c r="K1569" s="4">
        <v>44692</v>
      </c>
      <c r="L1569" s="2">
        <v>29024.17</v>
      </c>
      <c r="M1569" s="1" t="s">
        <v>591</v>
      </c>
      <c r="N1569" s="1" t="s">
        <v>592</v>
      </c>
      <c r="O1569" s="1" t="str">
        <f>_xlfn.IFNA(VLOOKUP(Tabela_Contas_Pagas[[#This Row],[Contrato]],ContratosOrigem[],3,FALSE),"")</f>
        <v>Pregão 36/2021</v>
      </c>
      <c r="P1569" s="10" t="str">
        <f>TEXT(Tabela_Contas_Pagas[[#This Row],[Data de Liquidação]],"MM")&amp;"-"&amp;UPPER(TEXT(Tabela_Contas_Pagas[[#This Row],[Data de Liquidação]],"MMMM"))</f>
        <v>05-MAIO</v>
      </c>
    </row>
    <row r="1570" spans="2:16" x14ac:dyDescent="0.3">
      <c r="B1570" s="1">
        <v>20715</v>
      </c>
      <c r="C1570" s="1" t="s">
        <v>727</v>
      </c>
      <c r="D1570" s="3">
        <v>44685</v>
      </c>
      <c r="E1570" s="2">
        <v>3480.87</v>
      </c>
      <c r="F1570" s="8" t="s">
        <v>3411</v>
      </c>
      <c r="G1570" s="8" t="s">
        <v>3412</v>
      </c>
      <c r="H1570" s="1">
        <v>829</v>
      </c>
      <c r="I1570" s="1" t="s">
        <v>205</v>
      </c>
      <c r="J1570" s="4">
        <v>44691</v>
      </c>
      <c r="K1570" s="4">
        <v>44692</v>
      </c>
      <c r="L1570" s="2">
        <v>3480.87</v>
      </c>
      <c r="M1570" s="1" t="s">
        <v>206</v>
      </c>
      <c r="N1570" s="1" t="s">
        <v>207</v>
      </c>
      <c r="O1570" s="1" t="str">
        <f>_xlfn.IFNA(VLOOKUP(Tabela_Contas_Pagas[[#This Row],[Contrato]],ContratosOrigem[],3,FALSE),"")</f>
        <v>Licitação 02/20</v>
      </c>
      <c r="P1570" s="10" t="str">
        <f>TEXT(Tabela_Contas_Pagas[[#This Row],[Data de Liquidação]],"MM")&amp;"-"&amp;UPPER(TEXT(Tabela_Contas_Pagas[[#This Row],[Data de Liquidação]],"MMMM"))</f>
        <v>05-MAIO</v>
      </c>
    </row>
    <row r="1571" spans="2:16" x14ac:dyDescent="0.3">
      <c r="B1571" s="1">
        <v>20715</v>
      </c>
      <c r="C1571" s="1" t="s">
        <v>728</v>
      </c>
      <c r="D1571" s="3">
        <v>44685</v>
      </c>
      <c r="E1571" s="2">
        <v>484.56</v>
      </c>
      <c r="F1571" s="7" t="s">
        <v>3411</v>
      </c>
      <c r="G1571" s="9" t="s">
        <v>3412</v>
      </c>
      <c r="H1571" s="1">
        <v>829</v>
      </c>
      <c r="I1571" s="1" t="s">
        <v>205</v>
      </c>
      <c r="J1571" s="4">
        <v>44691</v>
      </c>
      <c r="K1571" s="4">
        <v>44692</v>
      </c>
      <c r="L1571" s="2">
        <v>484.56</v>
      </c>
      <c r="M1571" s="1" t="s">
        <v>206</v>
      </c>
      <c r="N1571" s="1" t="s">
        <v>207</v>
      </c>
      <c r="O1571" s="1" t="str">
        <f>_xlfn.IFNA(VLOOKUP(Tabela_Contas_Pagas[[#This Row],[Contrato]],ContratosOrigem[],3,FALSE),"")</f>
        <v>Licitação 02/20</v>
      </c>
      <c r="P1571" s="10" t="str">
        <f>TEXT(Tabela_Contas_Pagas[[#This Row],[Data de Liquidação]],"MM")&amp;"-"&amp;UPPER(TEXT(Tabela_Contas_Pagas[[#This Row],[Data de Liquidação]],"MMMM"))</f>
        <v>05-MAIO</v>
      </c>
    </row>
    <row r="1572" spans="2:16" hidden="1" x14ac:dyDescent="0.3">
      <c r="B1572" s="1">
        <v>20865</v>
      </c>
      <c r="C1572" s="1" t="s">
        <v>468</v>
      </c>
      <c r="D1572" s="3">
        <v>44771</v>
      </c>
      <c r="E1572" s="2">
        <v>3036</v>
      </c>
      <c r="F1572" s="7" t="s">
        <v>3411</v>
      </c>
      <c r="G1572" s="7" t="s">
        <v>3412</v>
      </c>
      <c r="H1572" s="1">
        <v>3463</v>
      </c>
      <c r="I1572" s="1" t="s">
        <v>1932</v>
      </c>
      <c r="J1572" s="4">
        <v>44784</v>
      </c>
      <c r="K1572" s="4">
        <v>44785</v>
      </c>
      <c r="L1572" s="2">
        <v>3036</v>
      </c>
      <c r="M1572" s="1" t="s">
        <v>3407</v>
      </c>
      <c r="N1572" s="1" t="str">
        <f>Tabela_Contas_Pagas[[#This Row],[Nome do Fornecedor]]</f>
        <v>RENATA QUARESMA CAMPOS E SILVA CARNEIRO 02100403516</v>
      </c>
      <c r="O1572" s="1" t="s">
        <v>3408</v>
      </c>
      <c r="P1572" s="10" t="str">
        <f>TEXT(Tabela_Contas_Pagas[[#This Row],[Data de Liquidação]],"MM")&amp;"-"&amp;UPPER(TEXT(Tabela_Contas_Pagas[[#This Row],[Data de Liquidação]],"MMMM"))</f>
        <v>08-AGOSTO</v>
      </c>
    </row>
    <row r="1573" spans="2:16" x14ac:dyDescent="0.3">
      <c r="B1573" s="1">
        <v>20715</v>
      </c>
      <c r="C1573" s="1" t="s">
        <v>735</v>
      </c>
      <c r="D1573" s="3">
        <v>44686</v>
      </c>
      <c r="E1573" s="2">
        <v>2881.3</v>
      </c>
      <c r="F1573" s="8" t="s">
        <v>3411</v>
      </c>
      <c r="G1573" s="1" t="s">
        <v>3412</v>
      </c>
      <c r="H1573" s="1">
        <v>2149</v>
      </c>
      <c r="I1573" s="1" t="s">
        <v>40</v>
      </c>
      <c r="J1573" s="4">
        <v>44691</v>
      </c>
      <c r="K1573" s="4">
        <v>44692</v>
      </c>
      <c r="L1573" s="2">
        <v>2881.3</v>
      </c>
      <c r="M1573" s="1" t="s">
        <v>251</v>
      </c>
      <c r="N1573" s="1" t="s">
        <v>252</v>
      </c>
      <c r="O1573" s="1" t="str">
        <f>_xlfn.IFNA(VLOOKUP(Tabela_Contas_Pagas[[#This Row],[Contrato]],ContratosOrigem[],3,FALSE),"")</f>
        <v>PREGÃO 03/2021</v>
      </c>
      <c r="P1573" s="10" t="str">
        <f>TEXT(Tabela_Contas_Pagas[[#This Row],[Data de Liquidação]],"MM")&amp;"-"&amp;UPPER(TEXT(Tabela_Contas_Pagas[[#This Row],[Data de Liquidação]],"MMMM"))</f>
        <v>05-MAIO</v>
      </c>
    </row>
    <row r="1574" spans="2:16" x14ac:dyDescent="0.3">
      <c r="B1574" s="1">
        <v>20715</v>
      </c>
      <c r="C1574" s="1" t="s">
        <v>520</v>
      </c>
      <c r="D1574" s="3">
        <v>44603</v>
      </c>
      <c r="E1574" s="2">
        <v>2427.54</v>
      </c>
      <c r="F1574" s="8" t="s">
        <v>3411</v>
      </c>
      <c r="G1574" s="8" t="s">
        <v>3412</v>
      </c>
      <c r="H1574" s="1">
        <v>2149</v>
      </c>
      <c r="I1574" s="1" t="s">
        <v>40</v>
      </c>
      <c r="J1574" s="4">
        <v>44691</v>
      </c>
      <c r="K1574" s="4">
        <v>44692</v>
      </c>
      <c r="L1574" s="2">
        <v>2427.54</v>
      </c>
      <c r="M1574" s="1" t="s">
        <v>251</v>
      </c>
      <c r="N1574" s="1" t="s">
        <v>252</v>
      </c>
      <c r="O1574" s="1" t="str">
        <f>_xlfn.IFNA(VLOOKUP(Tabela_Contas_Pagas[[#This Row],[Contrato]],ContratosOrigem[],3,FALSE),"")</f>
        <v>PREGÃO 03/2021</v>
      </c>
      <c r="P1574" s="10" t="str">
        <f>TEXT(Tabela_Contas_Pagas[[#This Row],[Data de Liquidação]],"MM")&amp;"-"&amp;UPPER(TEXT(Tabela_Contas_Pagas[[#This Row],[Data de Liquidação]],"MMMM"))</f>
        <v>05-MAIO</v>
      </c>
    </row>
    <row r="1575" spans="2:16" x14ac:dyDescent="0.3">
      <c r="B1575" s="1">
        <v>20715</v>
      </c>
      <c r="C1575" s="1" t="s">
        <v>690</v>
      </c>
      <c r="D1575" s="3">
        <v>44676</v>
      </c>
      <c r="E1575" s="2">
        <v>13790</v>
      </c>
      <c r="F1575" s="8" t="s">
        <v>3411</v>
      </c>
      <c r="G1575" s="1" t="s">
        <v>3412</v>
      </c>
      <c r="H1575" s="1">
        <v>57</v>
      </c>
      <c r="I1575" s="1" t="s">
        <v>56</v>
      </c>
      <c r="J1575" s="4">
        <v>44691</v>
      </c>
      <c r="K1575" s="4">
        <v>44692</v>
      </c>
      <c r="L1575" s="2">
        <v>13790</v>
      </c>
      <c r="M1575" s="1" t="s">
        <v>105</v>
      </c>
      <c r="N1575" s="1" t="s">
        <v>106</v>
      </c>
      <c r="O1575" s="1" t="str">
        <f>_xlfn.IFNA(VLOOKUP(Tabela_Contas_Pagas[[#This Row],[Contrato]],ContratosOrigem[],3,FALSE),"")</f>
        <v>Inexigibilidade de licitação 01/2020</v>
      </c>
      <c r="P1575" s="10" t="str">
        <f>TEXT(Tabela_Contas_Pagas[[#This Row],[Data de Liquidação]],"MM")&amp;"-"&amp;UPPER(TEXT(Tabela_Contas_Pagas[[#This Row],[Data de Liquidação]],"MMMM"))</f>
        <v>05-MAIO</v>
      </c>
    </row>
    <row r="1576" spans="2:16" hidden="1" x14ac:dyDescent="0.3">
      <c r="B1576" s="1">
        <v>20866</v>
      </c>
      <c r="C1576" s="1" t="s">
        <v>2841</v>
      </c>
      <c r="D1576" s="3">
        <v>44773</v>
      </c>
      <c r="E1576" s="2">
        <v>4764.0600000000004</v>
      </c>
      <c r="F1576" s="7" t="s">
        <v>3411</v>
      </c>
      <c r="G1576" s="7" t="s">
        <v>3412</v>
      </c>
      <c r="H1576" s="1">
        <v>717</v>
      </c>
      <c r="I1576" s="1" t="s">
        <v>1865</v>
      </c>
      <c r="J1576" s="4">
        <v>44785</v>
      </c>
      <c r="K1576" s="4">
        <v>44784</v>
      </c>
      <c r="L1576" s="2">
        <v>4764.0600000000004</v>
      </c>
      <c r="M1576" s="1" t="s">
        <v>3407</v>
      </c>
      <c r="N1576" s="1" t="str">
        <f>Tabela_Contas_Pagas[[#This Row],[Nome do Fornecedor]]</f>
        <v>PETROLEO BRASILEIRO SA</v>
      </c>
      <c r="O1576" s="1" t="s">
        <v>3408</v>
      </c>
      <c r="P1576" s="10" t="str">
        <f>TEXT(Tabela_Contas_Pagas[[#This Row],[Data de Liquidação]],"MM")&amp;"-"&amp;UPPER(TEXT(Tabela_Contas_Pagas[[#This Row],[Data de Liquidação]],"MMMM"))</f>
        <v>08-AGOSTO</v>
      </c>
    </row>
    <row r="1577" spans="2:16" hidden="1" x14ac:dyDescent="0.3">
      <c r="B1577" s="1">
        <v>20865</v>
      </c>
      <c r="C1577" s="1" t="s">
        <v>2782</v>
      </c>
      <c r="D1577" s="3">
        <v>44753</v>
      </c>
      <c r="E1577" s="2">
        <v>38025</v>
      </c>
      <c r="F1577" s="8" t="s">
        <v>3411</v>
      </c>
      <c r="G1577" s="1" t="s">
        <v>3412</v>
      </c>
      <c r="H1577" s="1">
        <v>933</v>
      </c>
      <c r="I1577" s="1" t="s">
        <v>1872</v>
      </c>
      <c r="J1577" s="4">
        <v>44787</v>
      </c>
      <c r="K1577" s="4">
        <v>44785</v>
      </c>
      <c r="L1577" s="2">
        <v>38025</v>
      </c>
      <c r="M1577" s="1" t="s">
        <v>3407</v>
      </c>
      <c r="N1577" s="1" t="str">
        <f>Tabela_Contas_Pagas[[#This Row],[Nome do Fornecedor]]</f>
        <v>ARTFIBRA COMERCIO E SERVICOS LTDA</v>
      </c>
      <c r="O1577" s="1" t="s">
        <v>3408</v>
      </c>
      <c r="P1577" s="10" t="str">
        <f>TEXT(Tabela_Contas_Pagas[[#This Row],[Data de Liquidação]],"MM")&amp;"-"&amp;UPPER(TEXT(Tabela_Contas_Pagas[[#This Row],[Data de Liquidação]],"MMMM"))</f>
        <v>08-AGOSTO</v>
      </c>
    </row>
    <row r="1578" spans="2:16" x14ac:dyDescent="0.3">
      <c r="B1578" s="1">
        <v>20715</v>
      </c>
      <c r="C1578" s="1" t="s">
        <v>715</v>
      </c>
      <c r="D1578" s="3">
        <v>44681</v>
      </c>
      <c r="E1578" s="2">
        <v>26709.49</v>
      </c>
      <c r="F1578" s="8" t="s">
        <v>3411</v>
      </c>
      <c r="G1578" s="8" t="s">
        <v>3412</v>
      </c>
      <c r="H1578" s="1">
        <v>2211</v>
      </c>
      <c r="I1578" s="1" t="s">
        <v>88</v>
      </c>
      <c r="J1578" s="4">
        <v>44691</v>
      </c>
      <c r="K1578" s="4">
        <v>44692</v>
      </c>
      <c r="L1578" s="2">
        <v>26709.49</v>
      </c>
      <c r="M1578" s="1" t="s">
        <v>156</v>
      </c>
      <c r="N1578" s="1" t="s">
        <v>157</v>
      </c>
      <c r="O1578" s="1" t="str">
        <f>_xlfn.IFNA(VLOOKUP(Tabela_Contas_Pagas[[#This Row],[Contrato]],ContratosOrigem[],3,FALSE),"")</f>
        <v>Pregão 01/2020</v>
      </c>
      <c r="P1578" s="10" t="str">
        <f>TEXT(Tabela_Contas_Pagas[[#This Row],[Data de Liquidação]],"MM")&amp;"-"&amp;UPPER(TEXT(Tabela_Contas_Pagas[[#This Row],[Data de Liquidação]],"MMMM"))</f>
        <v>05-MAIO</v>
      </c>
    </row>
    <row r="1579" spans="2:16" x14ac:dyDescent="0.3">
      <c r="B1579" s="1">
        <v>20714</v>
      </c>
      <c r="C1579" s="1" t="s">
        <v>732</v>
      </c>
      <c r="D1579" s="3">
        <v>44686</v>
      </c>
      <c r="E1579" s="2">
        <v>1650</v>
      </c>
      <c r="F1579" s="8" t="s">
        <v>3411</v>
      </c>
      <c r="G1579" s="1" t="s">
        <v>3412</v>
      </c>
      <c r="H1579" s="1">
        <v>3293</v>
      </c>
      <c r="I1579" s="1" t="s">
        <v>168</v>
      </c>
      <c r="J1579" s="4">
        <v>44691</v>
      </c>
      <c r="K1579" s="4">
        <v>44692</v>
      </c>
      <c r="L1579" s="2">
        <v>1650</v>
      </c>
      <c r="M1579" s="1" t="s">
        <v>733</v>
      </c>
      <c r="N1579" s="1" t="s">
        <v>734</v>
      </c>
      <c r="O1579" s="1" t="str">
        <f>_xlfn.IFNA(VLOOKUP(Tabela_Contas_Pagas[[#This Row],[Contrato]],ContratosOrigem[],3,FALSE),"")</f>
        <v>Convênio</v>
      </c>
      <c r="P1579" s="10" t="str">
        <f>TEXT(Tabela_Contas_Pagas[[#This Row],[Data de Liquidação]],"MM")&amp;"-"&amp;UPPER(TEXT(Tabela_Contas_Pagas[[#This Row],[Data de Liquidação]],"MMMM"))</f>
        <v>05-MAIO</v>
      </c>
    </row>
    <row r="1580" spans="2:16" hidden="1" x14ac:dyDescent="0.3">
      <c r="B1580" s="1">
        <v>20866</v>
      </c>
      <c r="C1580" s="1" t="s">
        <v>2867</v>
      </c>
      <c r="D1580" s="3">
        <v>44778</v>
      </c>
      <c r="E1580" s="2">
        <v>999</v>
      </c>
      <c r="F1580" s="7" t="s">
        <v>3411</v>
      </c>
      <c r="G1580" s="7" t="s">
        <v>3412</v>
      </c>
      <c r="H1580" s="1">
        <v>3722</v>
      </c>
      <c r="I1580" s="1" t="s">
        <v>1889</v>
      </c>
      <c r="J1580" s="4">
        <v>44788</v>
      </c>
      <c r="K1580" s="4">
        <v>44784</v>
      </c>
      <c r="L1580" s="2">
        <v>999</v>
      </c>
      <c r="M1580" s="1" t="s">
        <v>3407</v>
      </c>
      <c r="N1580" s="1" t="str">
        <f>Tabela_Contas_Pagas[[#This Row],[Nome do Fornecedor]]</f>
        <v>CASA DAS TINTAS COMERCIAL LTDA</v>
      </c>
      <c r="O1580" s="1" t="s">
        <v>3408</v>
      </c>
      <c r="P1580" s="10" t="str">
        <f>TEXT(Tabela_Contas_Pagas[[#This Row],[Data de Liquidação]],"MM")&amp;"-"&amp;UPPER(TEXT(Tabela_Contas_Pagas[[#This Row],[Data de Liquidação]],"MMMM"))</f>
        <v>08-AGOSTO</v>
      </c>
    </row>
    <row r="1581" spans="2:16" x14ac:dyDescent="0.3">
      <c r="B1581" s="1">
        <v>20713</v>
      </c>
      <c r="C1581" s="1" t="s">
        <v>659</v>
      </c>
      <c r="D1581" s="3">
        <v>44652</v>
      </c>
      <c r="E1581" s="2">
        <v>26274.6</v>
      </c>
      <c r="F1581" s="7" t="s">
        <v>3411</v>
      </c>
      <c r="G1581" s="9" t="s">
        <v>3412</v>
      </c>
      <c r="H1581" s="1">
        <v>2916</v>
      </c>
      <c r="I1581" s="1" t="s">
        <v>51</v>
      </c>
      <c r="J1581" s="4">
        <v>44687</v>
      </c>
      <c r="K1581" s="4">
        <v>44686</v>
      </c>
      <c r="L1581" s="2">
        <v>26274.6</v>
      </c>
      <c r="M1581" s="1" t="s">
        <v>52</v>
      </c>
      <c r="N1581" s="1" t="s">
        <v>53</v>
      </c>
      <c r="O1581" s="1" t="str">
        <f>_xlfn.IFNA(VLOOKUP(Tabela_Contas_Pagas[[#This Row],[Contrato]],ContratosOrigem[],3,FALSE),"")</f>
        <v>Pregão 26/18</v>
      </c>
      <c r="P1581" s="10" t="str">
        <f>TEXT(Tabela_Contas_Pagas[[#This Row],[Data de Liquidação]],"MM")&amp;"-"&amp;UPPER(TEXT(Tabela_Contas_Pagas[[#This Row],[Data de Liquidação]],"MMMM"))</f>
        <v>05-MAIO</v>
      </c>
    </row>
    <row r="1582" spans="2:16" x14ac:dyDescent="0.3">
      <c r="B1582" s="1">
        <v>20713</v>
      </c>
      <c r="C1582" s="1" t="s">
        <v>669</v>
      </c>
      <c r="D1582" s="3">
        <v>44657</v>
      </c>
      <c r="E1582" s="2">
        <v>1194.3</v>
      </c>
      <c r="F1582" s="8" t="s">
        <v>3411</v>
      </c>
      <c r="G1582" s="8" t="s">
        <v>3412</v>
      </c>
      <c r="H1582" s="1">
        <v>2916</v>
      </c>
      <c r="I1582" s="1" t="s">
        <v>51</v>
      </c>
      <c r="J1582" s="4">
        <v>44687</v>
      </c>
      <c r="K1582" s="4">
        <v>44686</v>
      </c>
      <c r="L1582" s="2">
        <v>1194.3</v>
      </c>
      <c r="M1582" s="1" t="s">
        <v>52</v>
      </c>
      <c r="N1582" s="1" t="s">
        <v>53</v>
      </c>
      <c r="O1582" s="1" t="str">
        <f>_xlfn.IFNA(VLOOKUP(Tabela_Contas_Pagas[[#This Row],[Contrato]],ContratosOrigem[],3,FALSE),"")</f>
        <v>Pregão 26/18</v>
      </c>
      <c r="P1582" s="10" t="str">
        <f>TEXT(Tabela_Contas_Pagas[[#This Row],[Data de Liquidação]],"MM")&amp;"-"&amp;UPPER(TEXT(Tabela_Contas_Pagas[[#This Row],[Data de Liquidação]],"MMMM"))</f>
        <v>05-MAIO</v>
      </c>
    </row>
    <row r="1583" spans="2:16" x14ac:dyDescent="0.3">
      <c r="B1583" s="1">
        <v>20713</v>
      </c>
      <c r="C1583" s="1" t="s">
        <v>673</v>
      </c>
      <c r="D1583" s="3">
        <v>44658</v>
      </c>
      <c r="E1583" s="2">
        <v>915.84</v>
      </c>
      <c r="F1583" s="7" t="s">
        <v>3411</v>
      </c>
      <c r="G1583" s="9" t="s">
        <v>3412</v>
      </c>
      <c r="H1583" s="1">
        <v>28</v>
      </c>
      <c r="I1583" s="1" t="s">
        <v>23</v>
      </c>
      <c r="J1583" s="4">
        <v>44690</v>
      </c>
      <c r="K1583" s="4">
        <v>44686</v>
      </c>
      <c r="L1583" s="2">
        <v>915.84</v>
      </c>
      <c r="M1583" s="1" t="s">
        <v>24</v>
      </c>
      <c r="N1583" s="1" t="s">
        <v>25</v>
      </c>
      <c r="O1583" s="1" t="str">
        <f>_xlfn.IFNA(VLOOKUP(Tabela_Contas_Pagas[[#This Row],[Contrato]],ContratosOrigem[],3,FALSE),"")</f>
        <v>Inexigibilidade de licitação 03/2018</v>
      </c>
      <c r="P1583" s="10" t="str">
        <f>TEXT(Tabela_Contas_Pagas[[#This Row],[Data de Liquidação]],"MM")&amp;"-"&amp;UPPER(TEXT(Tabela_Contas_Pagas[[#This Row],[Data de Liquidação]],"MMMM"))</f>
        <v>05-MAIO</v>
      </c>
    </row>
    <row r="1584" spans="2:16" x14ac:dyDescent="0.3">
      <c r="B1584" s="1">
        <v>20713</v>
      </c>
      <c r="C1584" s="1" t="s">
        <v>675</v>
      </c>
      <c r="D1584" s="3">
        <v>44659</v>
      </c>
      <c r="E1584" s="2">
        <v>786.24</v>
      </c>
      <c r="F1584" s="8" t="s">
        <v>3411</v>
      </c>
      <c r="G1584" s="8" t="s">
        <v>3412</v>
      </c>
      <c r="H1584" s="1">
        <v>28</v>
      </c>
      <c r="I1584" s="1" t="s">
        <v>23</v>
      </c>
      <c r="J1584" s="4">
        <v>44690</v>
      </c>
      <c r="K1584" s="4">
        <v>44686</v>
      </c>
      <c r="L1584" s="2">
        <v>786.24</v>
      </c>
      <c r="M1584" s="1" t="s">
        <v>24</v>
      </c>
      <c r="N1584" s="1" t="s">
        <v>25</v>
      </c>
      <c r="O1584" s="1" t="str">
        <f>_xlfn.IFNA(VLOOKUP(Tabela_Contas_Pagas[[#This Row],[Contrato]],ContratosOrigem[],3,FALSE),"")</f>
        <v>Inexigibilidade de licitação 03/2018</v>
      </c>
      <c r="P1584" s="10" t="str">
        <f>TEXT(Tabela_Contas_Pagas[[#This Row],[Data de Liquidação]],"MM")&amp;"-"&amp;UPPER(TEXT(Tabela_Contas_Pagas[[#This Row],[Data de Liquidação]],"MMMM"))</f>
        <v>05-MAIO</v>
      </c>
    </row>
    <row r="1585" spans="2:16" x14ac:dyDescent="0.3">
      <c r="B1585" s="1">
        <v>20713</v>
      </c>
      <c r="C1585" s="1" t="s">
        <v>686</v>
      </c>
      <c r="D1585" s="3">
        <v>44668</v>
      </c>
      <c r="E1585" s="2">
        <v>339.5</v>
      </c>
      <c r="F1585" s="7" t="s">
        <v>3411</v>
      </c>
      <c r="G1585" s="9" t="s">
        <v>3412</v>
      </c>
      <c r="H1585" s="1">
        <v>1692</v>
      </c>
      <c r="I1585" s="1" t="s">
        <v>150</v>
      </c>
      <c r="J1585" s="4">
        <v>44690</v>
      </c>
      <c r="K1585" s="4">
        <v>44686</v>
      </c>
      <c r="L1585" s="2">
        <v>339.5</v>
      </c>
      <c r="M1585" s="1" t="s">
        <v>170</v>
      </c>
      <c r="N1585" s="1" t="s">
        <v>171</v>
      </c>
      <c r="O1585" s="1" t="str">
        <f>_xlfn.IFNA(VLOOKUP(Tabela_Contas_Pagas[[#This Row],[Contrato]],ContratosOrigem[],3,FALSE),"")</f>
        <v>Pregão 16/20</v>
      </c>
      <c r="P1585" s="10" t="str">
        <f>TEXT(Tabela_Contas_Pagas[[#This Row],[Data de Liquidação]],"MM")&amp;"-"&amp;UPPER(TEXT(Tabela_Contas_Pagas[[#This Row],[Data de Liquidação]],"MMMM"))</f>
        <v>05-MAIO</v>
      </c>
    </row>
    <row r="1586" spans="2:16" hidden="1" x14ac:dyDescent="0.3">
      <c r="B1586" s="1">
        <v>20869</v>
      </c>
      <c r="C1586" s="1" t="s">
        <v>2875</v>
      </c>
      <c r="D1586" s="3">
        <v>44783</v>
      </c>
      <c r="E1586" s="2">
        <v>178.41</v>
      </c>
      <c r="F1586" s="7" t="s">
        <v>3411</v>
      </c>
      <c r="G1586" s="7" t="s">
        <v>3412</v>
      </c>
      <c r="H1586" s="1">
        <v>2695</v>
      </c>
      <c r="I1586" s="1" t="s">
        <v>1847</v>
      </c>
      <c r="J1586" s="4">
        <v>44789</v>
      </c>
      <c r="K1586" s="4">
        <v>44790</v>
      </c>
      <c r="L1586" s="2">
        <v>178.41</v>
      </c>
      <c r="M1586" s="1" t="s">
        <v>3407</v>
      </c>
      <c r="N1586" s="1" t="str">
        <f>Tabela_Contas_Pagas[[#This Row],[Nome do Fornecedor]]</f>
        <v>RODRIGO CUNHA BARROSO</v>
      </c>
      <c r="O1586" s="1" t="s">
        <v>3408</v>
      </c>
      <c r="P1586" s="10" t="str">
        <f>TEXT(Tabela_Contas_Pagas[[#This Row],[Data de Liquidação]],"MM")&amp;"-"&amp;UPPER(TEXT(Tabela_Contas_Pagas[[#This Row],[Data de Liquidação]],"MMMM"))</f>
        <v>08-AGOSTO</v>
      </c>
    </row>
    <row r="1587" spans="2:16" hidden="1" x14ac:dyDescent="0.3">
      <c r="B1587" s="1">
        <v>20870</v>
      </c>
      <c r="C1587" s="1" t="s">
        <v>2876</v>
      </c>
      <c r="D1587" s="3">
        <v>44783</v>
      </c>
      <c r="E1587" s="2">
        <v>83.3</v>
      </c>
      <c r="F1587" s="8" t="s">
        <v>3411</v>
      </c>
      <c r="G1587" s="1" t="s">
        <v>3412</v>
      </c>
      <c r="H1587" s="1">
        <v>3380</v>
      </c>
      <c r="I1587" s="1" t="s">
        <v>1908</v>
      </c>
      <c r="J1587" s="4">
        <v>44789</v>
      </c>
      <c r="K1587" s="4">
        <v>44790</v>
      </c>
      <c r="L1587" s="2">
        <v>83.3</v>
      </c>
      <c r="M1587" s="1" t="s">
        <v>3407</v>
      </c>
      <c r="N1587" s="1" t="str">
        <f>Tabela_Contas_Pagas[[#This Row],[Nome do Fornecedor]]</f>
        <v>JEORGELIS MARTINS DE MATOS</v>
      </c>
      <c r="O1587" s="1" t="s">
        <v>3408</v>
      </c>
      <c r="P1587" s="10" t="str">
        <f>TEXT(Tabela_Contas_Pagas[[#This Row],[Data de Liquidação]],"MM")&amp;"-"&amp;UPPER(TEXT(Tabela_Contas_Pagas[[#This Row],[Data de Liquidação]],"MMMM"))</f>
        <v>08-AGOSTO</v>
      </c>
    </row>
    <row r="1588" spans="2:16" hidden="1" x14ac:dyDescent="0.3">
      <c r="B1588" s="1">
        <v>20870</v>
      </c>
      <c r="C1588" s="1" t="s">
        <v>2877</v>
      </c>
      <c r="D1588" s="3">
        <v>44783</v>
      </c>
      <c r="E1588" s="2">
        <v>133</v>
      </c>
      <c r="F1588" s="7" t="s">
        <v>3411</v>
      </c>
      <c r="G1588" s="7" t="s">
        <v>3412</v>
      </c>
      <c r="H1588" s="1">
        <v>1404</v>
      </c>
      <c r="I1588" s="1" t="s">
        <v>2191</v>
      </c>
      <c r="J1588" s="4">
        <v>44789</v>
      </c>
      <c r="K1588" s="4">
        <v>44790</v>
      </c>
      <c r="L1588" s="2">
        <v>133</v>
      </c>
      <c r="M1588" s="1" t="s">
        <v>3407</v>
      </c>
      <c r="N1588" s="1" t="str">
        <f>Tabela_Contas_Pagas[[#This Row],[Nome do Fornecedor]]</f>
        <v>ANDRE LUCAS SANTOS MENESES</v>
      </c>
      <c r="O1588" s="1" t="s">
        <v>3408</v>
      </c>
      <c r="P1588" s="10" t="str">
        <f>TEXT(Tabela_Contas_Pagas[[#This Row],[Data de Liquidação]],"MM")&amp;"-"&amp;UPPER(TEXT(Tabela_Contas_Pagas[[#This Row],[Data de Liquidação]],"MMMM"))</f>
        <v>08-AGOSTO</v>
      </c>
    </row>
    <row r="1589" spans="2:16" x14ac:dyDescent="0.3">
      <c r="B1589" s="1">
        <v>20713</v>
      </c>
      <c r="C1589" s="1" t="s">
        <v>685</v>
      </c>
      <c r="D1589" s="3">
        <v>44668</v>
      </c>
      <c r="E1589" s="2">
        <v>700</v>
      </c>
      <c r="F1589" s="8" t="s">
        <v>3411</v>
      </c>
      <c r="G1589" s="1" t="s">
        <v>3412</v>
      </c>
      <c r="H1589" s="1">
        <v>1692</v>
      </c>
      <c r="I1589" s="1" t="s">
        <v>150</v>
      </c>
      <c r="J1589" s="4">
        <v>44690</v>
      </c>
      <c r="K1589" s="4">
        <v>44686</v>
      </c>
      <c r="L1589" s="2">
        <v>700</v>
      </c>
      <c r="M1589" s="1" t="s">
        <v>170</v>
      </c>
      <c r="N1589" s="1" t="s">
        <v>171</v>
      </c>
      <c r="O1589" s="1" t="str">
        <f>_xlfn.IFNA(VLOOKUP(Tabela_Contas_Pagas[[#This Row],[Contrato]],ContratosOrigem[],3,FALSE),"")</f>
        <v>Pregão 16/20</v>
      </c>
      <c r="P1589" s="10" t="str">
        <f>TEXT(Tabela_Contas_Pagas[[#This Row],[Data de Liquidação]],"MM")&amp;"-"&amp;UPPER(TEXT(Tabela_Contas_Pagas[[#This Row],[Data de Liquidação]],"MMMM"))</f>
        <v>05-MAIO</v>
      </c>
    </row>
    <row r="1590" spans="2:16" hidden="1" x14ac:dyDescent="0.3">
      <c r="B1590" s="1">
        <v>20871</v>
      </c>
      <c r="C1590" s="1" t="s">
        <v>2878</v>
      </c>
      <c r="D1590" s="3">
        <v>44783</v>
      </c>
      <c r="E1590" s="2">
        <v>4875.28</v>
      </c>
      <c r="F1590" s="7" t="s">
        <v>3411</v>
      </c>
      <c r="G1590" s="7" t="s">
        <v>3412</v>
      </c>
      <c r="H1590" s="1">
        <v>163</v>
      </c>
      <c r="I1590" s="1" t="s">
        <v>1861</v>
      </c>
      <c r="J1590" s="4">
        <v>44789</v>
      </c>
      <c r="K1590" s="4">
        <v>44789</v>
      </c>
      <c r="L1590" s="2">
        <v>4875.28</v>
      </c>
      <c r="M1590" s="1" t="s">
        <v>3407</v>
      </c>
      <c r="N1590" s="1" t="str">
        <f>Tabela_Contas_Pagas[[#This Row],[Nome do Fornecedor]]</f>
        <v>EMPRESA MUNICIPAL DE OBRAS E URBANIZACAO</v>
      </c>
      <c r="O1590" s="1" t="s">
        <v>3408</v>
      </c>
      <c r="P1590" s="10" t="str">
        <f>TEXT(Tabela_Contas_Pagas[[#This Row],[Data de Liquidação]],"MM")&amp;"-"&amp;UPPER(TEXT(Tabela_Contas_Pagas[[#This Row],[Data de Liquidação]],"MMMM"))</f>
        <v>08-AGOSTO</v>
      </c>
    </row>
    <row r="1591" spans="2:16" x14ac:dyDescent="0.3">
      <c r="B1591" s="1">
        <v>20712</v>
      </c>
      <c r="C1591" s="1" t="s">
        <v>693</v>
      </c>
      <c r="D1591" s="3">
        <v>44677</v>
      </c>
      <c r="E1591" s="2">
        <v>839.47</v>
      </c>
      <c r="F1591" s="7" t="s">
        <v>3411</v>
      </c>
      <c r="G1591" s="9" t="s">
        <v>3412</v>
      </c>
      <c r="H1591" s="1">
        <v>3043</v>
      </c>
      <c r="I1591" s="1" t="s">
        <v>42</v>
      </c>
      <c r="J1591" s="4">
        <v>44686</v>
      </c>
      <c r="K1591" s="4">
        <v>44687</v>
      </c>
      <c r="L1591" s="2">
        <v>839.47</v>
      </c>
      <c r="M1591" s="1" t="s">
        <v>4</v>
      </c>
      <c r="N1591" s="1" t="s">
        <v>5</v>
      </c>
      <c r="O1591" s="1" t="str">
        <f>_xlfn.IFNA(VLOOKUP(Tabela_Contas_Pagas[[#This Row],[Contrato]],ContratosOrigem[],3,FALSE),"")</f>
        <v>DISPENSA 02/21</v>
      </c>
      <c r="P1591" s="10" t="str">
        <f>TEXT(Tabela_Contas_Pagas[[#This Row],[Data de Liquidação]],"MM")&amp;"-"&amp;UPPER(TEXT(Tabela_Contas_Pagas[[#This Row],[Data de Liquidação]],"MMMM"))</f>
        <v>05-MAIO</v>
      </c>
    </row>
    <row r="1592" spans="2:16" hidden="1" x14ac:dyDescent="0.3">
      <c r="B1592" s="1">
        <v>20869</v>
      </c>
      <c r="C1592" s="1" t="s">
        <v>2881</v>
      </c>
      <c r="D1592" s="3">
        <v>44785</v>
      </c>
      <c r="E1592" s="2">
        <v>104.93</v>
      </c>
      <c r="F1592" s="7" t="s">
        <v>3411</v>
      </c>
      <c r="G1592" s="7" t="s">
        <v>3412</v>
      </c>
      <c r="H1592" s="1">
        <v>87</v>
      </c>
      <c r="I1592" s="1" t="s">
        <v>1844</v>
      </c>
      <c r="J1592" s="4">
        <v>44789</v>
      </c>
      <c r="K1592" s="4">
        <v>44790</v>
      </c>
      <c r="L1592" s="2">
        <v>104.93</v>
      </c>
      <c r="M1592" s="1" t="s">
        <v>3407</v>
      </c>
      <c r="N1592" s="1" t="str">
        <f>Tabela_Contas_Pagas[[#This Row],[Nome do Fornecedor]]</f>
        <v>ALBERTO SANTOS FILHO</v>
      </c>
      <c r="O1592" s="1" t="s">
        <v>3408</v>
      </c>
      <c r="P1592" s="10" t="str">
        <f>TEXT(Tabela_Contas_Pagas[[#This Row],[Data de Liquidação]],"MM")&amp;"-"&amp;UPPER(TEXT(Tabela_Contas_Pagas[[#This Row],[Data de Liquidação]],"MMMM"))</f>
        <v>08-AGOSTO</v>
      </c>
    </row>
    <row r="1593" spans="2:16" hidden="1" x14ac:dyDescent="0.3">
      <c r="B1593" s="1">
        <v>20869</v>
      </c>
      <c r="C1593" s="1" t="s">
        <v>2882</v>
      </c>
      <c r="D1593" s="3">
        <v>44788</v>
      </c>
      <c r="E1593" s="2">
        <v>155.65</v>
      </c>
      <c r="F1593" s="8" t="s">
        <v>3411</v>
      </c>
      <c r="G1593" s="1" t="s">
        <v>3412</v>
      </c>
      <c r="H1593" s="1">
        <v>606</v>
      </c>
      <c r="I1593" s="1" t="s">
        <v>1915</v>
      </c>
      <c r="J1593" s="4">
        <v>44789</v>
      </c>
      <c r="K1593" s="4">
        <v>44790</v>
      </c>
      <c r="L1593" s="2">
        <v>155.65</v>
      </c>
      <c r="M1593" s="1" t="s">
        <v>3407</v>
      </c>
      <c r="N1593" s="1" t="str">
        <f>Tabela_Contas_Pagas[[#This Row],[Nome do Fornecedor]]</f>
        <v>RAFAELA SOUZA NOVA</v>
      </c>
      <c r="O1593" s="1" t="s">
        <v>3408</v>
      </c>
      <c r="P1593" s="10" t="str">
        <f>TEXT(Tabela_Contas_Pagas[[#This Row],[Data de Liquidação]],"MM")&amp;"-"&amp;UPPER(TEXT(Tabela_Contas_Pagas[[#This Row],[Data de Liquidação]],"MMMM"))</f>
        <v>08-AGOSTO</v>
      </c>
    </row>
    <row r="1594" spans="2:16" x14ac:dyDescent="0.3">
      <c r="B1594" s="1">
        <v>20712</v>
      </c>
      <c r="C1594" s="1" t="s">
        <v>702</v>
      </c>
      <c r="D1594" s="3">
        <v>44680</v>
      </c>
      <c r="E1594" s="2">
        <v>35278.660000000003</v>
      </c>
      <c r="F1594" s="7" t="s">
        <v>3411</v>
      </c>
      <c r="G1594" s="7" t="s">
        <v>3412</v>
      </c>
      <c r="H1594" s="1">
        <v>2411</v>
      </c>
      <c r="I1594" s="1" t="s">
        <v>82</v>
      </c>
      <c r="J1594" s="4">
        <v>44690</v>
      </c>
      <c r="K1594" s="4">
        <v>44687</v>
      </c>
      <c r="L1594" s="2">
        <v>35278.660000000003</v>
      </c>
      <c r="M1594" s="1" t="s">
        <v>260</v>
      </c>
      <c r="N1594" s="1" t="s">
        <v>261</v>
      </c>
      <c r="O1594" s="1" t="str">
        <f>_xlfn.IFNA(VLOOKUP(Tabela_Contas_Pagas[[#This Row],[Contrato]],ContratosOrigem[],3,FALSE),"")</f>
        <v>PREGÃO 04/2021</v>
      </c>
      <c r="P1594" s="10" t="str">
        <f>TEXT(Tabela_Contas_Pagas[[#This Row],[Data de Liquidação]],"MM")&amp;"-"&amp;UPPER(TEXT(Tabela_Contas_Pagas[[#This Row],[Data de Liquidação]],"MMMM"))</f>
        <v>05-MAIO</v>
      </c>
    </row>
    <row r="1595" spans="2:16" hidden="1" x14ac:dyDescent="0.3">
      <c r="B1595" s="1">
        <v>20872</v>
      </c>
      <c r="C1595" s="1" t="s">
        <v>2824</v>
      </c>
      <c r="D1595" s="3">
        <v>44771</v>
      </c>
      <c r="E1595" s="2">
        <v>3800</v>
      </c>
      <c r="F1595" s="8" t="s">
        <v>3411</v>
      </c>
      <c r="G1595" s="1" t="s">
        <v>3412</v>
      </c>
      <c r="H1595" s="1">
        <v>3719</v>
      </c>
      <c r="I1595" s="1" t="s">
        <v>2825</v>
      </c>
      <c r="J1595" s="4">
        <v>44789</v>
      </c>
      <c r="K1595" s="4">
        <v>44790</v>
      </c>
      <c r="L1595" s="2">
        <v>3800</v>
      </c>
      <c r="M1595" s="1" t="s">
        <v>3407</v>
      </c>
      <c r="N1595" s="1" t="str">
        <f>Tabela_Contas_Pagas[[#This Row],[Nome do Fornecedor]]</f>
        <v>CONDOMINIO DOMANI CITTA</v>
      </c>
      <c r="O1595" s="1" t="s">
        <v>3408</v>
      </c>
      <c r="P1595" s="10" t="str">
        <f>TEXT(Tabela_Contas_Pagas[[#This Row],[Data de Liquidação]],"MM")&amp;"-"&amp;UPPER(TEXT(Tabela_Contas_Pagas[[#This Row],[Data de Liquidação]],"MMMM"))</f>
        <v>08-AGOSTO</v>
      </c>
    </row>
    <row r="1596" spans="2:16" x14ac:dyDescent="0.3">
      <c r="B1596" s="1">
        <v>20711</v>
      </c>
      <c r="C1596" s="1" t="s">
        <v>418</v>
      </c>
      <c r="D1596" s="3">
        <v>44656</v>
      </c>
      <c r="E1596" s="2">
        <v>61893.82</v>
      </c>
      <c r="F1596" s="7" t="s">
        <v>3411</v>
      </c>
      <c r="G1596" s="7" t="s">
        <v>3412</v>
      </c>
      <c r="H1596" s="1">
        <v>2392</v>
      </c>
      <c r="I1596" s="1" t="s">
        <v>109</v>
      </c>
      <c r="J1596" s="4">
        <v>44686</v>
      </c>
      <c r="K1596" s="4">
        <v>44687</v>
      </c>
      <c r="L1596" s="2">
        <v>61893.82</v>
      </c>
      <c r="M1596" s="1" t="s">
        <v>662</v>
      </c>
      <c r="N1596" s="1" t="s">
        <v>663</v>
      </c>
      <c r="O1596" s="1" t="str">
        <f>_xlfn.IFNA(VLOOKUP(Tabela_Contas_Pagas[[#This Row],[Contrato]],ContratosOrigem[],3,FALSE),"")</f>
        <v>Pregão 05/2022</v>
      </c>
      <c r="P1596" s="10" t="str">
        <f>TEXT(Tabela_Contas_Pagas[[#This Row],[Data de Liquidação]],"MM")&amp;"-"&amp;UPPER(TEXT(Tabela_Contas_Pagas[[#This Row],[Data de Liquidação]],"MMMM"))</f>
        <v>05-MAIO</v>
      </c>
    </row>
    <row r="1597" spans="2:16" hidden="1" x14ac:dyDescent="0.3">
      <c r="B1597" s="1">
        <v>20873</v>
      </c>
      <c r="C1597" s="1" t="s">
        <v>2850</v>
      </c>
      <c r="D1597" s="3">
        <v>44774</v>
      </c>
      <c r="E1597" s="2">
        <v>362.6</v>
      </c>
      <c r="F1597" s="8" t="s">
        <v>3411</v>
      </c>
      <c r="G1597" s="1" t="s">
        <v>3412</v>
      </c>
      <c r="H1597" s="1">
        <v>1376</v>
      </c>
      <c r="I1597" s="1" t="s">
        <v>1827</v>
      </c>
      <c r="J1597" s="4">
        <v>44791</v>
      </c>
      <c r="K1597" s="4">
        <v>44792</v>
      </c>
      <c r="L1597" s="2">
        <v>362.6</v>
      </c>
      <c r="M1597" s="1" t="s">
        <v>3407</v>
      </c>
      <c r="N1597" s="1" t="str">
        <f>Tabela_Contas_Pagas[[#This Row],[Nome do Fornecedor]]</f>
        <v>A SILVA SERVICOS POSTAIS LTDA</v>
      </c>
      <c r="O1597" s="1" t="s">
        <v>3408</v>
      </c>
      <c r="P1597" s="10" t="str">
        <f>TEXT(Tabela_Contas_Pagas[[#This Row],[Data de Liquidação]],"MM")&amp;"-"&amp;UPPER(TEXT(Tabela_Contas_Pagas[[#This Row],[Data de Liquidação]],"MMMM"))</f>
        <v>08-AGOSTO</v>
      </c>
    </row>
    <row r="1598" spans="2:16" x14ac:dyDescent="0.3">
      <c r="B1598" s="1">
        <v>20711</v>
      </c>
      <c r="C1598" s="1" t="s">
        <v>695</v>
      </c>
      <c r="D1598" s="3">
        <v>44679</v>
      </c>
      <c r="E1598" s="2">
        <v>3178.36</v>
      </c>
      <c r="F1598" s="8" t="s">
        <v>3411</v>
      </c>
      <c r="G1598" s="8" t="s">
        <v>3412</v>
      </c>
      <c r="H1598" s="1">
        <v>289</v>
      </c>
      <c r="I1598" s="1" t="s">
        <v>101</v>
      </c>
      <c r="J1598" s="4">
        <v>44686</v>
      </c>
      <c r="K1598" s="4">
        <v>44687</v>
      </c>
      <c r="L1598" s="2">
        <v>3178.36</v>
      </c>
      <c r="M1598" s="1" t="s">
        <v>146</v>
      </c>
      <c r="N1598" s="1" t="s">
        <v>147</v>
      </c>
      <c r="O1598" s="1" t="str">
        <f>_xlfn.IFNA(VLOOKUP(Tabela_Contas_Pagas[[#This Row],[Contrato]],ContratosOrigem[],3,FALSE),"")</f>
        <v>Pregão 10/20</v>
      </c>
      <c r="P1598" s="10" t="str">
        <f>TEXT(Tabela_Contas_Pagas[[#This Row],[Data de Liquidação]],"MM")&amp;"-"&amp;UPPER(TEXT(Tabela_Contas_Pagas[[#This Row],[Data de Liquidação]],"MMMM"))</f>
        <v>05-MAIO</v>
      </c>
    </row>
    <row r="1599" spans="2:16" hidden="1" x14ac:dyDescent="0.3">
      <c r="B1599" s="1">
        <v>20873</v>
      </c>
      <c r="C1599" s="1" t="s">
        <v>2884</v>
      </c>
      <c r="D1599" s="3">
        <v>44789</v>
      </c>
      <c r="E1599" s="2">
        <v>101.57</v>
      </c>
      <c r="F1599" s="8" t="s">
        <v>3411</v>
      </c>
      <c r="G1599" s="1" t="s">
        <v>3412</v>
      </c>
      <c r="H1599" s="1">
        <v>962</v>
      </c>
      <c r="I1599" s="1" t="s">
        <v>1846</v>
      </c>
      <c r="J1599" s="4">
        <v>44791</v>
      </c>
      <c r="K1599" s="4">
        <v>44792</v>
      </c>
      <c r="L1599" s="2">
        <v>101.57</v>
      </c>
      <c r="M1599" s="1" t="s">
        <v>3407</v>
      </c>
      <c r="N1599" s="1" t="str">
        <f>Tabela_Contas_Pagas[[#This Row],[Nome do Fornecedor]]</f>
        <v>JAILSON XAVIER DA SILVA</v>
      </c>
      <c r="O1599" s="1" t="s">
        <v>3408</v>
      </c>
      <c r="P1599" s="10" t="str">
        <f>TEXT(Tabela_Contas_Pagas[[#This Row],[Data de Liquidação]],"MM")&amp;"-"&amp;UPPER(TEXT(Tabela_Contas_Pagas[[#This Row],[Data de Liquidação]],"MMMM"))</f>
        <v>08-AGOSTO</v>
      </c>
    </row>
    <row r="1600" spans="2:16" hidden="1" x14ac:dyDescent="0.3">
      <c r="B1600" s="1">
        <v>20876</v>
      </c>
      <c r="C1600" s="1" t="s">
        <v>2887</v>
      </c>
      <c r="D1600" s="3">
        <v>44791</v>
      </c>
      <c r="E1600" s="2">
        <v>596</v>
      </c>
      <c r="F1600" s="7" t="s">
        <v>3411</v>
      </c>
      <c r="G1600" s="7" t="s">
        <v>3412</v>
      </c>
      <c r="H1600" s="1">
        <v>449</v>
      </c>
      <c r="I1600" s="1" t="s">
        <v>1830</v>
      </c>
      <c r="J1600" s="4">
        <v>44791</v>
      </c>
      <c r="K1600" s="4">
        <v>44791</v>
      </c>
      <c r="L1600" s="2">
        <v>596</v>
      </c>
      <c r="M1600" s="1" t="s">
        <v>3407</v>
      </c>
      <c r="N1600" s="1" t="str">
        <f>Tabela_Contas_Pagas[[#This Row],[Nome do Fornecedor]]</f>
        <v>JUNTA COMERCIAL DE SERGIPE - JUCESE</v>
      </c>
      <c r="O1600" s="1" t="s">
        <v>3408</v>
      </c>
      <c r="P1600" s="10" t="str">
        <f>TEXT(Tabela_Contas_Pagas[[#This Row],[Data de Liquidação]],"MM")&amp;"-"&amp;UPPER(TEXT(Tabela_Contas_Pagas[[#This Row],[Data de Liquidação]],"MMMM"))</f>
        <v>08-AGOSTO</v>
      </c>
    </row>
    <row r="1601" spans="2:16" x14ac:dyDescent="0.3">
      <c r="B1601" s="1">
        <v>20711</v>
      </c>
      <c r="C1601" s="1" t="s">
        <v>700</v>
      </c>
      <c r="D1601" s="3">
        <v>44680</v>
      </c>
      <c r="E1601" s="2">
        <v>2557.87</v>
      </c>
      <c r="F1601" s="7" t="s">
        <v>3411</v>
      </c>
      <c r="G1601" s="9" t="s">
        <v>3412</v>
      </c>
      <c r="H1601" s="1">
        <v>2839</v>
      </c>
      <c r="I1601" s="1" t="s">
        <v>22</v>
      </c>
      <c r="J1601" s="4">
        <v>44686</v>
      </c>
      <c r="K1601" s="4">
        <v>44687</v>
      </c>
      <c r="L1601" s="2">
        <v>2557.87</v>
      </c>
      <c r="M1601" s="1" t="s">
        <v>269</v>
      </c>
      <c r="N1601" s="1" t="s">
        <v>270</v>
      </c>
      <c r="O1601" s="1" t="str">
        <f>_xlfn.IFNA(VLOOKUP(Tabela_Contas_Pagas[[#This Row],[Contrato]],ContratosOrigem[],3,FALSE),"")</f>
        <v>PREGÃO 11/2021</v>
      </c>
      <c r="P1601" s="10" t="str">
        <f>TEXT(Tabela_Contas_Pagas[[#This Row],[Data de Liquidação]],"MM")&amp;"-"&amp;UPPER(TEXT(Tabela_Contas_Pagas[[#This Row],[Data de Liquidação]],"MMMM"))</f>
        <v>05-MAIO</v>
      </c>
    </row>
    <row r="1602" spans="2:16" x14ac:dyDescent="0.3">
      <c r="B1602" s="1">
        <v>20711</v>
      </c>
      <c r="C1602" s="1" t="s">
        <v>413</v>
      </c>
      <c r="D1602" s="3">
        <v>44680</v>
      </c>
      <c r="E1602" s="2">
        <v>3343.39</v>
      </c>
      <c r="F1602" s="8" t="s">
        <v>3411</v>
      </c>
      <c r="G1602" s="8" t="s">
        <v>3412</v>
      </c>
      <c r="H1602" s="1">
        <v>2839</v>
      </c>
      <c r="I1602" s="1" t="s">
        <v>22</v>
      </c>
      <c r="J1602" s="4">
        <v>44686</v>
      </c>
      <c r="K1602" s="4">
        <v>44687</v>
      </c>
      <c r="L1602" s="2">
        <v>3343.39</v>
      </c>
      <c r="M1602" s="1" t="s">
        <v>477</v>
      </c>
      <c r="N1602" s="1" t="s">
        <v>478</v>
      </c>
      <c r="O1602" s="1" t="str">
        <f>_xlfn.IFNA(VLOOKUP(Tabela_Contas_Pagas[[#This Row],[Contrato]],ContratosOrigem[],3,FALSE),"")</f>
        <v>PREGÃO 28/2021</v>
      </c>
      <c r="P1602" s="10" t="str">
        <f>TEXT(Tabela_Contas_Pagas[[#This Row],[Data de Liquidação]],"MM")&amp;"-"&amp;UPPER(TEXT(Tabela_Contas_Pagas[[#This Row],[Data de Liquidação]],"MMMM"))</f>
        <v>05-MAIO</v>
      </c>
    </row>
    <row r="1603" spans="2:16" hidden="1" x14ac:dyDescent="0.3">
      <c r="B1603" s="1">
        <v>20876</v>
      </c>
      <c r="C1603" s="1" t="s">
        <v>2791</v>
      </c>
      <c r="D1603" s="3">
        <v>44755</v>
      </c>
      <c r="E1603" s="2">
        <v>7910.63</v>
      </c>
      <c r="F1603" s="8" t="s">
        <v>3411</v>
      </c>
      <c r="G1603" s="1" t="s">
        <v>3412</v>
      </c>
      <c r="H1603" s="1">
        <v>45</v>
      </c>
      <c r="I1603" s="1" t="s">
        <v>1891</v>
      </c>
      <c r="J1603" s="4">
        <v>44794</v>
      </c>
      <c r="K1603" s="4">
        <v>44791</v>
      </c>
      <c r="L1603" s="2">
        <v>7910.63</v>
      </c>
      <c r="M1603" s="1" t="s">
        <v>3407</v>
      </c>
      <c r="N1603" s="1" t="str">
        <f>Tabela_Contas_Pagas[[#This Row],[Nome do Fornecedor]]</f>
        <v>ENERGISA SERGIPE DISTRIBUIDORA ENERGIA S.A</v>
      </c>
      <c r="O1603" s="1" t="s">
        <v>3408</v>
      </c>
      <c r="P1603" s="10" t="str">
        <f>TEXT(Tabela_Contas_Pagas[[#This Row],[Data de Liquidação]],"MM")&amp;"-"&amp;UPPER(TEXT(Tabela_Contas_Pagas[[#This Row],[Data de Liquidação]],"MMMM"))</f>
        <v>08-AGOSTO</v>
      </c>
    </row>
    <row r="1604" spans="2:16" x14ac:dyDescent="0.3">
      <c r="B1604" s="1">
        <v>20711</v>
      </c>
      <c r="C1604" s="1" t="s">
        <v>508</v>
      </c>
      <c r="D1604" s="3">
        <v>44680</v>
      </c>
      <c r="E1604" s="2">
        <v>2795.58</v>
      </c>
      <c r="F1604" s="7" t="s">
        <v>3411</v>
      </c>
      <c r="G1604" s="7" t="s">
        <v>3412</v>
      </c>
      <c r="H1604" s="1">
        <v>2839</v>
      </c>
      <c r="I1604" s="1" t="s">
        <v>22</v>
      </c>
      <c r="J1604" s="4">
        <v>44686</v>
      </c>
      <c r="K1604" s="4">
        <v>44687</v>
      </c>
      <c r="L1604" s="2">
        <v>2795.58</v>
      </c>
      <c r="M1604" s="1" t="s">
        <v>477</v>
      </c>
      <c r="N1604" s="1" t="s">
        <v>478</v>
      </c>
      <c r="O1604" s="1" t="str">
        <f>_xlfn.IFNA(VLOOKUP(Tabela_Contas_Pagas[[#This Row],[Contrato]],ContratosOrigem[],3,FALSE),"")</f>
        <v>PREGÃO 28/2021</v>
      </c>
      <c r="P1604" s="10" t="str">
        <f>TEXT(Tabela_Contas_Pagas[[#This Row],[Data de Liquidação]],"MM")&amp;"-"&amp;UPPER(TEXT(Tabela_Contas_Pagas[[#This Row],[Data de Liquidação]],"MMMM"))</f>
        <v>05-MAIO</v>
      </c>
    </row>
    <row r="1605" spans="2:16" x14ac:dyDescent="0.3">
      <c r="B1605" s="1">
        <v>20711</v>
      </c>
      <c r="C1605" s="1" t="s">
        <v>547</v>
      </c>
      <c r="D1605" s="3">
        <v>44680</v>
      </c>
      <c r="E1605" s="2">
        <v>6.64</v>
      </c>
      <c r="F1605" s="8" t="s">
        <v>3411</v>
      </c>
      <c r="G1605" s="1" t="s">
        <v>3412</v>
      </c>
      <c r="H1605" s="1">
        <v>2839</v>
      </c>
      <c r="I1605" s="1" t="s">
        <v>22</v>
      </c>
      <c r="J1605" s="4">
        <v>44686</v>
      </c>
      <c r="K1605" s="4">
        <v>44687</v>
      </c>
      <c r="L1605" s="2">
        <v>6.64</v>
      </c>
      <c r="M1605" s="1" t="s">
        <v>477</v>
      </c>
      <c r="N1605" s="1" t="s">
        <v>478</v>
      </c>
      <c r="O1605" s="1" t="str">
        <f>_xlfn.IFNA(VLOOKUP(Tabela_Contas_Pagas[[#This Row],[Contrato]],ContratosOrigem[],3,FALSE),"")</f>
        <v>PREGÃO 28/2021</v>
      </c>
      <c r="P1605" s="10" t="str">
        <f>TEXT(Tabela_Contas_Pagas[[#This Row],[Data de Liquidação]],"MM")&amp;"-"&amp;UPPER(TEXT(Tabela_Contas_Pagas[[#This Row],[Data de Liquidação]],"MMMM"))</f>
        <v>05-MAIO</v>
      </c>
    </row>
    <row r="1606" spans="2:16" hidden="1" x14ac:dyDescent="0.3">
      <c r="B1606" s="1">
        <v>20876</v>
      </c>
      <c r="C1606" s="1" t="s">
        <v>2885</v>
      </c>
      <c r="D1606" s="3">
        <v>44789</v>
      </c>
      <c r="E1606" s="2">
        <v>337</v>
      </c>
      <c r="F1606" s="7" t="s">
        <v>3411</v>
      </c>
      <c r="G1606" s="7" t="s">
        <v>3412</v>
      </c>
      <c r="H1606" s="1">
        <v>2216</v>
      </c>
      <c r="I1606" s="1" t="s">
        <v>1933</v>
      </c>
      <c r="J1606" s="4">
        <v>44795</v>
      </c>
      <c r="K1606" s="4">
        <v>44791</v>
      </c>
      <c r="L1606" s="2">
        <v>337</v>
      </c>
      <c r="M1606" s="1" t="s">
        <v>3407</v>
      </c>
      <c r="N1606" s="1" t="str">
        <f>Tabela_Contas_Pagas[[#This Row],[Nome do Fornecedor]]</f>
        <v xml:space="preserve">ARQUIVEI SERVICOS ON LINE LTDA </v>
      </c>
      <c r="O1606" s="1" t="s">
        <v>3408</v>
      </c>
      <c r="P1606" s="10" t="str">
        <f>TEXT(Tabela_Contas_Pagas[[#This Row],[Data de Liquidação]],"MM")&amp;"-"&amp;UPPER(TEXT(Tabela_Contas_Pagas[[#This Row],[Data de Liquidação]],"MMMM"))</f>
        <v>08-AGOSTO</v>
      </c>
    </row>
    <row r="1607" spans="2:16" x14ac:dyDescent="0.3">
      <c r="B1607" s="1">
        <v>20711</v>
      </c>
      <c r="C1607" s="1" t="s">
        <v>701</v>
      </c>
      <c r="D1607" s="3">
        <v>44680</v>
      </c>
      <c r="E1607" s="2">
        <v>426.31</v>
      </c>
      <c r="F1607" s="7" t="s">
        <v>3411</v>
      </c>
      <c r="G1607" s="9" t="s">
        <v>3412</v>
      </c>
      <c r="H1607" s="1">
        <v>2839</v>
      </c>
      <c r="I1607" s="1" t="s">
        <v>22</v>
      </c>
      <c r="J1607" s="4">
        <v>44686</v>
      </c>
      <c r="K1607" s="4">
        <v>44687</v>
      </c>
      <c r="L1607" s="2">
        <v>426.31</v>
      </c>
      <c r="M1607" s="1" t="s">
        <v>269</v>
      </c>
      <c r="N1607" s="1" t="s">
        <v>270</v>
      </c>
      <c r="O1607" s="1" t="str">
        <f>_xlfn.IFNA(VLOOKUP(Tabela_Contas_Pagas[[#This Row],[Contrato]],ContratosOrigem[],3,FALSE),"")</f>
        <v>PREGÃO 11/2021</v>
      </c>
      <c r="P1607" s="10" t="str">
        <f>TEXT(Tabela_Contas_Pagas[[#This Row],[Data de Liquidação]],"MM")&amp;"-"&amp;UPPER(TEXT(Tabela_Contas_Pagas[[#This Row],[Data de Liquidação]],"MMMM"))</f>
        <v>05-MAIO</v>
      </c>
    </row>
    <row r="1608" spans="2:16" x14ac:dyDescent="0.3">
      <c r="B1608" s="1">
        <v>20711</v>
      </c>
      <c r="C1608" s="1" t="s">
        <v>528</v>
      </c>
      <c r="D1608" s="3">
        <v>44680</v>
      </c>
      <c r="E1608" s="2">
        <v>852.62</v>
      </c>
      <c r="F1608" s="8" t="s">
        <v>3411</v>
      </c>
      <c r="G1608" s="8" t="s">
        <v>3412</v>
      </c>
      <c r="H1608" s="1">
        <v>2839</v>
      </c>
      <c r="I1608" s="1" t="s">
        <v>22</v>
      </c>
      <c r="J1608" s="4">
        <v>44686</v>
      </c>
      <c r="K1608" s="4">
        <v>44687</v>
      </c>
      <c r="L1608" s="2">
        <v>852.62</v>
      </c>
      <c r="M1608" s="1" t="s">
        <v>269</v>
      </c>
      <c r="N1608" s="1" t="s">
        <v>270</v>
      </c>
      <c r="O1608" s="1" t="str">
        <f>_xlfn.IFNA(VLOOKUP(Tabela_Contas_Pagas[[#This Row],[Contrato]],ContratosOrigem[],3,FALSE),"")</f>
        <v>PREGÃO 11/2021</v>
      </c>
      <c r="P1608" s="10" t="str">
        <f>TEXT(Tabela_Contas_Pagas[[#This Row],[Data de Liquidação]],"MM")&amp;"-"&amp;UPPER(TEXT(Tabela_Contas_Pagas[[#This Row],[Data de Liquidação]],"MMMM"))</f>
        <v>05-MAIO</v>
      </c>
    </row>
    <row r="1609" spans="2:16" hidden="1" x14ac:dyDescent="0.3">
      <c r="B1609" s="1">
        <v>20876</v>
      </c>
      <c r="C1609" s="1" t="s">
        <v>2805</v>
      </c>
      <c r="D1609" s="3">
        <v>44764</v>
      </c>
      <c r="E1609" s="2">
        <v>814.9</v>
      </c>
      <c r="F1609" s="8" t="s">
        <v>3411</v>
      </c>
      <c r="G1609" s="1" t="s">
        <v>3412</v>
      </c>
      <c r="H1609" s="1">
        <v>794</v>
      </c>
      <c r="I1609" s="1" t="s">
        <v>1889</v>
      </c>
      <c r="J1609" s="4">
        <v>44795</v>
      </c>
      <c r="K1609" s="4">
        <v>44791</v>
      </c>
      <c r="L1609" s="2">
        <v>814.9</v>
      </c>
      <c r="M1609" s="1" t="s">
        <v>3407</v>
      </c>
      <c r="N1609" s="1" t="str">
        <f>Tabela_Contas_Pagas[[#This Row],[Nome do Fornecedor]]</f>
        <v>CASA DAS TINTAS COMERCIAL LTDA</v>
      </c>
      <c r="O1609" s="1" t="s">
        <v>3408</v>
      </c>
      <c r="P1609" s="10" t="str">
        <f>TEXT(Tabela_Contas_Pagas[[#This Row],[Data de Liquidação]],"MM")&amp;"-"&amp;UPPER(TEXT(Tabela_Contas_Pagas[[#This Row],[Data de Liquidação]],"MMMM"))</f>
        <v>08-AGOSTO</v>
      </c>
    </row>
    <row r="1610" spans="2:16" x14ac:dyDescent="0.3">
      <c r="B1610" s="1">
        <v>20711</v>
      </c>
      <c r="C1610" s="1" t="s">
        <v>506</v>
      </c>
      <c r="D1610" s="3">
        <v>44680</v>
      </c>
      <c r="E1610" s="2">
        <v>852.62</v>
      </c>
      <c r="F1610" s="7" t="s">
        <v>3411</v>
      </c>
      <c r="G1610" s="7" t="s">
        <v>3412</v>
      </c>
      <c r="H1610" s="1">
        <v>2839</v>
      </c>
      <c r="I1610" s="1" t="s">
        <v>22</v>
      </c>
      <c r="J1610" s="4">
        <v>44686</v>
      </c>
      <c r="K1610" s="4">
        <v>44687</v>
      </c>
      <c r="L1610" s="2">
        <v>852.62</v>
      </c>
      <c r="M1610" s="1" t="s">
        <v>269</v>
      </c>
      <c r="N1610" s="1" t="s">
        <v>270</v>
      </c>
      <c r="O1610" s="1" t="str">
        <f>_xlfn.IFNA(VLOOKUP(Tabela_Contas_Pagas[[#This Row],[Contrato]],ContratosOrigem[],3,FALSE),"")</f>
        <v>PREGÃO 11/2021</v>
      </c>
      <c r="P1610" s="10" t="str">
        <f>TEXT(Tabela_Contas_Pagas[[#This Row],[Data de Liquidação]],"MM")&amp;"-"&amp;UPPER(TEXT(Tabela_Contas_Pagas[[#This Row],[Data de Liquidação]],"MMMM"))</f>
        <v>05-MAIO</v>
      </c>
    </row>
    <row r="1611" spans="2:16" x14ac:dyDescent="0.3">
      <c r="B1611" s="1">
        <v>20711</v>
      </c>
      <c r="C1611" s="1" t="s">
        <v>549</v>
      </c>
      <c r="D1611" s="3">
        <v>44680</v>
      </c>
      <c r="E1611" s="2">
        <v>2984.18</v>
      </c>
      <c r="F1611" s="8" t="s">
        <v>3411</v>
      </c>
      <c r="G1611" s="1" t="s">
        <v>3412</v>
      </c>
      <c r="H1611" s="1">
        <v>2839</v>
      </c>
      <c r="I1611" s="1" t="s">
        <v>22</v>
      </c>
      <c r="J1611" s="4">
        <v>44686</v>
      </c>
      <c r="K1611" s="4">
        <v>44687</v>
      </c>
      <c r="L1611" s="2">
        <v>2984.18</v>
      </c>
      <c r="M1611" s="1" t="s">
        <v>269</v>
      </c>
      <c r="N1611" s="1" t="s">
        <v>270</v>
      </c>
      <c r="O1611" s="1" t="str">
        <f>_xlfn.IFNA(VLOOKUP(Tabela_Contas_Pagas[[#This Row],[Contrato]],ContratosOrigem[],3,FALSE),"")</f>
        <v>PREGÃO 11/2021</v>
      </c>
      <c r="P1611" s="10" t="str">
        <f>TEXT(Tabela_Contas_Pagas[[#This Row],[Data de Liquidação]],"MM")&amp;"-"&amp;UPPER(TEXT(Tabela_Contas_Pagas[[#This Row],[Data de Liquidação]],"MMMM"))</f>
        <v>05-MAIO</v>
      </c>
    </row>
    <row r="1612" spans="2:16" hidden="1" x14ac:dyDescent="0.3">
      <c r="B1612" s="1">
        <v>20879</v>
      </c>
      <c r="C1612" s="1" t="s">
        <v>2854</v>
      </c>
      <c r="D1612" s="3">
        <v>44776</v>
      </c>
      <c r="E1612" s="2">
        <v>170</v>
      </c>
      <c r="F1612" s="7" t="s">
        <v>3411</v>
      </c>
      <c r="G1612" s="7" t="s">
        <v>3412</v>
      </c>
      <c r="H1612" s="1">
        <v>245</v>
      </c>
      <c r="I1612" s="1" t="s">
        <v>2855</v>
      </c>
      <c r="J1612" s="4">
        <v>44796</v>
      </c>
      <c r="K1612" s="4">
        <v>44796</v>
      </c>
      <c r="L1612" s="2">
        <v>170</v>
      </c>
      <c r="M1612" s="1" t="s">
        <v>3407</v>
      </c>
      <c r="N1612" s="1" t="str">
        <f>Tabela_Contas_Pagas[[#This Row],[Nome do Fornecedor]]</f>
        <v>PAULO JORGE DA SILVA ME</v>
      </c>
      <c r="O1612" s="1" t="s">
        <v>3408</v>
      </c>
      <c r="P1612" s="10" t="str">
        <f>TEXT(Tabela_Contas_Pagas[[#This Row],[Data de Liquidação]],"MM")&amp;"-"&amp;UPPER(TEXT(Tabela_Contas_Pagas[[#This Row],[Data de Liquidação]],"MMMM"))</f>
        <v>08-AGOSTO</v>
      </c>
    </row>
    <row r="1613" spans="2:16" x14ac:dyDescent="0.3">
      <c r="B1613" s="1">
        <v>20711</v>
      </c>
      <c r="C1613" s="1" t="s">
        <v>405</v>
      </c>
      <c r="D1613" s="3">
        <v>44680</v>
      </c>
      <c r="E1613" s="2">
        <v>1278.93</v>
      </c>
      <c r="F1613" s="7" t="s">
        <v>3411</v>
      </c>
      <c r="G1613" s="9" t="s">
        <v>3412</v>
      </c>
      <c r="H1613" s="1">
        <v>2839</v>
      </c>
      <c r="I1613" s="1" t="s">
        <v>22</v>
      </c>
      <c r="J1613" s="4">
        <v>44686</v>
      </c>
      <c r="K1613" s="4">
        <v>44687</v>
      </c>
      <c r="L1613" s="2">
        <v>1278.93</v>
      </c>
      <c r="M1613" s="1" t="s">
        <v>269</v>
      </c>
      <c r="N1613" s="1" t="s">
        <v>270</v>
      </c>
      <c r="O1613" s="1" t="str">
        <f>_xlfn.IFNA(VLOOKUP(Tabela_Contas_Pagas[[#This Row],[Contrato]],ContratosOrigem[],3,FALSE),"")</f>
        <v>PREGÃO 11/2021</v>
      </c>
      <c r="P1613" s="10" t="str">
        <f>TEXT(Tabela_Contas_Pagas[[#This Row],[Data de Liquidação]],"MM")&amp;"-"&amp;UPPER(TEXT(Tabela_Contas_Pagas[[#This Row],[Data de Liquidação]],"MMMM"))</f>
        <v>05-MAIO</v>
      </c>
    </row>
    <row r="1614" spans="2:16" hidden="1" x14ac:dyDescent="0.3">
      <c r="B1614" s="1">
        <v>20877</v>
      </c>
      <c r="C1614" s="1" t="s">
        <v>2891</v>
      </c>
      <c r="D1614" s="3">
        <v>44795</v>
      </c>
      <c r="E1614" s="2">
        <v>4890.68</v>
      </c>
      <c r="F1614" s="7" t="s">
        <v>3411</v>
      </c>
      <c r="G1614" s="7" t="s">
        <v>3412</v>
      </c>
      <c r="H1614" s="1">
        <v>3153</v>
      </c>
      <c r="I1614" s="1" t="s">
        <v>1842</v>
      </c>
      <c r="J1614" s="4">
        <v>44796</v>
      </c>
      <c r="K1614" s="4">
        <v>44797</v>
      </c>
      <c r="L1614" s="2">
        <v>4890.68</v>
      </c>
      <c r="M1614" s="1" t="s">
        <v>3407</v>
      </c>
      <c r="N1614" s="1" t="str">
        <f>Tabela_Contas_Pagas[[#This Row],[Nome do Fornecedor]]</f>
        <v>VALMOR BARBOSA BEZERRA</v>
      </c>
      <c r="O1614" s="1" t="s">
        <v>3408</v>
      </c>
      <c r="P1614" s="10" t="str">
        <f>TEXT(Tabela_Contas_Pagas[[#This Row],[Data de Liquidação]],"MM")&amp;"-"&amp;UPPER(TEXT(Tabela_Contas_Pagas[[#This Row],[Data de Liquidação]],"MMMM"))</f>
        <v>08-AGOSTO</v>
      </c>
    </row>
    <row r="1615" spans="2:16" hidden="1" x14ac:dyDescent="0.3">
      <c r="B1615" s="1">
        <v>20878</v>
      </c>
      <c r="C1615" s="1" t="s">
        <v>2813</v>
      </c>
      <c r="D1615" s="3">
        <v>44767</v>
      </c>
      <c r="E1615" s="2">
        <v>120</v>
      </c>
      <c r="F1615" s="8" t="s">
        <v>3411</v>
      </c>
      <c r="G1615" s="1" t="s">
        <v>3412</v>
      </c>
      <c r="H1615" s="1">
        <v>1177</v>
      </c>
      <c r="I1615" s="1" t="s">
        <v>1852</v>
      </c>
      <c r="J1615" s="4">
        <v>44796</v>
      </c>
      <c r="K1615" s="4">
        <v>44797</v>
      </c>
      <c r="L1615" s="2">
        <v>120</v>
      </c>
      <c r="M1615" s="1" t="s">
        <v>3407</v>
      </c>
      <c r="N1615" s="1" t="str">
        <f>Tabela_Contas_Pagas[[#This Row],[Nome do Fornecedor]]</f>
        <v>DISGAL MULTPRODUTOS COMERCIO E SERVICOS LTDA - EPP</v>
      </c>
      <c r="O1615" s="1" t="s">
        <v>3408</v>
      </c>
      <c r="P1615" s="10" t="str">
        <f>TEXT(Tabela_Contas_Pagas[[#This Row],[Data de Liquidação]],"MM")&amp;"-"&amp;UPPER(TEXT(Tabela_Contas_Pagas[[#This Row],[Data de Liquidação]],"MMMM"))</f>
        <v>08-AGOSTO</v>
      </c>
    </row>
    <row r="1616" spans="2:16" hidden="1" x14ac:dyDescent="0.3">
      <c r="B1616" s="1">
        <v>20882</v>
      </c>
      <c r="C1616" s="1" t="s">
        <v>2864</v>
      </c>
      <c r="D1616" s="3">
        <v>44777</v>
      </c>
      <c r="E1616" s="2">
        <v>2018.7</v>
      </c>
      <c r="F1616" s="7" t="s">
        <v>3411</v>
      </c>
      <c r="G1616" s="7" t="s">
        <v>3412</v>
      </c>
      <c r="H1616" s="1">
        <v>93</v>
      </c>
      <c r="I1616" s="1" t="s">
        <v>1886</v>
      </c>
      <c r="J1616" s="4">
        <v>44798</v>
      </c>
      <c r="K1616" s="4">
        <v>44798</v>
      </c>
      <c r="L1616" s="2">
        <v>2018.7</v>
      </c>
      <c r="M1616" s="1" t="s">
        <v>3407</v>
      </c>
      <c r="N1616" s="1" t="str">
        <f>Tabela_Contas_Pagas[[#This Row],[Nome do Fornecedor]]</f>
        <v>COMPANHIA DE SANEAMENTO DE SERGIPE</v>
      </c>
      <c r="O1616" s="1" t="s">
        <v>3408</v>
      </c>
      <c r="P1616" s="10" t="str">
        <f>TEXT(Tabela_Contas_Pagas[[#This Row],[Data de Liquidação]],"MM")&amp;"-"&amp;UPPER(TEXT(Tabela_Contas_Pagas[[#This Row],[Data de Liquidação]],"MMMM"))</f>
        <v>08-AGOSTO</v>
      </c>
    </row>
    <row r="1617" spans="2:16" hidden="1" x14ac:dyDescent="0.3">
      <c r="B1617" s="1">
        <v>20882</v>
      </c>
      <c r="C1617" s="1" t="s">
        <v>2868</v>
      </c>
      <c r="D1617" s="3">
        <v>44778</v>
      </c>
      <c r="E1617" s="2">
        <v>382.56</v>
      </c>
      <c r="F1617" s="8" t="s">
        <v>3411</v>
      </c>
      <c r="G1617" s="1" t="s">
        <v>3412</v>
      </c>
      <c r="H1617" s="1">
        <v>2069</v>
      </c>
      <c r="I1617" s="1" t="s">
        <v>14</v>
      </c>
      <c r="J1617" s="4">
        <v>44798</v>
      </c>
      <c r="K1617" s="4">
        <v>44798</v>
      </c>
      <c r="L1617" s="2">
        <v>382.56</v>
      </c>
      <c r="M1617" s="1" t="s">
        <v>3407</v>
      </c>
      <c r="N1617" s="1" t="str">
        <f>Tabela_Contas_Pagas[[#This Row],[Nome do Fornecedor]]</f>
        <v xml:space="preserve">MJA IMUNIZAR SERVICOS LTDA ME </v>
      </c>
      <c r="O1617" s="1" t="s">
        <v>3408</v>
      </c>
      <c r="P1617" s="10" t="str">
        <f>TEXT(Tabela_Contas_Pagas[[#This Row],[Data de Liquidação]],"MM")&amp;"-"&amp;UPPER(TEXT(Tabela_Contas_Pagas[[#This Row],[Data de Liquidação]],"MMMM"))</f>
        <v>08-AGOSTO</v>
      </c>
    </row>
    <row r="1618" spans="2:16" x14ac:dyDescent="0.3">
      <c r="B1618" s="1">
        <v>20711</v>
      </c>
      <c r="C1618" s="1" t="s">
        <v>548</v>
      </c>
      <c r="D1618" s="3">
        <v>44680</v>
      </c>
      <c r="E1618" s="2">
        <v>9649.49</v>
      </c>
      <c r="F1618" s="8" t="s">
        <v>3411</v>
      </c>
      <c r="G1618" s="8" t="s">
        <v>3412</v>
      </c>
      <c r="H1618" s="1">
        <v>2839</v>
      </c>
      <c r="I1618" s="1" t="s">
        <v>22</v>
      </c>
      <c r="J1618" s="4">
        <v>44686</v>
      </c>
      <c r="K1618" s="4">
        <v>44687</v>
      </c>
      <c r="L1618" s="2">
        <v>9649.49</v>
      </c>
      <c r="M1618" s="1" t="s">
        <v>269</v>
      </c>
      <c r="N1618" s="1" t="s">
        <v>270</v>
      </c>
      <c r="O1618" s="1" t="str">
        <f>_xlfn.IFNA(VLOOKUP(Tabela_Contas_Pagas[[#This Row],[Contrato]],ContratosOrigem[],3,FALSE),"")</f>
        <v>PREGÃO 11/2021</v>
      </c>
      <c r="P1618" s="10" t="str">
        <f>TEXT(Tabela_Contas_Pagas[[#This Row],[Data de Liquidação]],"MM")&amp;"-"&amp;UPPER(TEXT(Tabela_Contas_Pagas[[#This Row],[Data de Liquidação]],"MMMM"))</f>
        <v>05-MAIO</v>
      </c>
    </row>
    <row r="1619" spans="2:16" x14ac:dyDescent="0.3">
      <c r="B1619" s="1">
        <v>20711</v>
      </c>
      <c r="C1619" s="1" t="s">
        <v>417</v>
      </c>
      <c r="D1619" s="3">
        <v>44677</v>
      </c>
      <c r="E1619" s="2">
        <v>23005.93</v>
      </c>
      <c r="F1619" s="7" t="s">
        <v>3411</v>
      </c>
      <c r="G1619" s="9" t="s">
        <v>3412</v>
      </c>
      <c r="H1619" s="1">
        <v>1046</v>
      </c>
      <c r="I1619" s="1" t="s">
        <v>21</v>
      </c>
      <c r="J1619" s="4">
        <v>44687</v>
      </c>
      <c r="K1619" s="4">
        <v>44687</v>
      </c>
      <c r="L1619" s="2">
        <v>23005.93</v>
      </c>
      <c r="M1619" s="1" t="s">
        <v>257</v>
      </c>
      <c r="N1619" s="1" t="s">
        <v>258</v>
      </c>
      <c r="O1619" s="1" t="str">
        <f>_xlfn.IFNA(VLOOKUP(Tabela_Contas_Pagas[[#This Row],[Contrato]],ContratosOrigem[],3,FALSE),"")</f>
        <v>PREGÃO 06/2021</v>
      </c>
      <c r="P1619" s="10" t="str">
        <f>TEXT(Tabela_Contas_Pagas[[#This Row],[Data de Liquidação]],"MM")&amp;"-"&amp;UPPER(TEXT(Tabela_Contas_Pagas[[#This Row],[Data de Liquidação]],"MMMM"))</f>
        <v>05-MAIO</v>
      </c>
    </row>
    <row r="1620" spans="2:16" hidden="1" x14ac:dyDescent="0.3">
      <c r="B1620" s="1">
        <v>20881</v>
      </c>
      <c r="C1620" s="1" t="s">
        <v>2892</v>
      </c>
      <c r="D1620" s="3">
        <v>44796</v>
      </c>
      <c r="E1620" s="2">
        <v>3600</v>
      </c>
      <c r="F1620" s="7" t="s">
        <v>3411</v>
      </c>
      <c r="G1620" s="7" t="s">
        <v>3412</v>
      </c>
      <c r="H1620" s="1">
        <v>3726</v>
      </c>
      <c r="I1620" s="1" t="s">
        <v>2893</v>
      </c>
      <c r="J1620" s="4">
        <v>44798</v>
      </c>
      <c r="K1620" s="4">
        <v>44799</v>
      </c>
      <c r="L1620" s="2">
        <v>3600</v>
      </c>
      <c r="M1620" s="1" t="s">
        <v>3407</v>
      </c>
      <c r="N1620" s="1" t="str">
        <f>Tabela_Contas_Pagas[[#This Row],[Nome do Fornecedor]]</f>
        <v>MIRIAN DOS SANTOS BAR E RESTAURANTE</v>
      </c>
      <c r="O1620" s="1" t="s">
        <v>3408</v>
      </c>
      <c r="P1620" s="10" t="str">
        <f>TEXT(Tabela_Contas_Pagas[[#This Row],[Data de Liquidação]],"MM")&amp;"-"&amp;UPPER(TEXT(Tabela_Contas_Pagas[[#This Row],[Data de Liquidação]],"MMMM"))</f>
        <v>08-AGOSTO</v>
      </c>
    </row>
    <row r="1621" spans="2:16" hidden="1" x14ac:dyDescent="0.3">
      <c r="B1621" s="1">
        <v>20881</v>
      </c>
      <c r="C1621" s="1" t="s">
        <v>2894</v>
      </c>
      <c r="D1621" s="3">
        <v>44796</v>
      </c>
      <c r="E1621" s="2">
        <v>9765.44</v>
      </c>
      <c r="F1621" s="8" t="s">
        <v>3411</v>
      </c>
      <c r="G1621" s="1" t="s">
        <v>3412</v>
      </c>
      <c r="H1621" s="1">
        <v>3728</v>
      </c>
      <c r="I1621" s="1" t="s">
        <v>2895</v>
      </c>
      <c r="J1621" s="4">
        <v>44798</v>
      </c>
      <c r="K1621" s="4">
        <v>44799</v>
      </c>
      <c r="L1621" s="2">
        <v>9765.44</v>
      </c>
      <c r="M1621" s="1" t="s">
        <v>3407</v>
      </c>
      <c r="N1621" s="1" t="str">
        <f>Tabela_Contas_Pagas[[#This Row],[Nome do Fornecedor]]</f>
        <v>BEST CLEAN LAVANDERIA INDUSTRIAL E HOSPITALAR EIRELI</v>
      </c>
      <c r="O1621" s="1" t="s">
        <v>3408</v>
      </c>
      <c r="P1621" s="10" t="str">
        <f>TEXT(Tabela_Contas_Pagas[[#This Row],[Data de Liquidação]],"MM")&amp;"-"&amp;UPPER(TEXT(Tabela_Contas_Pagas[[#This Row],[Data de Liquidação]],"MMMM"))</f>
        <v>08-AGOSTO</v>
      </c>
    </row>
    <row r="1622" spans="2:16" hidden="1" x14ac:dyDescent="0.3">
      <c r="B1622" s="1">
        <v>20882</v>
      </c>
      <c r="C1622" s="1" t="s">
        <v>2815</v>
      </c>
      <c r="D1622" s="3">
        <v>44768</v>
      </c>
      <c r="E1622" s="2">
        <v>5170</v>
      </c>
      <c r="F1622" s="7" t="s">
        <v>3411</v>
      </c>
      <c r="G1622" s="7" t="s">
        <v>3412</v>
      </c>
      <c r="H1622" s="1">
        <v>143</v>
      </c>
      <c r="I1622" s="1" t="s">
        <v>1885</v>
      </c>
      <c r="J1622" s="4">
        <v>44798</v>
      </c>
      <c r="K1622" s="4">
        <v>44798</v>
      </c>
      <c r="L1622" s="2">
        <v>5170</v>
      </c>
      <c r="M1622" s="1" t="s">
        <v>3407</v>
      </c>
      <c r="N1622" s="1" t="str">
        <f>Tabela_Contas_Pagas[[#This Row],[Nome do Fornecedor]]</f>
        <v>ADMINISTRACAO ESTADUAL DE MEIO AMBIENTE - ADEMA</v>
      </c>
      <c r="O1622" s="1" t="s">
        <v>3408</v>
      </c>
      <c r="P1622" s="10" t="str">
        <f>TEXT(Tabela_Contas_Pagas[[#This Row],[Data de Liquidação]],"MM")&amp;"-"&amp;UPPER(TEXT(Tabela_Contas_Pagas[[#This Row],[Data de Liquidação]],"MMMM"))</f>
        <v>08-AGOSTO</v>
      </c>
    </row>
    <row r="1623" spans="2:16" x14ac:dyDescent="0.3">
      <c r="B1623" s="1">
        <v>20711</v>
      </c>
      <c r="C1623" s="1" t="s">
        <v>694</v>
      </c>
      <c r="D1623" s="3">
        <v>44679</v>
      </c>
      <c r="E1623" s="2">
        <v>4929.1400000000003</v>
      </c>
      <c r="F1623" s="8" t="s">
        <v>3411</v>
      </c>
      <c r="G1623" s="1" t="s">
        <v>3412</v>
      </c>
      <c r="H1623" s="1">
        <v>1777</v>
      </c>
      <c r="I1623" s="1" t="s">
        <v>97</v>
      </c>
      <c r="J1623" s="4">
        <v>44690</v>
      </c>
      <c r="K1623" s="4">
        <v>44687</v>
      </c>
      <c r="L1623" s="2">
        <v>4929.1400000000003</v>
      </c>
      <c r="M1623" s="1" t="s">
        <v>274</v>
      </c>
      <c r="N1623" s="1" t="s">
        <v>275</v>
      </c>
      <c r="O1623" s="1" t="str">
        <f>_xlfn.IFNA(VLOOKUP(Tabela_Contas_Pagas[[#This Row],[Contrato]],ContratosOrigem[],3,FALSE),"")</f>
        <v>PREGÃO 17/2021</v>
      </c>
      <c r="P1623" s="10" t="str">
        <f>TEXT(Tabela_Contas_Pagas[[#This Row],[Data de Liquidação]],"MM")&amp;"-"&amp;UPPER(TEXT(Tabela_Contas_Pagas[[#This Row],[Data de Liquidação]],"MMMM"))</f>
        <v>05-MAIO</v>
      </c>
    </row>
    <row r="1624" spans="2:16" hidden="1" x14ac:dyDescent="0.3">
      <c r="B1624" s="1">
        <v>20883</v>
      </c>
      <c r="C1624" s="1" t="s">
        <v>2897</v>
      </c>
      <c r="D1624" s="3">
        <v>44797</v>
      </c>
      <c r="E1624" s="2">
        <v>150</v>
      </c>
      <c r="F1624" s="7" t="s">
        <v>3411</v>
      </c>
      <c r="G1624" s="7" t="s">
        <v>3412</v>
      </c>
      <c r="H1624" s="1">
        <v>606</v>
      </c>
      <c r="I1624" s="1" t="s">
        <v>1915</v>
      </c>
      <c r="J1624" s="4">
        <v>44799</v>
      </c>
      <c r="K1624" s="4">
        <v>44800</v>
      </c>
      <c r="L1624" s="2">
        <v>150</v>
      </c>
      <c r="M1624" s="1" t="s">
        <v>3407</v>
      </c>
      <c r="N1624" s="1" t="str">
        <f>Tabela_Contas_Pagas[[#This Row],[Nome do Fornecedor]]</f>
        <v>RAFAELA SOUZA NOVA</v>
      </c>
      <c r="O1624" s="1" t="s">
        <v>3408</v>
      </c>
      <c r="P1624" s="10" t="str">
        <f>TEXT(Tabela_Contas_Pagas[[#This Row],[Data de Liquidação]],"MM")&amp;"-"&amp;UPPER(TEXT(Tabela_Contas_Pagas[[#This Row],[Data de Liquidação]],"MMMM"))</f>
        <v>08-AGOSTO</v>
      </c>
    </row>
    <row r="1625" spans="2:16" hidden="1" x14ac:dyDescent="0.3">
      <c r="B1625" s="1">
        <v>20881</v>
      </c>
      <c r="C1625" s="1" t="s">
        <v>2804</v>
      </c>
      <c r="D1625" s="3">
        <v>44762</v>
      </c>
      <c r="E1625" s="2">
        <v>9088.3700000000008</v>
      </c>
      <c r="F1625" s="8" t="s">
        <v>3411</v>
      </c>
      <c r="G1625" s="1" t="s">
        <v>3412</v>
      </c>
      <c r="H1625" s="1">
        <v>215</v>
      </c>
      <c r="I1625" s="1" t="s">
        <v>110</v>
      </c>
      <c r="J1625" s="4">
        <v>44800</v>
      </c>
      <c r="K1625" s="4">
        <v>44799</v>
      </c>
      <c r="L1625" s="2">
        <v>9088.3700000000008</v>
      </c>
      <c r="M1625" s="1" t="s">
        <v>3407</v>
      </c>
      <c r="N1625" s="1" t="str">
        <f>Tabela_Contas_Pagas[[#This Row],[Nome do Fornecedor]]</f>
        <v>CLESSE DO BRASIL LTDA</v>
      </c>
      <c r="O1625" s="1" t="s">
        <v>3408</v>
      </c>
      <c r="P1625" s="10" t="str">
        <f>TEXT(Tabela_Contas_Pagas[[#This Row],[Data de Liquidação]],"MM")&amp;"-"&amp;UPPER(TEXT(Tabela_Contas_Pagas[[#This Row],[Data de Liquidação]],"MMMM"))</f>
        <v>08-AGOSTO</v>
      </c>
    </row>
    <row r="1626" spans="2:16" hidden="1" x14ac:dyDescent="0.3">
      <c r="B1626" s="1">
        <v>20882</v>
      </c>
      <c r="C1626" s="1" t="s">
        <v>2818</v>
      </c>
      <c r="D1626" s="3">
        <v>44769</v>
      </c>
      <c r="E1626" s="2">
        <v>525.70000000000005</v>
      </c>
      <c r="F1626" s="7" t="s">
        <v>3411</v>
      </c>
      <c r="G1626" s="7" t="s">
        <v>3412</v>
      </c>
      <c r="H1626" s="1">
        <v>794</v>
      </c>
      <c r="I1626" s="1" t="s">
        <v>1889</v>
      </c>
      <c r="J1626" s="4">
        <v>44800</v>
      </c>
      <c r="K1626" s="4">
        <v>44798</v>
      </c>
      <c r="L1626" s="2">
        <v>525.70000000000005</v>
      </c>
      <c r="M1626" s="1" t="s">
        <v>3407</v>
      </c>
      <c r="N1626" s="1" t="str">
        <f>Tabela_Contas_Pagas[[#This Row],[Nome do Fornecedor]]</f>
        <v>CASA DAS TINTAS COMERCIAL LTDA</v>
      </c>
      <c r="O1626" s="1" t="s">
        <v>3408</v>
      </c>
      <c r="P1626" s="10" t="str">
        <f>TEXT(Tabela_Contas_Pagas[[#This Row],[Data de Liquidação]],"MM")&amp;"-"&amp;UPPER(TEXT(Tabela_Contas_Pagas[[#This Row],[Data de Liquidação]],"MMMM"))</f>
        <v>08-AGOSTO</v>
      </c>
    </row>
    <row r="1627" spans="2:16" x14ac:dyDescent="0.3">
      <c r="B1627" s="1">
        <v>20709</v>
      </c>
      <c r="C1627" s="1" t="s">
        <v>528</v>
      </c>
      <c r="D1627" s="3">
        <v>44610</v>
      </c>
      <c r="E1627" s="2">
        <v>1908.7</v>
      </c>
      <c r="F1627" s="7" t="s">
        <v>3411</v>
      </c>
      <c r="G1627" s="9" t="s">
        <v>3412</v>
      </c>
      <c r="H1627" s="1">
        <v>3262</v>
      </c>
      <c r="I1627" s="1" t="s">
        <v>159</v>
      </c>
      <c r="J1627" s="4">
        <v>44684</v>
      </c>
      <c r="K1627" s="4">
        <v>44685</v>
      </c>
      <c r="L1627" s="2">
        <v>1908.7</v>
      </c>
      <c r="M1627" s="1" t="s">
        <v>176</v>
      </c>
      <c r="N1627" s="1" t="s">
        <v>177</v>
      </c>
      <c r="O1627" s="1" t="str">
        <f>_xlfn.IFNA(VLOOKUP(Tabela_Contas_Pagas[[#This Row],[Contrato]],ContratosOrigem[],3,FALSE),"")</f>
        <v>Pregão 08/20</v>
      </c>
      <c r="P1627" s="10" t="str">
        <f>TEXT(Tabela_Contas_Pagas[[#This Row],[Data de Liquidação]],"MM")&amp;"-"&amp;UPPER(TEXT(Tabela_Contas_Pagas[[#This Row],[Data de Liquidação]],"MMMM"))</f>
        <v>05-MAIO</v>
      </c>
    </row>
    <row r="1628" spans="2:16" x14ac:dyDescent="0.3">
      <c r="B1628" s="1">
        <v>20709</v>
      </c>
      <c r="C1628" s="1" t="s">
        <v>697</v>
      </c>
      <c r="D1628" s="3">
        <v>44680</v>
      </c>
      <c r="E1628" s="2">
        <v>6600</v>
      </c>
      <c r="F1628" s="8" t="s">
        <v>3411</v>
      </c>
      <c r="G1628" s="8" t="s">
        <v>3412</v>
      </c>
      <c r="H1628" s="1">
        <v>2041</v>
      </c>
      <c r="I1628" s="1" t="s">
        <v>116</v>
      </c>
      <c r="J1628" s="4">
        <v>44684</v>
      </c>
      <c r="K1628" s="4">
        <v>44685</v>
      </c>
      <c r="L1628" s="2">
        <v>6600</v>
      </c>
      <c r="M1628" s="1" t="s">
        <v>698</v>
      </c>
      <c r="N1628" s="1" t="s">
        <v>699</v>
      </c>
      <c r="O1628" s="1" t="str">
        <f>_xlfn.IFNA(VLOOKUP(Tabela_Contas_Pagas[[#This Row],[Contrato]],ContratosOrigem[],3,FALSE),"")</f>
        <v>Convênio</v>
      </c>
      <c r="P1628" s="10" t="str">
        <f>TEXT(Tabela_Contas_Pagas[[#This Row],[Data de Liquidação]],"MM")&amp;"-"&amp;UPPER(TEXT(Tabela_Contas_Pagas[[#This Row],[Data de Liquidação]],"MMMM"))</f>
        <v>05-MAIO</v>
      </c>
    </row>
    <row r="1629" spans="2:16" x14ac:dyDescent="0.3">
      <c r="B1629" s="1">
        <v>20708</v>
      </c>
      <c r="C1629" s="1" t="s">
        <v>717</v>
      </c>
      <c r="D1629" s="3">
        <v>44683</v>
      </c>
      <c r="E1629" s="2">
        <v>48</v>
      </c>
      <c r="F1629" s="8" t="s">
        <v>3411</v>
      </c>
      <c r="G1629" s="1" t="s">
        <v>3412</v>
      </c>
      <c r="H1629" s="1">
        <v>31</v>
      </c>
      <c r="I1629" s="1" t="s">
        <v>36</v>
      </c>
      <c r="J1629" s="4">
        <v>44684</v>
      </c>
      <c r="K1629" s="4">
        <v>44685</v>
      </c>
      <c r="L1629" s="2">
        <v>48</v>
      </c>
      <c r="M1629" s="1" t="s">
        <v>37</v>
      </c>
      <c r="N1629" s="1" t="s">
        <v>38</v>
      </c>
      <c r="O1629" s="1" t="str">
        <f>_xlfn.IFNA(VLOOKUP(Tabela_Contas_Pagas[[#This Row],[Contrato]],ContratosOrigem[],3,FALSE),"")</f>
        <v>Convênio</v>
      </c>
      <c r="P1629" s="10" t="str">
        <f>TEXT(Tabela_Contas_Pagas[[#This Row],[Data de Liquidação]],"MM")&amp;"-"&amp;UPPER(TEXT(Tabela_Contas_Pagas[[#This Row],[Data de Liquidação]],"MMMM"))</f>
        <v>05-MAIO</v>
      </c>
    </row>
    <row r="1630" spans="2:16" hidden="1" x14ac:dyDescent="0.3">
      <c r="B1630" s="1">
        <v>20881</v>
      </c>
      <c r="C1630" s="1" t="s">
        <v>2826</v>
      </c>
      <c r="D1630" s="3">
        <v>44771</v>
      </c>
      <c r="E1630" s="2">
        <v>6240</v>
      </c>
      <c r="F1630" s="7" t="s">
        <v>3411</v>
      </c>
      <c r="G1630" s="7" t="s">
        <v>3412</v>
      </c>
      <c r="H1630" s="1">
        <v>1948</v>
      </c>
      <c r="I1630" s="1" t="s">
        <v>2827</v>
      </c>
      <c r="J1630" s="4">
        <v>44802</v>
      </c>
      <c r="K1630" s="4">
        <v>44799</v>
      </c>
      <c r="L1630" s="2">
        <v>6240</v>
      </c>
      <c r="M1630" s="1" t="s">
        <v>3407</v>
      </c>
      <c r="N1630" s="1" t="str">
        <f>Tabela_Contas_Pagas[[#This Row],[Nome do Fornecedor]]</f>
        <v>GUTO &amp; CACAL INDUSTRIA E COMERCIO E SERVIÇOS LTDA</v>
      </c>
      <c r="O1630" s="1" t="s">
        <v>3408</v>
      </c>
      <c r="P1630" s="10" t="str">
        <f>TEXT(Tabela_Contas_Pagas[[#This Row],[Data de Liquidação]],"MM")&amp;"-"&amp;UPPER(TEXT(Tabela_Contas_Pagas[[#This Row],[Data de Liquidação]],"MMMM"))</f>
        <v>08-AGOSTO</v>
      </c>
    </row>
    <row r="1631" spans="2:16" x14ac:dyDescent="0.3">
      <c r="B1631" s="1">
        <v>20707</v>
      </c>
      <c r="C1631" s="1" t="s">
        <v>614</v>
      </c>
      <c r="D1631" s="3">
        <v>44642</v>
      </c>
      <c r="E1631" s="2">
        <v>428.76</v>
      </c>
      <c r="F1631" s="7" t="s">
        <v>3411</v>
      </c>
      <c r="G1631" s="9" t="s">
        <v>3412</v>
      </c>
      <c r="H1631" s="1">
        <v>28</v>
      </c>
      <c r="I1631" s="1" t="s">
        <v>23</v>
      </c>
      <c r="J1631" s="4">
        <v>44679</v>
      </c>
      <c r="K1631" s="4">
        <v>44679</v>
      </c>
      <c r="L1631" s="2">
        <v>428.76</v>
      </c>
      <c r="M1631" s="1" t="s">
        <v>24</v>
      </c>
      <c r="N1631" s="1" t="s">
        <v>25</v>
      </c>
      <c r="O1631" s="1" t="str">
        <f>_xlfn.IFNA(VLOOKUP(Tabela_Contas_Pagas[[#This Row],[Contrato]],ContratosOrigem[],3,FALSE),"")</f>
        <v>Inexigibilidade de licitação 03/2018</v>
      </c>
      <c r="P1631" s="10" t="str">
        <f>TEXT(Tabela_Contas_Pagas[[#This Row],[Data de Liquidação]],"MM")&amp;"-"&amp;UPPER(TEXT(Tabela_Contas_Pagas[[#This Row],[Data de Liquidação]],"MMMM"))</f>
        <v>04-ABRIL</v>
      </c>
    </row>
    <row r="1632" spans="2:16" x14ac:dyDescent="0.3">
      <c r="B1632" s="1">
        <v>20707</v>
      </c>
      <c r="C1632" s="1" t="s">
        <v>619</v>
      </c>
      <c r="D1632" s="3">
        <v>44644</v>
      </c>
      <c r="E1632" s="2">
        <v>487.08</v>
      </c>
      <c r="F1632" s="8" t="s">
        <v>3411</v>
      </c>
      <c r="G1632" s="8" t="s">
        <v>3412</v>
      </c>
      <c r="H1632" s="1">
        <v>28</v>
      </c>
      <c r="I1632" s="1" t="s">
        <v>23</v>
      </c>
      <c r="J1632" s="4">
        <v>44679</v>
      </c>
      <c r="K1632" s="4">
        <v>44679</v>
      </c>
      <c r="L1632" s="2">
        <v>487.08</v>
      </c>
      <c r="M1632" s="1" t="s">
        <v>24</v>
      </c>
      <c r="N1632" s="1" t="s">
        <v>25</v>
      </c>
      <c r="O1632" s="1" t="str">
        <f>_xlfn.IFNA(VLOOKUP(Tabela_Contas_Pagas[[#This Row],[Contrato]],ContratosOrigem[],3,FALSE),"")</f>
        <v>Inexigibilidade de licitação 03/2018</v>
      </c>
      <c r="P1632" s="10" t="str">
        <f>TEXT(Tabela_Contas_Pagas[[#This Row],[Data de Liquidação]],"MM")&amp;"-"&amp;UPPER(TEXT(Tabela_Contas_Pagas[[#This Row],[Data de Liquidação]],"MMMM"))</f>
        <v>04-ABRIL</v>
      </c>
    </row>
    <row r="1633" spans="2:16" hidden="1" x14ac:dyDescent="0.3">
      <c r="B1633" s="1">
        <v>20887</v>
      </c>
      <c r="C1633" s="1" t="s">
        <v>2899</v>
      </c>
      <c r="D1633" s="3">
        <v>44798</v>
      </c>
      <c r="E1633" s="2">
        <v>489.59</v>
      </c>
      <c r="F1633" s="8" t="s">
        <v>3411</v>
      </c>
      <c r="G1633" s="1" t="s">
        <v>3412</v>
      </c>
      <c r="H1633" s="1">
        <v>2312</v>
      </c>
      <c r="I1633" s="1" t="s">
        <v>1882</v>
      </c>
      <c r="J1633" s="4">
        <v>44803</v>
      </c>
      <c r="K1633" s="4">
        <v>44803</v>
      </c>
      <c r="L1633" s="2">
        <v>489.59</v>
      </c>
      <c r="M1633" s="1" t="s">
        <v>3407</v>
      </c>
      <c r="N1633" s="1" t="str">
        <f>Tabela_Contas_Pagas[[#This Row],[Nome do Fornecedor]]</f>
        <v>SUPERINTENDENCIA MUNICIPAL DE TRANSPORTES E TRANSITO DE ARACAJU</v>
      </c>
      <c r="O1633" s="1" t="s">
        <v>3408</v>
      </c>
      <c r="P1633" s="10" t="str">
        <f>TEXT(Tabela_Contas_Pagas[[#This Row],[Data de Liquidação]],"MM")&amp;"-"&amp;UPPER(TEXT(Tabela_Contas_Pagas[[#This Row],[Data de Liquidação]],"MMMM"))</f>
        <v>08-AGOSTO</v>
      </c>
    </row>
    <row r="1634" spans="2:16" hidden="1" x14ac:dyDescent="0.3">
      <c r="B1634" s="1">
        <v>20887</v>
      </c>
      <c r="C1634" s="1" t="s">
        <v>2903</v>
      </c>
      <c r="D1634" s="3">
        <v>44802</v>
      </c>
      <c r="E1634" s="2">
        <v>596</v>
      </c>
      <c r="F1634" s="7" t="s">
        <v>3411</v>
      </c>
      <c r="G1634" s="7" t="s">
        <v>3412</v>
      </c>
      <c r="H1634" s="1">
        <v>449</v>
      </c>
      <c r="I1634" s="1" t="s">
        <v>1830</v>
      </c>
      <c r="J1634" s="4">
        <v>44803</v>
      </c>
      <c r="K1634" s="4">
        <v>44803</v>
      </c>
      <c r="L1634" s="2">
        <v>596</v>
      </c>
      <c r="M1634" s="1" t="s">
        <v>3407</v>
      </c>
      <c r="N1634" s="1" t="str">
        <f>Tabela_Contas_Pagas[[#This Row],[Nome do Fornecedor]]</f>
        <v>JUNTA COMERCIAL DE SERGIPE - JUCESE</v>
      </c>
      <c r="O1634" s="1" t="s">
        <v>3408</v>
      </c>
      <c r="P1634" s="10" t="str">
        <f>TEXT(Tabela_Contas_Pagas[[#This Row],[Data de Liquidação]],"MM")&amp;"-"&amp;UPPER(TEXT(Tabela_Contas_Pagas[[#This Row],[Data de Liquidação]],"MMMM"))</f>
        <v>08-AGOSTO</v>
      </c>
    </row>
    <row r="1635" spans="2:16" hidden="1" x14ac:dyDescent="0.3">
      <c r="B1635" s="1">
        <v>20887</v>
      </c>
      <c r="C1635" s="1" t="s">
        <v>2904</v>
      </c>
      <c r="D1635" s="3">
        <v>44802</v>
      </c>
      <c r="E1635" s="2">
        <v>66789.789999999994</v>
      </c>
      <c r="F1635" s="8" t="s">
        <v>3411</v>
      </c>
      <c r="G1635" s="1" t="s">
        <v>3412</v>
      </c>
      <c r="H1635" s="1">
        <v>471</v>
      </c>
      <c r="I1635" s="1" t="s">
        <v>1864</v>
      </c>
      <c r="J1635" s="4">
        <v>44803</v>
      </c>
      <c r="K1635" s="4">
        <v>44803</v>
      </c>
      <c r="L1635" s="2">
        <v>66789.789999999994</v>
      </c>
      <c r="M1635" s="1" t="s">
        <v>3407</v>
      </c>
      <c r="N1635" s="1" t="str">
        <f>Tabela_Contas_Pagas[[#This Row],[Nome do Fornecedor]]</f>
        <v>FUNDACAO PETROBRAS DE SEGURIDADE SOCIAL PETROS</v>
      </c>
      <c r="O1635" s="1" t="s">
        <v>3408</v>
      </c>
      <c r="P1635" s="10" t="str">
        <f>TEXT(Tabela_Contas_Pagas[[#This Row],[Data de Liquidação]],"MM")&amp;"-"&amp;UPPER(TEXT(Tabela_Contas_Pagas[[#This Row],[Data de Liquidação]],"MMMM"))</f>
        <v>08-AGOSTO</v>
      </c>
    </row>
    <row r="1636" spans="2:16" hidden="1" x14ac:dyDescent="0.3">
      <c r="B1636" s="1">
        <v>20887</v>
      </c>
      <c r="C1636" s="1" t="s">
        <v>2907</v>
      </c>
      <c r="D1636" s="3">
        <v>44803</v>
      </c>
      <c r="E1636" s="2">
        <v>596</v>
      </c>
      <c r="F1636" s="7" t="s">
        <v>3411</v>
      </c>
      <c r="G1636" s="7" t="s">
        <v>3412</v>
      </c>
      <c r="H1636" s="1">
        <v>449</v>
      </c>
      <c r="I1636" s="1" t="s">
        <v>1830</v>
      </c>
      <c r="J1636" s="4">
        <v>44803</v>
      </c>
      <c r="K1636" s="4">
        <v>44803</v>
      </c>
      <c r="L1636" s="2">
        <v>596</v>
      </c>
      <c r="M1636" s="1" t="s">
        <v>3407</v>
      </c>
      <c r="N1636" s="1" t="str">
        <f>Tabela_Contas_Pagas[[#This Row],[Nome do Fornecedor]]</f>
        <v>JUNTA COMERCIAL DE SERGIPE - JUCESE</v>
      </c>
      <c r="O1636" s="1" t="s">
        <v>3408</v>
      </c>
      <c r="P1636" s="10" t="str">
        <f>TEXT(Tabela_Contas_Pagas[[#This Row],[Data de Liquidação]],"MM")&amp;"-"&amp;UPPER(TEXT(Tabela_Contas_Pagas[[#This Row],[Data de Liquidação]],"MMMM"))</f>
        <v>08-AGOSTO</v>
      </c>
    </row>
    <row r="1637" spans="2:16" x14ac:dyDescent="0.3">
      <c r="B1637" s="1">
        <v>20707</v>
      </c>
      <c r="C1637" s="1" t="s">
        <v>650</v>
      </c>
      <c r="D1637" s="3">
        <v>44651</v>
      </c>
      <c r="E1637" s="2">
        <v>1423.44</v>
      </c>
      <c r="F1637" s="7" t="s">
        <v>3411</v>
      </c>
      <c r="G1637" s="9" t="s">
        <v>3412</v>
      </c>
      <c r="H1637" s="1">
        <v>28</v>
      </c>
      <c r="I1637" s="1" t="s">
        <v>23</v>
      </c>
      <c r="J1637" s="4">
        <v>44679</v>
      </c>
      <c r="K1637" s="4">
        <v>44679</v>
      </c>
      <c r="L1637" s="2">
        <v>1423.44</v>
      </c>
      <c r="M1637" s="1" t="s">
        <v>24</v>
      </c>
      <c r="N1637" s="1" t="s">
        <v>25</v>
      </c>
      <c r="O1637" s="1" t="str">
        <f>_xlfn.IFNA(VLOOKUP(Tabela_Contas_Pagas[[#This Row],[Contrato]],ContratosOrigem[],3,FALSE),"")</f>
        <v>Inexigibilidade de licitação 03/2018</v>
      </c>
      <c r="P1637" s="10" t="str">
        <f>TEXT(Tabela_Contas_Pagas[[#This Row],[Data de Liquidação]],"MM")&amp;"-"&amp;UPPER(TEXT(Tabela_Contas_Pagas[[#This Row],[Data de Liquidação]],"MMMM"))</f>
        <v>04-ABRIL</v>
      </c>
    </row>
    <row r="1638" spans="2:16" hidden="1" x14ac:dyDescent="0.3">
      <c r="B1638" s="1">
        <v>20888</v>
      </c>
      <c r="C1638" s="1" t="s">
        <v>2896</v>
      </c>
      <c r="D1638" s="3">
        <v>44796</v>
      </c>
      <c r="E1638" s="2">
        <v>46.71</v>
      </c>
      <c r="F1638" s="7" t="s">
        <v>3411</v>
      </c>
      <c r="G1638" s="7" t="s">
        <v>3412</v>
      </c>
      <c r="H1638" s="1">
        <v>120</v>
      </c>
      <c r="I1638" s="1" t="s">
        <v>2807</v>
      </c>
      <c r="J1638" s="4">
        <v>44805</v>
      </c>
      <c r="K1638" s="4">
        <v>44805</v>
      </c>
      <c r="L1638" s="2">
        <v>46.71</v>
      </c>
      <c r="M1638" s="1" t="s">
        <v>3407</v>
      </c>
      <c r="N1638" s="1" t="str">
        <f>Tabela_Contas_Pagas[[#This Row],[Nome do Fornecedor]]</f>
        <v>COMPANHIA SUL SERGIPANA DE ELETRICIDADE</v>
      </c>
      <c r="O1638" s="1" t="s">
        <v>3408</v>
      </c>
      <c r="P1638" s="10" t="str">
        <f>TEXT(Tabela_Contas_Pagas[[#This Row],[Data de Liquidação]],"MM")&amp;"-"&amp;UPPER(TEXT(Tabela_Contas_Pagas[[#This Row],[Data de Liquidação]],"MMMM"))</f>
        <v>09-SETEMBRO</v>
      </c>
    </row>
    <row r="1639" spans="2:16" hidden="1" x14ac:dyDescent="0.3">
      <c r="B1639" s="1">
        <v>20886</v>
      </c>
      <c r="C1639" s="1" t="s">
        <v>2900</v>
      </c>
      <c r="D1639" s="3">
        <v>44799</v>
      </c>
      <c r="E1639" s="2">
        <v>3562.5</v>
      </c>
      <c r="F1639" s="8" t="s">
        <v>3411</v>
      </c>
      <c r="G1639" s="1" t="s">
        <v>3412</v>
      </c>
      <c r="H1639" s="1">
        <v>3427</v>
      </c>
      <c r="I1639" s="1" t="s">
        <v>1928</v>
      </c>
      <c r="J1639" s="4">
        <v>44805</v>
      </c>
      <c r="K1639" s="4">
        <v>44806</v>
      </c>
      <c r="L1639" s="2">
        <v>3562.5</v>
      </c>
      <c r="M1639" s="1" t="s">
        <v>3407</v>
      </c>
      <c r="N1639" s="1" t="str">
        <f>Tabela_Contas_Pagas[[#This Row],[Nome do Fornecedor]]</f>
        <v>R&amp;S PESSOA CONSULTORIA E SERVICOS EM PREVENCAO LTDA</v>
      </c>
      <c r="O1639" s="1" t="s">
        <v>3408</v>
      </c>
      <c r="P1639" s="10" t="str">
        <f>TEXT(Tabela_Contas_Pagas[[#This Row],[Data de Liquidação]],"MM")&amp;"-"&amp;UPPER(TEXT(Tabela_Contas_Pagas[[#This Row],[Data de Liquidação]],"MMMM"))</f>
        <v>09-SETEMBRO</v>
      </c>
    </row>
    <row r="1640" spans="2:16" hidden="1" x14ac:dyDescent="0.3">
      <c r="B1640" s="1">
        <v>20885</v>
      </c>
      <c r="C1640" s="1" t="s">
        <v>2902</v>
      </c>
      <c r="D1640" s="3">
        <v>44802</v>
      </c>
      <c r="E1640" s="2">
        <v>439.35</v>
      </c>
      <c r="F1640" s="7" t="s">
        <v>3411</v>
      </c>
      <c r="G1640" s="7" t="s">
        <v>3412</v>
      </c>
      <c r="H1640" s="1">
        <v>1399</v>
      </c>
      <c r="I1640" s="1" t="s">
        <v>1836</v>
      </c>
      <c r="J1640" s="4">
        <v>44805</v>
      </c>
      <c r="K1640" s="4">
        <v>44806</v>
      </c>
      <c r="L1640" s="2">
        <v>439.35</v>
      </c>
      <c r="M1640" s="1" t="s">
        <v>3407</v>
      </c>
      <c r="N1640" s="1" t="str">
        <f>Tabela_Contas_Pagas[[#This Row],[Nome do Fornecedor]]</f>
        <v>SARAH FERREIRA DE SOUZA</v>
      </c>
      <c r="O1640" s="1" t="s">
        <v>3408</v>
      </c>
      <c r="P1640" s="10" t="str">
        <f>TEXT(Tabela_Contas_Pagas[[#This Row],[Data de Liquidação]],"MM")&amp;"-"&amp;UPPER(TEXT(Tabela_Contas_Pagas[[#This Row],[Data de Liquidação]],"MMMM"))</f>
        <v>09-SETEMBRO</v>
      </c>
    </row>
    <row r="1641" spans="2:16" x14ac:dyDescent="0.3">
      <c r="B1641" s="1">
        <v>20707</v>
      </c>
      <c r="C1641" s="1" t="s">
        <v>652</v>
      </c>
      <c r="D1641" s="3">
        <v>44651</v>
      </c>
      <c r="E1641" s="2">
        <v>408.78</v>
      </c>
      <c r="F1641" s="8" t="s">
        <v>3411</v>
      </c>
      <c r="G1641" s="1" t="s">
        <v>3412</v>
      </c>
      <c r="H1641" s="1">
        <v>28</v>
      </c>
      <c r="I1641" s="1" t="s">
        <v>23</v>
      </c>
      <c r="J1641" s="4">
        <v>44679</v>
      </c>
      <c r="K1641" s="4">
        <v>44679</v>
      </c>
      <c r="L1641" s="2">
        <v>408.78</v>
      </c>
      <c r="M1641" s="1" t="s">
        <v>24</v>
      </c>
      <c r="N1641" s="1" t="s">
        <v>25</v>
      </c>
      <c r="O1641" s="1" t="str">
        <f>_xlfn.IFNA(VLOOKUP(Tabela_Contas_Pagas[[#This Row],[Contrato]],ContratosOrigem[],3,FALSE),"")</f>
        <v>Inexigibilidade de licitação 03/2018</v>
      </c>
      <c r="P1641" s="10" t="str">
        <f>TEXT(Tabela_Contas_Pagas[[#This Row],[Data de Liquidação]],"MM")&amp;"-"&amp;UPPER(TEXT(Tabela_Contas_Pagas[[#This Row],[Data de Liquidação]],"MMMM"))</f>
        <v>04-ABRIL</v>
      </c>
    </row>
    <row r="1642" spans="2:16" x14ac:dyDescent="0.3">
      <c r="B1642" s="1">
        <v>20707</v>
      </c>
      <c r="C1642" s="1" t="s">
        <v>651</v>
      </c>
      <c r="D1642" s="3">
        <v>44651</v>
      </c>
      <c r="E1642" s="2">
        <v>4450.62</v>
      </c>
      <c r="F1642" s="8" t="s">
        <v>3411</v>
      </c>
      <c r="G1642" s="8" t="s">
        <v>3412</v>
      </c>
      <c r="H1642" s="1">
        <v>2734</v>
      </c>
      <c r="I1642" s="1" t="s">
        <v>69</v>
      </c>
      <c r="J1642" s="4">
        <v>44681</v>
      </c>
      <c r="K1642" s="4">
        <v>44679</v>
      </c>
      <c r="L1642" s="2">
        <v>4450.62</v>
      </c>
      <c r="M1642" s="1" t="s">
        <v>70</v>
      </c>
      <c r="N1642" s="1" t="s">
        <v>71</v>
      </c>
      <c r="O1642" s="1" t="str">
        <f>_xlfn.IFNA(VLOOKUP(Tabela_Contas_Pagas[[#This Row],[Contrato]],ContratosOrigem[],3,FALSE),"")</f>
        <v>Pregão 23/17</v>
      </c>
      <c r="P1642" s="10" t="str">
        <f>TEXT(Tabela_Contas_Pagas[[#This Row],[Data de Liquidação]],"MM")&amp;"-"&amp;UPPER(TEXT(Tabela_Contas_Pagas[[#This Row],[Data de Liquidação]],"MMMM"))</f>
        <v>04-ABRIL</v>
      </c>
    </row>
    <row r="1643" spans="2:16" x14ac:dyDescent="0.3">
      <c r="B1643" s="1">
        <v>20707</v>
      </c>
      <c r="C1643" s="1" t="s">
        <v>661</v>
      </c>
      <c r="D1643" s="3">
        <v>44655</v>
      </c>
      <c r="E1643" s="2">
        <v>428.76</v>
      </c>
      <c r="F1643" s="8" t="s">
        <v>3411</v>
      </c>
      <c r="G1643" s="1" t="s">
        <v>3412</v>
      </c>
      <c r="H1643" s="1">
        <v>28</v>
      </c>
      <c r="I1643" s="1" t="s">
        <v>23</v>
      </c>
      <c r="J1643" s="4">
        <v>44683</v>
      </c>
      <c r="K1643" s="4">
        <v>44679</v>
      </c>
      <c r="L1643" s="2">
        <v>428.76</v>
      </c>
      <c r="M1643" s="1" t="s">
        <v>24</v>
      </c>
      <c r="N1643" s="1" t="s">
        <v>25</v>
      </c>
      <c r="O1643" s="1" t="str">
        <f>_xlfn.IFNA(VLOOKUP(Tabela_Contas_Pagas[[#This Row],[Contrato]],ContratosOrigem[],3,FALSE),"")</f>
        <v>Inexigibilidade de licitação 03/2018</v>
      </c>
      <c r="P1643" s="10" t="str">
        <f>TEXT(Tabela_Contas_Pagas[[#This Row],[Data de Liquidação]],"MM")&amp;"-"&amp;UPPER(TEXT(Tabela_Contas_Pagas[[#This Row],[Data de Liquidação]],"MMMM"))</f>
        <v>04-ABRIL</v>
      </c>
    </row>
    <row r="1644" spans="2:16" x14ac:dyDescent="0.3">
      <c r="B1644" s="1">
        <v>20706</v>
      </c>
      <c r="C1644" s="1" t="s">
        <v>677</v>
      </c>
      <c r="D1644" s="3">
        <v>44662</v>
      </c>
      <c r="E1644" s="2">
        <v>14432.47</v>
      </c>
      <c r="F1644" s="8" t="s">
        <v>3411</v>
      </c>
      <c r="G1644" s="8" t="s">
        <v>3412</v>
      </c>
      <c r="H1644" s="1">
        <v>99</v>
      </c>
      <c r="I1644" s="1" t="s">
        <v>58</v>
      </c>
      <c r="J1644" s="4">
        <v>44679</v>
      </c>
      <c r="K1644" s="4">
        <v>44680</v>
      </c>
      <c r="L1644" s="2">
        <v>14432.47</v>
      </c>
      <c r="M1644" s="1" t="s">
        <v>141</v>
      </c>
      <c r="N1644" s="1" t="s">
        <v>142</v>
      </c>
      <c r="O1644" s="1" t="str">
        <f>_xlfn.IFNA(VLOOKUP(Tabela_Contas_Pagas[[#This Row],[Contrato]],ContratosOrigem[],3,FALSE),"")</f>
        <v>Dispensa de Licitação</v>
      </c>
      <c r="P1644" s="10" t="str">
        <f>TEXT(Tabela_Contas_Pagas[[#This Row],[Data de Liquidação]],"MM")&amp;"-"&amp;UPPER(TEXT(Tabela_Contas_Pagas[[#This Row],[Data de Liquidação]],"MMMM"))</f>
        <v>04-ABRIL</v>
      </c>
    </row>
    <row r="1645" spans="2:16" x14ac:dyDescent="0.3">
      <c r="B1645" s="1">
        <v>20705</v>
      </c>
      <c r="C1645" s="1" t="s">
        <v>687</v>
      </c>
      <c r="D1645" s="3">
        <v>44670</v>
      </c>
      <c r="E1645" s="2">
        <v>3178.36</v>
      </c>
      <c r="F1645" s="8" t="s">
        <v>3411</v>
      </c>
      <c r="G1645" s="1" t="s">
        <v>3412</v>
      </c>
      <c r="H1645" s="1">
        <v>289</v>
      </c>
      <c r="I1645" s="1" t="s">
        <v>101</v>
      </c>
      <c r="J1645" s="4">
        <v>44679</v>
      </c>
      <c r="K1645" s="4">
        <v>44680</v>
      </c>
      <c r="L1645" s="2">
        <v>3178.36</v>
      </c>
      <c r="M1645" s="1" t="s">
        <v>146</v>
      </c>
      <c r="N1645" s="1" t="s">
        <v>147</v>
      </c>
      <c r="O1645" s="1" t="str">
        <f>_xlfn.IFNA(VLOOKUP(Tabela_Contas_Pagas[[#This Row],[Contrato]],ContratosOrigem[],3,FALSE),"")</f>
        <v>Pregão 10/20</v>
      </c>
      <c r="P1645" s="10" t="str">
        <f>TEXT(Tabela_Contas_Pagas[[#This Row],[Data de Liquidação]],"MM")&amp;"-"&amp;UPPER(TEXT(Tabela_Contas_Pagas[[#This Row],[Data de Liquidação]],"MMMM"))</f>
        <v>04-ABRIL</v>
      </c>
    </row>
    <row r="1646" spans="2:16" x14ac:dyDescent="0.3">
      <c r="B1646" s="1">
        <v>20705</v>
      </c>
      <c r="C1646" s="1" t="s">
        <v>689</v>
      </c>
      <c r="D1646" s="3">
        <v>44676</v>
      </c>
      <c r="E1646" s="2">
        <v>28011.88</v>
      </c>
      <c r="F1646" s="7" t="s">
        <v>3411</v>
      </c>
      <c r="G1646" s="7" t="s">
        <v>3412</v>
      </c>
      <c r="H1646" s="1">
        <v>289</v>
      </c>
      <c r="I1646" s="1" t="s">
        <v>101</v>
      </c>
      <c r="J1646" s="4">
        <v>44679</v>
      </c>
      <c r="K1646" s="4">
        <v>44680</v>
      </c>
      <c r="L1646" s="2">
        <v>28011.88</v>
      </c>
      <c r="M1646" s="1" t="s">
        <v>107</v>
      </c>
      <c r="N1646" s="1" t="s">
        <v>108</v>
      </c>
      <c r="O1646" s="1" t="str">
        <f>_xlfn.IFNA(VLOOKUP(Tabela_Contas_Pagas[[#This Row],[Contrato]],ContratosOrigem[],3,FALSE),"")</f>
        <v>Pregão 18/17</v>
      </c>
      <c r="P1646" s="10" t="str">
        <f>TEXT(Tabela_Contas_Pagas[[#This Row],[Data de Liquidação]],"MM")&amp;"-"&amp;UPPER(TEXT(Tabela_Contas_Pagas[[#This Row],[Data de Liquidação]],"MMMM"))</f>
        <v>04-ABRIL</v>
      </c>
    </row>
    <row r="1647" spans="2:16" hidden="1" x14ac:dyDescent="0.3">
      <c r="B1647" s="1">
        <v>20893</v>
      </c>
      <c r="C1647" s="1" t="s">
        <v>2945</v>
      </c>
      <c r="D1647" s="3">
        <v>44805</v>
      </c>
      <c r="E1647" s="2">
        <v>686</v>
      </c>
      <c r="F1647" s="8" t="s">
        <v>3411</v>
      </c>
      <c r="G1647" s="1" t="s">
        <v>3412</v>
      </c>
      <c r="H1647" s="1">
        <v>1421</v>
      </c>
      <c r="I1647" s="1" t="s">
        <v>1878</v>
      </c>
      <c r="J1647" s="4">
        <v>44810</v>
      </c>
      <c r="K1647" s="4">
        <v>44811</v>
      </c>
      <c r="L1647" s="2">
        <v>686</v>
      </c>
      <c r="M1647" s="1" t="s">
        <v>3407</v>
      </c>
      <c r="N1647" s="1" t="str">
        <f>Tabela_Contas_Pagas[[#This Row],[Nome do Fornecedor]]</f>
        <v>SERDIJUL SERVIÇO DE RECORTE DO DIARIO DA JUST LTDA - ME</v>
      </c>
      <c r="O1647" s="1" t="s">
        <v>3408</v>
      </c>
      <c r="P1647" s="10" t="str">
        <f>TEXT(Tabela_Contas_Pagas[[#This Row],[Data de Liquidação]],"MM")&amp;"-"&amp;UPPER(TEXT(Tabela_Contas_Pagas[[#This Row],[Data de Liquidação]],"MMMM"))</f>
        <v>09-SETEMBRO</v>
      </c>
    </row>
    <row r="1648" spans="2:16" hidden="1" x14ac:dyDescent="0.3">
      <c r="B1648" s="1">
        <v>20892</v>
      </c>
      <c r="C1648" s="1" t="s">
        <v>2960</v>
      </c>
      <c r="D1648" s="3">
        <v>44809</v>
      </c>
      <c r="E1648" s="2">
        <v>80</v>
      </c>
      <c r="F1648" s="7" t="s">
        <v>3411</v>
      </c>
      <c r="G1648" s="7" t="s">
        <v>3412</v>
      </c>
      <c r="H1648" s="1">
        <v>1338</v>
      </c>
      <c r="I1648" s="1" t="s">
        <v>1845</v>
      </c>
      <c r="J1648" s="4">
        <v>44810</v>
      </c>
      <c r="K1648" s="4">
        <v>44811</v>
      </c>
      <c r="L1648" s="2">
        <v>80</v>
      </c>
      <c r="M1648" s="1" t="s">
        <v>3407</v>
      </c>
      <c r="N1648" s="1" t="str">
        <f>Tabela_Contas_Pagas[[#This Row],[Nome do Fornecedor]]</f>
        <v>MARCELO HENRIQUE ALVES</v>
      </c>
      <c r="O1648" s="1" t="s">
        <v>3408</v>
      </c>
      <c r="P1648" s="10" t="str">
        <f>TEXT(Tabela_Contas_Pagas[[#This Row],[Data de Liquidação]],"MM")&amp;"-"&amp;UPPER(TEXT(Tabela_Contas_Pagas[[#This Row],[Data de Liquidação]],"MMMM"))</f>
        <v>09-SETEMBRO</v>
      </c>
    </row>
    <row r="1649" spans="2:16" hidden="1" x14ac:dyDescent="0.3">
      <c r="B1649" s="1">
        <v>20892</v>
      </c>
      <c r="C1649" s="1" t="s">
        <v>2959</v>
      </c>
      <c r="D1649" s="3">
        <v>44809</v>
      </c>
      <c r="E1649" s="2">
        <v>178.41</v>
      </c>
      <c r="F1649" s="8" t="s">
        <v>3411</v>
      </c>
      <c r="G1649" s="1" t="s">
        <v>3412</v>
      </c>
      <c r="H1649" s="1">
        <v>2759</v>
      </c>
      <c r="I1649" s="1" t="s">
        <v>1831</v>
      </c>
      <c r="J1649" s="4">
        <v>44810</v>
      </c>
      <c r="K1649" s="4">
        <v>44811</v>
      </c>
      <c r="L1649" s="2">
        <v>178.41</v>
      </c>
      <c r="M1649" s="1" t="s">
        <v>3407</v>
      </c>
      <c r="N1649" s="1" t="str">
        <f>Tabela_Contas_Pagas[[#This Row],[Nome do Fornecedor]]</f>
        <v>NELSON TAVARES DOS SANTOS SOBRINHO</v>
      </c>
      <c r="O1649" s="1" t="s">
        <v>3408</v>
      </c>
      <c r="P1649" s="10" t="str">
        <f>TEXT(Tabela_Contas_Pagas[[#This Row],[Data de Liquidação]],"MM")&amp;"-"&amp;UPPER(TEXT(Tabela_Contas_Pagas[[#This Row],[Data de Liquidação]],"MMMM"))</f>
        <v>09-SETEMBRO</v>
      </c>
    </row>
    <row r="1650" spans="2:16" hidden="1" x14ac:dyDescent="0.3">
      <c r="B1650" s="1">
        <v>20894</v>
      </c>
      <c r="C1650" s="1" t="s">
        <v>2961</v>
      </c>
      <c r="D1650" s="3">
        <v>44809</v>
      </c>
      <c r="E1650" s="2">
        <v>5907.21</v>
      </c>
      <c r="F1650" s="7" t="s">
        <v>3411</v>
      </c>
      <c r="G1650" s="7" t="s">
        <v>3412</v>
      </c>
      <c r="H1650" s="1">
        <v>2030</v>
      </c>
      <c r="I1650" s="1" t="s">
        <v>1879</v>
      </c>
      <c r="J1650" s="4">
        <v>44810</v>
      </c>
      <c r="K1650" s="4">
        <v>44810</v>
      </c>
      <c r="L1650" s="2">
        <v>5907.21</v>
      </c>
      <c r="M1650" s="1" t="s">
        <v>3407</v>
      </c>
      <c r="N1650" s="1" t="str">
        <f>Tabela_Contas_Pagas[[#This Row],[Nome do Fornecedor]]</f>
        <v xml:space="preserve">SECRETARIA MUNICIPAL DO MEIO AMBIENTE-SEMA </v>
      </c>
      <c r="O1650" s="1" t="s">
        <v>3408</v>
      </c>
      <c r="P1650" s="10" t="str">
        <f>TEXT(Tabela_Contas_Pagas[[#This Row],[Data de Liquidação]],"MM")&amp;"-"&amp;UPPER(TEXT(Tabela_Contas_Pagas[[#This Row],[Data de Liquidação]],"MMMM"))</f>
        <v>09-SETEMBRO</v>
      </c>
    </row>
    <row r="1651" spans="2:16" hidden="1" x14ac:dyDescent="0.3">
      <c r="B1651" s="1">
        <v>20894</v>
      </c>
      <c r="C1651" s="1" t="s">
        <v>2962</v>
      </c>
      <c r="D1651" s="3">
        <v>44809</v>
      </c>
      <c r="E1651" s="2">
        <v>1067.26</v>
      </c>
      <c r="F1651" s="8" t="s">
        <v>3411</v>
      </c>
      <c r="G1651" s="1" t="s">
        <v>3412</v>
      </c>
      <c r="H1651" s="1">
        <v>2030</v>
      </c>
      <c r="I1651" s="1" t="s">
        <v>1879</v>
      </c>
      <c r="J1651" s="4">
        <v>44810</v>
      </c>
      <c r="K1651" s="4">
        <v>44810</v>
      </c>
      <c r="L1651" s="2">
        <v>1067.26</v>
      </c>
      <c r="M1651" s="1" t="s">
        <v>3407</v>
      </c>
      <c r="N1651" s="1" t="str">
        <f>Tabela_Contas_Pagas[[#This Row],[Nome do Fornecedor]]</f>
        <v xml:space="preserve">SECRETARIA MUNICIPAL DO MEIO AMBIENTE-SEMA </v>
      </c>
      <c r="O1651" s="1" t="s">
        <v>3408</v>
      </c>
      <c r="P1651" s="10" t="str">
        <f>TEXT(Tabela_Contas_Pagas[[#This Row],[Data de Liquidação]],"MM")&amp;"-"&amp;UPPER(TEXT(Tabela_Contas_Pagas[[#This Row],[Data de Liquidação]],"MMMM"))</f>
        <v>09-SETEMBRO</v>
      </c>
    </row>
    <row r="1652" spans="2:16" hidden="1" x14ac:dyDescent="0.3">
      <c r="B1652" s="1">
        <v>20892</v>
      </c>
      <c r="C1652" s="1" t="s">
        <v>482</v>
      </c>
      <c r="D1652" s="3">
        <v>44791</v>
      </c>
      <c r="E1652" s="2">
        <v>21275</v>
      </c>
      <c r="F1652" s="7" t="s">
        <v>3411</v>
      </c>
      <c r="G1652" s="7" t="s">
        <v>3412</v>
      </c>
      <c r="H1652" s="1">
        <v>2853</v>
      </c>
      <c r="I1652" s="1" t="s">
        <v>2888</v>
      </c>
      <c r="J1652" s="4">
        <v>44810</v>
      </c>
      <c r="K1652" s="4">
        <v>44811</v>
      </c>
      <c r="L1652" s="2">
        <v>21275</v>
      </c>
      <c r="M1652" s="1" t="s">
        <v>3407</v>
      </c>
      <c r="N1652" s="1" t="str">
        <f>Tabela_Contas_Pagas[[#This Row],[Nome do Fornecedor]]</f>
        <v>SIGMARHOH DO BRASIL LTDA</v>
      </c>
      <c r="O1652" s="1" t="s">
        <v>3408</v>
      </c>
      <c r="P1652" s="10" t="str">
        <f>TEXT(Tabela_Contas_Pagas[[#This Row],[Data de Liquidação]],"MM")&amp;"-"&amp;UPPER(TEXT(Tabela_Contas_Pagas[[#This Row],[Data de Liquidação]],"MMMM"))</f>
        <v>09-SETEMBRO</v>
      </c>
    </row>
    <row r="1653" spans="2:16" x14ac:dyDescent="0.3">
      <c r="B1653" s="1">
        <v>20702</v>
      </c>
      <c r="C1653" s="1" t="s">
        <v>684</v>
      </c>
      <c r="D1653" s="3">
        <v>44665</v>
      </c>
      <c r="E1653" s="2">
        <v>4950</v>
      </c>
      <c r="F1653" s="7" t="s">
        <v>3411</v>
      </c>
      <c r="G1653" s="9" t="s">
        <v>3412</v>
      </c>
      <c r="H1653" s="1">
        <v>829</v>
      </c>
      <c r="I1653" s="1" t="s">
        <v>205</v>
      </c>
      <c r="J1653" s="4">
        <v>44677</v>
      </c>
      <c r="K1653" s="4">
        <v>44677</v>
      </c>
      <c r="L1653" s="2">
        <v>4950</v>
      </c>
      <c r="M1653" s="1" t="s">
        <v>206</v>
      </c>
      <c r="N1653" s="1" t="s">
        <v>207</v>
      </c>
      <c r="O1653" s="1" t="str">
        <f>_xlfn.IFNA(VLOOKUP(Tabela_Contas_Pagas[[#This Row],[Contrato]],ContratosOrigem[],3,FALSE),"")</f>
        <v>Licitação 02/20</v>
      </c>
      <c r="P1653" s="10" t="str">
        <f>TEXT(Tabela_Contas_Pagas[[#This Row],[Data de Liquidação]],"MM")&amp;"-"&amp;UPPER(TEXT(Tabela_Contas_Pagas[[#This Row],[Data de Liquidação]],"MMMM"))</f>
        <v>04-ABRIL</v>
      </c>
    </row>
    <row r="1654" spans="2:16" hidden="1" x14ac:dyDescent="0.3">
      <c r="B1654" s="1">
        <v>20892</v>
      </c>
      <c r="C1654" s="1" t="s">
        <v>2916</v>
      </c>
      <c r="D1654" s="3">
        <v>44804</v>
      </c>
      <c r="E1654" s="2">
        <v>439.35</v>
      </c>
      <c r="F1654" s="7" t="s">
        <v>3411</v>
      </c>
      <c r="G1654" s="7" t="s">
        <v>3412</v>
      </c>
      <c r="H1654" s="1">
        <v>216</v>
      </c>
      <c r="I1654" s="1" t="s">
        <v>1828</v>
      </c>
      <c r="J1654" s="4">
        <v>44810</v>
      </c>
      <c r="K1654" s="4">
        <v>44811</v>
      </c>
      <c r="L1654" s="2">
        <v>439.35</v>
      </c>
      <c r="M1654" s="1" t="s">
        <v>3407</v>
      </c>
      <c r="N1654" s="1" t="str">
        <f>Tabela_Contas_Pagas[[#This Row],[Nome do Fornecedor]]</f>
        <v>RICARDO MENDONCA NUNES</v>
      </c>
      <c r="O1654" s="1" t="s">
        <v>3408</v>
      </c>
      <c r="P1654" s="10" t="str">
        <f>TEXT(Tabela_Contas_Pagas[[#This Row],[Data de Liquidação]],"MM")&amp;"-"&amp;UPPER(TEXT(Tabela_Contas_Pagas[[#This Row],[Data de Liquidação]],"MMMM"))</f>
        <v>09-SETEMBRO</v>
      </c>
    </row>
    <row r="1655" spans="2:16" hidden="1" x14ac:dyDescent="0.3">
      <c r="B1655" s="1">
        <v>20892</v>
      </c>
      <c r="C1655" s="1" t="s">
        <v>2912</v>
      </c>
      <c r="D1655" s="3">
        <v>44804</v>
      </c>
      <c r="E1655" s="2">
        <v>439.35</v>
      </c>
      <c r="F1655" s="8" t="s">
        <v>3411</v>
      </c>
      <c r="G1655" s="1" t="s">
        <v>3412</v>
      </c>
      <c r="H1655" s="1">
        <v>216</v>
      </c>
      <c r="I1655" s="1" t="s">
        <v>1828</v>
      </c>
      <c r="J1655" s="4">
        <v>44810</v>
      </c>
      <c r="K1655" s="4">
        <v>44811</v>
      </c>
      <c r="L1655" s="2">
        <v>439.35</v>
      </c>
      <c r="M1655" s="1" t="s">
        <v>3407</v>
      </c>
      <c r="N1655" s="1" t="str">
        <f>Tabela_Contas_Pagas[[#This Row],[Nome do Fornecedor]]</f>
        <v>RICARDO MENDONCA NUNES</v>
      </c>
      <c r="O1655" s="1" t="s">
        <v>3408</v>
      </c>
      <c r="P1655" s="10" t="str">
        <f>TEXT(Tabela_Contas_Pagas[[#This Row],[Data de Liquidação]],"MM")&amp;"-"&amp;UPPER(TEXT(Tabela_Contas_Pagas[[#This Row],[Data de Liquidação]],"MMMM"))</f>
        <v>09-SETEMBRO</v>
      </c>
    </row>
    <row r="1656" spans="2:16" hidden="1" x14ac:dyDescent="0.3">
      <c r="B1656" s="1">
        <v>20892</v>
      </c>
      <c r="C1656" s="1" t="s">
        <v>2913</v>
      </c>
      <c r="D1656" s="3">
        <v>44804</v>
      </c>
      <c r="E1656" s="2">
        <v>159</v>
      </c>
      <c r="F1656" s="7" t="s">
        <v>3411</v>
      </c>
      <c r="G1656" s="7" t="s">
        <v>3412</v>
      </c>
      <c r="H1656" s="1">
        <v>2584</v>
      </c>
      <c r="I1656" s="1" t="s">
        <v>2315</v>
      </c>
      <c r="J1656" s="4">
        <v>44810</v>
      </c>
      <c r="K1656" s="4">
        <v>44811</v>
      </c>
      <c r="L1656" s="2">
        <v>159</v>
      </c>
      <c r="M1656" s="1" t="s">
        <v>3407</v>
      </c>
      <c r="N1656" s="1" t="str">
        <f>Tabela_Contas_Pagas[[#This Row],[Nome do Fornecedor]]</f>
        <v>THIAGO TAKUMI TAN</v>
      </c>
      <c r="O1656" s="1" t="s">
        <v>3408</v>
      </c>
      <c r="P1656" s="10" t="str">
        <f>TEXT(Tabela_Contas_Pagas[[#This Row],[Data de Liquidação]],"MM")&amp;"-"&amp;UPPER(TEXT(Tabela_Contas_Pagas[[#This Row],[Data de Liquidação]],"MMMM"))</f>
        <v>09-SETEMBRO</v>
      </c>
    </row>
    <row r="1657" spans="2:16" hidden="1" x14ac:dyDescent="0.3">
      <c r="B1657" s="1">
        <v>20892</v>
      </c>
      <c r="C1657" s="1" t="s">
        <v>2914</v>
      </c>
      <c r="D1657" s="3">
        <v>44804</v>
      </c>
      <c r="E1657" s="2">
        <v>119</v>
      </c>
      <c r="F1657" s="8" t="s">
        <v>3411</v>
      </c>
      <c r="G1657" s="1" t="s">
        <v>3412</v>
      </c>
      <c r="H1657" s="1">
        <v>811</v>
      </c>
      <c r="I1657" s="1" t="s">
        <v>1874</v>
      </c>
      <c r="J1657" s="4">
        <v>44810</v>
      </c>
      <c r="K1657" s="4">
        <v>44811</v>
      </c>
      <c r="L1657" s="2">
        <v>119</v>
      </c>
      <c r="M1657" s="1" t="s">
        <v>3407</v>
      </c>
      <c r="N1657" s="1" t="str">
        <f>Tabela_Contas_Pagas[[#This Row],[Nome do Fornecedor]]</f>
        <v>MYCHELL SILVA LIMA</v>
      </c>
      <c r="O1657" s="1" t="s">
        <v>3408</v>
      </c>
      <c r="P1657" s="10" t="str">
        <f>TEXT(Tabela_Contas_Pagas[[#This Row],[Data de Liquidação]],"MM")&amp;"-"&amp;UPPER(TEXT(Tabela_Contas_Pagas[[#This Row],[Data de Liquidação]],"MMMM"))</f>
        <v>09-SETEMBRO</v>
      </c>
    </row>
    <row r="1658" spans="2:16" hidden="1" x14ac:dyDescent="0.3">
      <c r="B1658" s="1">
        <v>20892</v>
      </c>
      <c r="C1658" s="1" t="s">
        <v>2911</v>
      </c>
      <c r="D1658" s="3">
        <v>44804</v>
      </c>
      <c r="E1658" s="2">
        <v>439.35</v>
      </c>
      <c r="F1658" s="7" t="s">
        <v>3411</v>
      </c>
      <c r="G1658" s="7" t="s">
        <v>3412</v>
      </c>
      <c r="H1658" s="1">
        <v>3597</v>
      </c>
      <c r="I1658" s="1" t="s">
        <v>2093</v>
      </c>
      <c r="J1658" s="4">
        <v>44810</v>
      </c>
      <c r="K1658" s="4">
        <v>44811</v>
      </c>
      <c r="L1658" s="2">
        <v>439.35</v>
      </c>
      <c r="M1658" s="1" t="s">
        <v>3407</v>
      </c>
      <c r="N1658" s="1" t="str">
        <f>Tabela_Contas_Pagas[[#This Row],[Nome do Fornecedor]]</f>
        <v>MARIVALDO LUIZ DE CARVALHO</v>
      </c>
      <c r="O1658" s="1" t="s">
        <v>3408</v>
      </c>
      <c r="P1658" s="10" t="str">
        <f>TEXT(Tabela_Contas_Pagas[[#This Row],[Data de Liquidação]],"MM")&amp;"-"&amp;UPPER(TEXT(Tabela_Contas_Pagas[[#This Row],[Data de Liquidação]],"MMMM"))</f>
        <v>09-SETEMBRO</v>
      </c>
    </row>
    <row r="1659" spans="2:16" hidden="1" x14ac:dyDescent="0.3">
      <c r="B1659" s="1">
        <v>20892</v>
      </c>
      <c r="C1659" s="1" t="s">
        <v>2915</v>
      </c>
      <c r="D1659" s="3">
        <v>44804</v>
      </c>
      <c r="E1659" s="2">
        <v>439.35</v>
      </c>
      <c r="F1659" s="8" t="s">
        <v>3411</v>
      </c>
      <c r="G1659" s="1" t="s">
        <v>3412</v>
      </c>
      <c r="H1659" s="1">
        <v>3597</v>
      </c>
      <c r="I1659" s="1" t="s">
        <v>2093</v>
      </c>
      <c r="J1659" s="4">
        <v>44810</v>
      </c>
      <c r="K1659" s="4">
        <v>44811</v>
      </c>
      <c r="L1659" s="2">
        <v>439.35</v>
      </c>
      <c r="M1659" s="1" t="s">
        <v>3407</v>
      </c>
      <c r="N1659" s="1" t="str">
        <f>Tabela_Contas_Pagas[[#This Row],[Nome do Fornecedor]]</f>
        <v>MARIVALDO LUIZ DE CARVALHO</v>
      </c>
      <c r="O1659" s="1" t="s">
        <v>3408</v>
      </c>
      <c r="P1659" s="10" t="str">
        <f>TEXT(Tabela_Contas_Pagas[[#This Row],[Data de Liquidação]],"MM")&amp;"-"&amp;UPPER(TEXT(Tabela_Contas_Pagas[[#This Row],[Data de Liquidação]],"MMMM"))</f>
        <v>09-SETEMBRO</v>
      </c>
    </row>
    <row r="1660" spans="2:16" x14ac:dyDescent="0.3">
      <c r="B1660" s="1">
        <v>20699</v>
      </c>
      <c r="C1660" s="1" t="s">
        <v>658</v>
      </c>
      <c r="D1660" s="3">
        <v>44652</v>
      </c>
      <c r="E1660" s="2">
        <v>4841.93</v>
      </c>
      <c r="F1660" s="7" t="s">
        <v>3411</v>
      </c>
      <c r="G1660" s="7" t="s">
        <v>3412</v>
      </c>
      <c r="H1660" s="1">
        <v>3300</v>
      </c>
      <c r="I1660" s="1" t="s">
        <v>210</v>
      </c>
      <c r="J1660" s="4">
        <v>44670</v>
      </c>
      <c r="K1660" s="4">
        <v>44670</v>
      </c>
      <c r="L1660" s="2">
        <v>4841.93</v>
      </c>
      <c r="M1660" s="1" t="s">
        <v>211</v>
      </c>
      <c r="N1660" s="1" t="s">
        <v>212</v>
      </c>
      <c r="O1660" s="1" t="str">
        <f>_xlfn.IFNA(VLOOKUP(Tabela_Contas_Pagas[[#This Row],[Contrato]],ContratosOrigem[],3,FALSE),"")</f>
        <v>Pregão 18/20</v>
      </c>
      <c r="P1660" s="10" t="str">
        <f>TEXT(Tabela_Contas_Pagas[[#This Row],[Data de Liquidação]],"MM")&amp;"-"&amp;UPPER(TEXT(Tabela_Contas_Pagas[[#This Row],[Data de Liquidação]],"MMMM"))</f>
        <v>04-ABRIL</v>
      </c>
    </row>
    <row r="1661" spans="2:16" x14ac:dyDescent="0.3">
      <c r="B1661" s="1">
        <v>20699</v>
      </c>
      <c r="C1661" s="1" t="s">
        <v>672</v>
      </c>
      <c r="D1661" s="3">
        <v>44658</v>
      </c>
      <c r="E1661" s="2">
        <v>1235</v>
      </c>
      <c r="F1661" s="7" t="s">
        <v>3411</v>
      </c>
      <c r="G1661" s="9" t="s">
        <v>3412</v>
      </c>
      <c r="H1661" s="1">
        <v>1848</v>
      </c>
      <c r="I1661" s="1" t="s">
        <v>27</v>
      </c>
      <c r="J1661" s="4">
        <v>44670</v>
      </c>
      <c r="K1661" s="4">
        <v>44670</v>
      </c>
      <c r="L1661" s="2">
        <v>1235</v>
      </c>
      <c r="M1661" s="1" t="s">
        <v>28</v>
      </c>
      <c r="N1661" s="1" t="s">
        <v>29</v>
      </c>
      <c r="O1661" s="1" t="str">
        <f>_xlfn.IFNA(VLOOKUP(Tabela_Contas_Pagas[[#This Row],[Contrato]],ContratosOrigem[],3,FALSE),"")</f>
        <v>Dispensa 05/18</v>
      </c>
      <c r="P1661" s="10" t="str">
        <f>TEXT(Tabela_Contas_Pagas[[#This Row],[Data de Liquidação]],"MM")&amp;"-"&amp;UPPER(TEXT(Tabela_Contas_Pagas[[#This Row],[Data de Liquidação]],"MMMM"))</f>
        <v>04-ABRIL</v>
      </c>
    </row>
    <row r="1662" spans="2:16" x14ac:dyDescent="0.3">
      <c r="B1662" s="1">
        <v>20699</v>
      </c>
      <c r="C1662" s="1" t="s">
        <v>676</v>
      </c>
      <c r="D1662" s="3">
        <v>44662</v>
      </c>
      <c r="E1662" s="2">
        <v>8910</v>
      </c>
      <c r="F1662" s="7" t="s">
        <v>3411</v>
      </c>
      <c r="G1662" s="7" t="s">
        <v>3412</v>
      </c>
      <c r="H1662" s="1">
        <v>829</v>
      </c>
      <c r="I1662" s="1" t="s">
        <v>205</v>
      </c>
      <c r="J1662" s="4">
        <v>44670</v>
      </c>
      <c r="K1662" s="4">
        <v>44670</v>
      </c>
      <c r="L1662" s="2">
        <v>8910</v>
      </c>
      <c r="M1662" s="1" t="s">
        <v>206</v>
      </c>
      <c r="N1662" s="1" t="s">
        <v>207</v>
      </c>
      <c r="O1662" s="1" t="str">
        <f>_xlfn.IFNA(VLOOKUP(Tabela_Contas_Pagas[[#This Row],[Contrato]],ContratosOrigem[],3,FALSE),"")</f>
        <v>Licitação 02/20</v>
      </c>
      <c r="P1662" s="10" t="str">
        <f>TEXT(Tabela_Contas_Pagas[[#This Row],[Data de Liquidação]],"MM")&amp;"-"&amp;UPPER(TEXT(Tabela_Contas_Pagas[[#This Row],[Data de Liquidação]],"MMMM"))</f>
        <v>04-ABRIL</v>
      </c>
    </row>
    <row r="1663" spans="2:16" hidden="1" x14ac:dyDescent="0.3">
      <c r="B1663" s="1">
        <v>20896</v>
      </c>
      <c r="C1663" s="1" t="s">
        <v>2949</v>
      </c>
      <c r="D1663" s="3">
        <v>44805</v>
      </c>
      <c r="E1663" s="2">
        <v>228</v>
      </c>
      <c r="F1663" s="8" t="s">
        <v>3411</v>
      </c>
      <c r="G1663" s="1" t="s">
        <v>3412</v>
      </c>
      <c r="H1663" s="1">
        <v>328</v>
      </c>
      <c r="I1663" s="1" t="s">
        <v>2950</v>
      </c>
      <c r="J1663" s="4">
        <v>44812</v>
      </c>
      <c r="K1663" s="4">
        <v>44813</v>
      </c>
      <c r="L1663" s="2">
        <v>228</v>
      </c>
      <c r="M1663" s="1" t="s">
        <v>3407</v>
      </c>
      <c r="N1663" s="1" t="str">
        <f>Tabela_Contas_Pagas[[#This Row],[Nome do Fornecedor]]</f>
        <v>METALURGICA ACEJ LTDA ME</v>
      </c>
      <c r="O1663" s="1" t="s">
        <v>3408</v>
      </c>
      <c r="P1663" s="10" t="str">
        <f>TEXT(Tabela_Contas_Pagas[[#This Row],[Data de Liquidação]],"MM")&amp;"-"&amp;UPPER(TEXT(Tabela_Contas_Pagas[[#This Row],[Data de Liquidação]],"MMMM"))</f>
        <v>09-SETEMBRO</v>
      </c>
    </row>
    <row r="1664" spans="2:16" x14ac:dyDescent="0.3">
      <c r="B1664" s="1">
        <v>20699</v>
      </c>
      <c r="C1664" s="1" t="s">
        <v>682</v>
      </c>
      <c r="D1664" s="3">
        <v>44663</v>
      </c>
      <c r="E1664" s="2">
        <v>2850</v>
      </c>
      <c r="F1664" s="8" t="s">
        <v>3411</v>
      </c>
      <c r="G1664" s="8" t="s">
        <v>3412</v>
      </c>
      <c r="H1664" s="1">
        <v>829</v>
      </c>
      <c r="I1664" s="1" t="s">
        <v>205</v>
      </c>
      <c r="J1664" s="4">
        <v>44670</v>
      </c>
      <c r="K1664" s="4">
        <v>44670</v>
      </c>
      <c r="L1664" s="2">
        <v>2850</v>
      </c>
      <c r="M1664" s="1" t="s">
        <v>206</v>
      </c>
      <c r="N1664" s="1" t="s">
        <v>207</v>
      </c>
      <c r="O1664" s="1" t="str">
        <f>_xlfn.IFNA(VLOOKUP(Tabela_Contas_Pagas[[#This Row],[Contrato]],ContratosOrigem[],3,FALSE),"")</f>
        <v>Licitação 02/20</v>
      </c>
      <c r="P1664" s="10" t="str">
        <f>TEXT(Tabela_Contas_Pagas[[#This Row],[Data de Liquidação]],"MM")&amp;"-"&amp;UPPER(TEXT(Tabela_Contas_Pagas[[#This Row],[Data de Liquidação]],"MMMM"))</f>
        <v>04-ABRIL</v>
      </c>
    </row>
    <row r="1665" spans="2:16" hidden="1" x14ac:dyDescent="0.3">
      <c r="B1665" s="1">
        <v>20896</v>
      </c>
      <c r="C1665" s="1" t="s">
        <v>2963</v>
      </c>
      <c r="D1665" s="3">
        <v>44809</v>
      </c>
      <c r="E1665" s="2">
        <v>9633.39</v>
      </c>
      <c r="F1665" s="8" t="s">
        <v>3411</v>
      </c>
      <c r="G1665" s="1" t="s">
        <v>3412</v>
      </c>
      <c r="H1665" s="1">
        <v>3704</v>
      </c>
      <c r="I1665" s="1" t="s">
        <v>2781</v>
      </c>
      <c r="J1665" s="4">
        <v>44812</v>
      </c>
      <c r="K1665" s="4">
        <v>44813</v>
      </c>
      <c r="L1665" s="2">
        <v>9633.39</v>
      </c>
      <c r="M1665" s="1" t="s">
        <v>3407</v>
      </c>
      <c r="N1665" s="1" t="str">
        <f>Tabela_Contas_Pagas[[#This Row],[Nome do Fornecedor]]</f>
        <v xml:space="preserve">CONDOMINIO RESIDENCIAL RIO POXIM </v>
      </c>
      <c r="O1665" s="1" t="s">
        <v>3408</v>
      </c>
      <c r="P1665" s="10" t="str">
        <f>TEXT(Tabela_Contas_Pagas[[#This Row],[Data de Liquidação]],"MM")&amp;"-"&amp;UPPER(TEXT(Tabela_Contas_Pagas[[#This Row],[Data de Liquidação]],"MMMM"))</f>
        <v>09-SETEMBRO</v>
      </c>
    </row>
    <row r="1666" spans="2:16" hidden="1" x14ac:dyDescent="0.3">
      <c r="B1666" s="1">
        <v>20897</v>
      </c>
      <c r="C1666" s="1" t="s">
        <v>2964</v>
      </c>
      <c r="D1666" s="3">
        <v>44809</v>
      </c>
      <c r="E1666" s="2">
        <v>489.59</v>
      </c>
      <c r="F1666" s="7" t="s">
        <v>3411</v>
      </c>
      <c r="G1666" s="7" t="s">
        <v>3412</v>
      </c>
      <c r="H1666" s="1">
        <v>2312</v>
      </c>
      <c r="I1666" s="1" t="s">
        <v>1882</v>
      </c>
      <c r="J1666" s="4">
        <v>44812</v>
      </c>
      <c r="K1666" s="4">
        <v>44812</v>
      </c>
      <c r="L1666" s="2">
        <v>489.59</v>
      </c>
      <c r="M1666" s="1" t="s">
        <v>3407</v>
      </c>
      <c r="N1666" s="1" t="str">
        <f>Tabela_Contas_Pagas[[#This Row],[Nome do Fornecedor]]</f>
        <v>SUPERINTENDENCIA MUNICIPAL DE TRANSPORTES E TRANSITO DE ARACAJU</v>
      </c>
      <c r="O1666" s="1" t="s">
        <v>3408</v>
      </c>
      <c r="P1666" s="10" t="str">
        <f>TEXT(Tabela_Contas_Pagas[[#This Row],[Data de Liquidação]],"MM")&amp;"-"&amp;UPPER(TEXT(Tabela_Contas_Pagas[[#This Row],[Data de Liquidação]],"MMMM"))</f>
        <v>09-SETEMBRO</v>
      </c>
    </row>
    <row r="1667" spans="2:16" hidden="1" x14ac:dyDescent="0.3">
      <c r="B1667" s="1">
        <v>20897</v>
      </c>
      <c r="C1667" s="1" t="s">
        <v>2965</v>
      </c>
      <c r="D1667" s="3">
        <v>44809</v>
      </c>
      <c r="E1667" s="2">
        <v>489.59</v>
      </c>
      <c r="F1667" s="8" t="s">
        <v>3411</v>
      </c>
      <c r="G1667" s="1" t="s">
        <v>3412</v>
      </c>
      <c r="H1667" s="1">
        <v>2312</v>
      </c>
      <c r="I1667" s="1" t="s">
        <v>1882</v>
      </c>
      <c r="J1667" s="4">
        <v>44812</v>
      </c>
      <c r="K1667" s="4">
        <v>44812</v>
      </c>
      <c r="L1667" s="2">
        <v>489.59</v>
      </c>
      <c r="M1667" s="1" t="s">
        <v>3407</v>
      </c>
      <c r="N1667" s="1" t="str">
        <f>Tabela_Contas_Pagas[[#This Row],[Nome do Fornecedor]]</f>
        <v>SUPERINTENDENCIA MUNICIPAL DE TRANSPORTES E TRANSITO DE ARACAJU</v>
      </c>
      <c r="O1667" s="1" t="s">
        <v>3408</v>
      </c>
      <c r="P1667" s="10" t="str">
        <f>TEXT(Tabela_Contas_Pagas[[#This Row],[Data de Liquidação]],"MM")&amp;"-"&amp;UPPER(TEXT(Tabela_Contas_Pagas[[#This Row],[Data de Liquidação]],"MMMM"))</f>
        <v>09-SETEMBRO</v>
      </c>
    </row>
    <row r="1668" spans="2:16" hidden="1" x14ac:dyDescent="0.3">
      <c r="B1668" s="1">
        <v>20896</v>
      </c>
      <c r="C1668" s="1" t="s">
        <v>2970</v>
      </c>
      <c r="D1668" s="3">
        <v>44810</v>
      </c>
      <c r="E1668" s="2">
        <v>83.3</v>
      </c>
      <c r="F1668" s="7" t="s">
        <v>3411</v>
      </c>
      <c r="G1668" s="7" t="s">
        <v>3412</v>
      </c>
      <c r="H1668" s="1">
        <v>3380</v>
      </c>
      <c r="I1668" s="1" t="s">
        <v>1908</v>
      </c>
      <c r="J1668" s="4">
        <v>44812</v>
      </c>
      <c r="K1668" s="4">
        <v>44813</v>
      </c>
      <c r="L1668" s="2">
        <v>83.3</v>
      </c>
      <c r="M1668" s="1" t="s">
        <v>3407</v>
      </c>
      <c r="N1668" s="1" t="str">
        <f>Tabela_Contas_Pagas[[#This Row],[Nome do Fornecedor]]</f>
        <v>JEORGELIS MARTINS DE MATOS</v>
      </c>
      <c r="O1668" s="1" t="s">
        <v>3408</v>
      </c>
      <c r="P1668" s="10" t="str">
        <f>TEXT(Tabela_Contas_Pagas[[#This Row],[Data de Liquidação]],"MM")&amp;"-"&amp;UPPER(TEXT(Tabela_Contas_Pagas[[#This Row],[Data de Liquidação]],"MMMM"))</f>
        <v>09-SETEMBRO</v>
      </c>
    </row>
    <row r="1669" spans="2:16" hidden="1" x14ac:dyDescent="0.3">
      <c r="B1669" s="1">
        <v>20896</v>
      </c>
      <c r="C1669" s="1" t="s">
        <v>2969</v>
      </c>
      <c r="D1669" s="3">
        <v>44810</v>
      </c>
      <c r="E1669" s="2">
        <v>178.41</v>
      </c>
      <c r="F1669" s="8" t="s">
        <v>3411</v>
      </c>
      <c r="G1669" s="1" t="s">
        <v>3412</v>
      </c>
      <c r="H1669" s="1">
        <v>1949</v>
      </c>
      <c r="I1669" s="1" t="s">
        <v>1832</v>
      </c>
      <c r="J1669" s="4">
        <v>44812</v>
      </c>
      <c r="K1669" s="4">
        <v>44813</v>
      </c>
      <c r="L1669" s="2">
        <v>178.41</v>
      </c>
      <c r="M1669" s="1" t="s">
        <v>3407</v>
      </c>
      <c r="N1669" s="1" t="str">
        <f>Tabela_Contas_Pagas[[#This Row],[Nome do Fornecedor]]</f>
        <v>AFONSO JOSE DE BARROS AGRA</v>
      </c>
      <c r="O1669" s="1" t="s">
        <v>3408</v>
      </c>
      <c r="P1669" s="10" t="str">
        <f>TEXT(Tabela_Contas_Pagas[[#This Row],[Data de Liquidação]],"MM")&amp;"-"&amp;UPPER(TEXT(Tabela_Contas_Pagas[[#This Row],[Data de Liquidação]],"MMMM"))</f>
        <v>09-SETEMBRO</v>
      </c>
    </row>
    <row r="1670" spans="2:16" hidden="1" x14ac:dyDescent="0.3">
      <c r="B1670" s="1">
        <v>20896</v>
      </c>
      <c r="C1670" s="1" t="s">
        <v>2968</v>
      </c>
      <c r="D1670" s="3">
        <v>44810</v>
      </c>
      <c r="E1670" s="2">
        <v>178.41</v>
      </c>
      <c r="F1670" s="7" t="s">
        <v>3411</v>
      </c>
      <c r="G1670" s="7" t="s">
        <v>3412</v>
      </c>
      <c r="H1670" s="1">
        <v>2758</v>
      </c>
      <c r="I1670" s="1" t="s">
        <v>1848</v>
      </c>
      <c r="J1670" s="4">
        <v>44812</v>
      </c>
      <c r="K1670" s="4">
        <v>44813</v>
      </c>
      <c r="L1670" s="2">
        <v>178.41</v>
      </c>
      <c r="M1670" s="1" t="s">
        <v>3407</v>
      </c>
      <c r="N1670" s="1" t="str">
        <f>Tabela_Contas_Pagas[[#This Row],[Nome do Fornecedor]]</f>
        <v>LEIDEVANE DE SOUZA MACEDO</v>
      </c>
      <c r="O1670" s="1" t="s">
        <v>3408</v>
      </c>
      <c r="P1670" s="10" t="str">
        <f>TEXT(Tabela_Contas_Pagas[[#This Row],[Data de Liquidação]],"MM")&amp;"-"&amp;UPPER(TEXT(Tabela_Contas_Pagas[[#This Row],[Data de Liquidação]],"MMMM"))</f>
        <v>09-SETEMBRO</v>
      </c>
    </row>
    <row r="1671" spans="2:16" x14ac:dyDescent="0.3">
      <c r="B1671" s="1">
        <v>20699</v>
      </c>
      <c r="C1671" s="1" t="s">
        <v>324</v>
      </c>
      <c r="D1671" s="3">
        <v>44525</v>
      </c>
      <c r="E1671" s="2">
        <v>4841.93</v>
      </c>
      <c r="F1671" s="8" t="s">
        <v>3411</v>
      </c>
      <c r="G1671" s="1" t="s">
        <v>3412</v>
      </c>
      <c r="H1671" s="1">
        <v>3300</v>
      </c>
      <c r="I1671" s="1" t="s">
        <v>210</v>
      </c>
      <c r="J1671" s="4">
        <v>44670</v>
      </c>
      <c r="K1671" s="4">
        <v>44670</v>
      </c>
      <c r="L1671" s="2">
        <v>4841.93</v>
      </c>
      <c r="M1671" s="1" t="s">
        <v>211</v>
      </c>
      <c r="N1671" s="1" t="s">
        <v>212</v>
      </c>
      <c r="O1671" s="1" t="str">
        <f>_xlfn.IFNA(VLOOKUP(Tabela_Contas_Pagas[[#This Row],[Contrato]],ContratosOrigem[],3,FALSE),"")</f>
        <v>Pregão 18/20</v>
      </c>
      <c r="P1671" s="10" t="str">
        <f>TEXT(Tabela_Contas_Pagas[[#This Row],[Data de Liquidação]],"MM")&amp;"-"&amp;UPPER(TEXT(Tabela_Contas_Pagas[[#This Row],[Data de Liquidação]],"MMMM"))</f>
        <v>04-ABRIL</v>
      </c>
    </row>
    <row r="1672" spans="2:16" hidden="1" x14ac:dyDescent="0.3">
      <c r="B1672" s="1">
        <v>20898</v>
      </c>
      <c r="C1672" s="1" t="s">
        <v>2971</v>
      </c>
      <c r="D1672" s="3">
        <v>44810</v>
      </c>
      <c r="E1672" s="2">
        <v>439.35</v>
      </c>
      <c r="F1672" s="7" t="s">
        <v>3411</v>
      </c>
      <c r="G1672" s="7" t="s">
        <v>3412</v>
      </c>
      <c r="H1672" s="1">
        <v>1693</v>
      </c>
      <c r="I1672" s="1" t="s">
        <v>1837</v>
      </c>
      <c r="J1672" s="4">
        <v>44812</v>
      </c>
      <c r="K1672" s="4">
        <v>44813</v>
      </c>
      <c r="L1672" s="2">
        <v>439.35</v>
      </c>
      <c r="M1672" s="1" t="s">
        <v>3407</v>
      </c>
      <c r="N1672" s="1" t="str">
        <f>Tabela_Contas_Pagas[[#This Row],[Nome do Fornecedor]]</f>
        <v>JOSY DE JESUS SANTOS SOUZA</v>
      </c>
      <c r="O1672" s="1" t="s">
        <v>3408</v>
      </c>
      <c r="P1672" s="10" t="str">
        <f>TEXT(Tabela_Contas_Pagas[[#This Row],[Data de Liquidação]],"MM")&amp;"-"&amp;UPPER(TEXT(Tabela_Contas_Pagas[[#This Row],[Data de Liquidação]],"MMMM"))</f>
        <v>09-SETEMBRO</v>
      </c>
    </row>
    <row r="1673" spans="2:16" x14ac:dyDescent="0.3">
      <c r="B1673" s="1">
        <v>20699</v>
      </c>
      <c r="C1673" s="1" t="s">
        <v>637</v>
      </c>
      <c r="D1673" s="3">
        <v>44651</v>
      </c>
      <c r="E1673" s="2">
        <v>2066.35</v>
      </c>
      <c r="F1673" s="8" t="s">
        <v>3411</v>
      </c>
      <c r="G1673" s="1" t="s">
        <v>3412</v>
      </c>
      <c r="H1673" s="1">
        <v>3481</v>
      </c>
      <c r="I1673" s="1" t="s">
        <v>278</v>
      </c>
      <c r="J1673" s="4">
        <v>44670</v>
      </c>
      <c r="K1673" s="4">
        <v>44670</v>
      </c>
      <c r="L1673" s="2">
        <v>2066.35</v>
      </c>
      <c r="M1673" s="1" t="s">
        <v>276</v>
      </c>
      <c r="N1673" s="1" t="s">
        <v>277</v>
      </c>
      <c r="O1673" s="1" t="str">
        <f>_xlfn.IFNA(VLOOKUP(Tabela_Contas_Pagas[[#This Row],[Contrato]],ContratosOrigem[],3,FALSE),"")</f>
        <v>Dispensa 07/2021</v>
      </c>
      <c r="P1673" s="10" t="str">
        <f>TEXT(Tabela_Contas_Pagas[[#This Row],[Data de Liquidação]],"MM")&amp;"-"&amp;UPPER(TEXT(Tabela_Contas_Pagas[[#This Row],[Data de Liquidação]],"MMMM"))</f>
        <v>04-ABRIL</v>
      </c>
    </row>
    <row r="1674" spans="2:16" x14ac:dyDescent="0.3">
      <c r="B1674" s="1">
        <v>20698</v>
      </c>
      <c r="C1674" s="1" t="s">
        <v>674</v>
      </c>
      <c r="D1674" s="3">
        <v>44659</v>
      </c>
      <c r="E1674" s="2">
        <v>2438.5</v>
      </c>
      <c r="F1674" s="7" t="s">
        <v>3411</v>
      </c>
      <c r="G1674" s="7" t="s">
        <v>3412</v>
      </c>
      <c r="H1674" s="1">
        <v>3234</v>
      </c>
      <c r="I1674" s="1" t="s">
        <v>181</v>
      </c>
      <c r="J1674" s="4">
        <v>44671</v>
      </c>
      <c r="K1674" s="4">
        <v>44670</v>
      </c>
      <c r="L1674" s="2">
        <v>2438.5</v>
      </c>
      <c r="M1674" s="1" t="s">
        <v>182</v>
      </c>
      <c r="N1674" s="1" t="s">
        <v>183</v>
      </c>
      <c r="O1674" s="1" t="str">
        <f>_xlfn.IFNA(VLOOKUP(Tabela_Contas_Pagas[[#This Row],[Contrato]],ContratosOrigem[],3,FALSE),"")</f>
        <v>Pregão 19/20</v>
      </c>
      <c r="P1674" s="10" t="str">
        <f>TEXT(Tabela_Contas_Pagas[[#This Row],[Data de Liquidação]],"MM")&amp;"-"&amp;UPPER(TEXT(Tabela_Contas_Pagas[[#This Row],[Data de Liquidação]],"MMMM"))</f>
        <v>04-ABRIL</v>
      </c>
    </row>
    <row r="1675" spans="2:16" x14ac:dyDescent="0.3">
      <c r="B1675" s="1">
        <v>20698</v>
      </c>
      <c r="C1675" s="1" t="s">
        <v>613</v>
      </c>
      <c r="D1675" s="3">
        <v>44641</v>
      </c>
      <c r="E1675" s="2">
        <v>3730.14</v>
      </c>
      <c r="F1675" s="7" t="s">
        <v>3411</v>
      </c>
      <c r="G1675" s="9" t="s">
        <v>3412</v>
      </c>
      <c r="H1675" s="1">
        <v>2916</v>
      </c>
      <c r="I1675" s="1" t="s">
        <v>51</v>
      </c>
      <c r="J1675" s="4">
        <v>44676</v>
      </c>
      <c r="K1675" s="4">
        <v>44670</v>
      </c>
      <c r="L1675" s="2">
        <v>3730.14</v>
      </c>
      <c r="M1675" s="1" t="s">
        <v>52</v>
      </c>
      <c r="N1675" s="1" t="s">
        <v>53</v>
      </c>
      <c r="O1675" s="1" t="str">
        <f>_xlfn.IFNA(VLOOKUP(Tabela_Contas_Pagas[[#This Row],[Contrato]],ContratosOrigem[],3,FALSE),"")</f>
        <v>Pregão 26/18</v>
      </c>
      <c r="P1675" s="10" t="str">
        <f>TEXT(Tabela_Contas_Pagas[[#This Row],[Data de Liquidação]],"MM")&amp;"-"&amp;UPPER(TEXT(Tabela_Contas_Pagas[[#This Row],[Data de Liquidação]],"MMMM"))</f>
        <v>04-ABRIL</v>
      </c>
    </row>
    <row r="1676" spans="2:16" hidden="1" x14ac:dyDescent="0.3">
      <c r="B1676" s="1">
        <v>20897</v>
      </c>
      <c r="C1676" s="1" t="s">
        <v>2105</v>
      </c>
      <c r="D1676" s="3">
        <v>44582</v>
      </c>
      <c r="E1676" s="2">
        <v>3460.43</v>
      </c>
      <c r="F1676" s="7" t="s">
        <v>3411</v>
      </c>
      <c r="G1676" s="7" t="s">
        <v>3412</v>
      </c>
      <c r="H1676" s="1">
        <v>283</v>
      </c>
      <c r="I1676" s="1" t="s">
        <v>598</v>
      </c>
      <c r="J1676" s="4">
        <v>44812</v>
      </c>
      <c r="K1676" s="4">
        <v>44812</v>
      </c>
      <c r="L1676" s="2">
        <v>3460.43</v>
      </c>
      <c r="M1676" s="1" t="s">
        <v>3407</v>
      </c>
      <c r="N1676" s="1" t="str">
        <f>Tabela_Contas_Pagas[[#This Row],[Nome do Fornecedor]]</f>
        <v>PREFEITURA MUNICIPAL DE ARACAJU</v>
      </c>
      <c r="O1676" s="1" t="s">
        <v>3408</v>
      </c>
      <c r="P1676" s="10" t="str">
        <f>TEXT(Tabela_Contas_Pagas[[#This Row],[Data de Liquidação]],"MM")&amp;"-"&amp;UPPER(TEXT(Tabela_Contas_Pagas[[#This Row],[Data de Liquidação]],"MMMM"))</f>
        <v>09-SETEMBRO</v>
      </c>
    </row>
    <row r="1677" spans="2:16" x14ac:dyDescent="0.3">
      <c r="B1677" s="1">
        <v>20698</v>
      </c>
      <c r="C1677" s="1" t="s">
        <v>612</v>
      </c>
      <c r="D1677" s="3">
        <v>44641</v>
      </c>
      <c r="E1677" s="2">
        <v>75223.08</v>
      </c>
      <c r="F1677" s="8" t="s">
        <v>3411</v>
      </c>
      <c r="G1677" s="1" t="s">
        <v>3412</v>
      </c>
      <c r="H1677" s="1">
        <v>2916</v>
      </c>
      <c r="I1677" s="1" t="s">
        <v>51</v>
      </c>
      <c r="J1677" s="4">
        <v>44676</v>
      </c>
      <c r="K1677" s="4">
        <v>44670</v>
      </c>
      <c r="L1677" s="2">
        <v>75223.08</v>
      </c>
      <c r="M1677" s="1" t="s">
        <v>52</v>
      </c>
      <c r="N1677" s="1" t="s">
        <v>53</v>
      </c>
      <c r="O1677" s="1" t="str">
        <f>_xlfn.IFNA(VLOOKUP(Tabela_Contas_Pagas[[#This Row],[Contrato]],ContratosOrigem[],3,FALSE),"")</f>
        <v>Pregão 26/18</v>
      </c>
      <c r="P1677" s="10" t="str">
        <f>TEXT(Tabela_Contas_Pagas[[#This Row],[Data de Liquidação]],"MM")&amp;"-"&amp;UPPER(TEXT(Tabela_Contas_Pagas[[#This Row],[Data de Liquidação]],"MMMM"))</f>
        <v>04-ABRIL</v>
      </c>
    </row>
    <row r="1678" spans="2:16" x14ac:dyDescent="0.3">
      <c r="B1678" s="1">
        <v>20696</v>
      </c>
      <c r="C1678" s="1" t="s">
        <v>660</v>
      </c>
      <c r="D1678" s="3">
        <v>44655</v>
      </c>
      <c r="E1678" s="2">
        <v>48</v>
      </c>
      <c r="F1678" s="8" t="s">
        <v>3411</v>
      </c>
      <c r="G1678" s="8" t="s">
        <v>3412</v>
      </c>
      <c r="H1678" s="1">
        <v>31</v>
      </c>
      <c r="I1678" s="1" t="s">
        <v>36</v>
      </c>
      <c r="J1678" s="4">
        <v>44670</v>
      </c>
      <c r="K1678" s="4">
        <v>44670</v>
      </c>
      <c r="L1678" s="2">
        <v>48</v>
      </c>
      <c r="M1678" s="1" t="s">
        <v>37</v>
      </c>
      <c r="N1678" s="1" t="s">
        <v>38</v>
      </c>
      <c r="O1678" s="1" t="str">
        <f>_xlfn.IFNA(VLOOKUP(Tabela_Contas_Pagas[[#This Row],[Contrato]],ContratosOrigem[],3,FALSE),"")</f>
        <v>Convênio</v>
      </c>
      <c r="P1678" s="10" t="str">
        <f>TEXT(Tabela_Contas_Pagas[[#This Row],[Data de Liquidação]],"MM")&amp;"-"&amp;UPPER(TEXT(Tabela_Contas_Pagas[[#This Row],[Data de Liquidação]],"MMMM"))</f>
        <v>04-ABRIL</v>
      </c>
    </row>
    <row r="1679" spans="2:16" x14ac:dyDescent="0.3">
      <c r="B1679" s="1">
        <v>20692</v>
      </c>
      <c r="C1679" s="1" t="s">
        <v>626</v>
      </c>
      <c r="D1679" s="3">
        <v>44649</v>
      </c>
      <c r="E1679" s="2">
        <v>253.17</v>
      </c>
      <c r="F1679" s="7" t="s">
        <v>3411</v>
      </c>
      <c r="G1679" s="9" t="s">
        <v>3412</v>
      </c>
      <c r="H1679" s="1">
        <v>1448</v>
      </c>
      <c r="I1679" s="1" t="s">
        <v>65</v>
      </c>
      <c r="J1679" s="4">
        <v>44664</v>
      </c>
      <c r="K1679" s="4">
        <v>44664</v>
      </c>
      <c r="L1679" s="2">
        <v>253.16</v>
      </c>
      <c r="M1679" s="1" t="s">
        <v>66</v>
      </c>
      <c r="N1679" s="1" t="s">
        <v>67</v>
      </c>
      <c r="O1679" s="1" t="str">
        <f>_xlfn.IFNA(VLOOKUP(Tabela_Contas_Pagas[[#This Row],[Contrato]],ContratosOrigem[],3,FALSE),"")</f>
        <v>Dispensa 06/17</v>
      </c>
      <c r="P1679" s="10" t="str">
        <f>TEXT(Tabela_Contas_Pagas[[#This Row],[Data de Liquidação]],"MM")&amp;"-"&amp;UPPER(TEXT(Tabela_Contas_Pagas[[#This Row],[Data de Liquidação]],"MMMM"))</f>
        <v>04-ABRIL</v>
      </c>
    </row>
    <row r="1680" spans="2:16" x14ac:dyDescent="0.3">
      <c r="B1680" s="1">
        <v>20692</v>
      </c>
      <c r="C1680" s="1" t="s">
        <v>605</v>
      </c>
      <c r="D1680" s="3">
        <v>44635</v>
      </c>
      <c r="E1680" s="2">
        <v>817.56</v>
      </c>
      <c r="F1680" s="8" t="s">
        <v>3411</v>
      </c>
      <c r="G1680" s="8" t="s">
        <v>3412</v>
      </c>
      <c r="H1680" s="1">
        <v>28</v>
      </c>
      <c r="I1680" s="1" t="s">
        <v>23</v>
      </c>
      <c r="J1680" s="4">
        <v>44665</v>
      </c>
      <c r="K1680" s="4">
        <v>44664</v>
      </c>
      <c r="L1680" s="2">
        <v>817.56</v>
      </c>
      <c r="M1680" s="1" t="s">
        <v>24</v>
      </c>
      <c r="N1680" s="1" t="s">
        <v>25</v>
      </c>
      <c r="O1680" s="1" t="str">
        <f>_xlfn.IFNA(VLOOKUP(Tabela_Contas_Pagas[[#This Row],[Contrato]],ContratosOrigem[],3,FALSE),"")</f>
        <v>Inexigibilidade de licitação 03/2018</v>
      </c>
      <c r="P1680" s="10" t="str">
        <f>TEXT(Tabela_Contas_Pagas[[#This Row],[Data de Liquidação]],"MM")&amp;"-"&amp;UPPER(TEXT(Tabela_Contas_Pagas[[#This Row],[Data de Liquidação]],"MMMM"))</f>
        <v>04-ABRIL</v>
      </c>
    </row>
    <row r="1681" spans="2:16" x14ac:dyDescent="0.3">
      <c r="B1681" s="1">
        <v>20692</v>
      </c>
      <c r="C1681" s="1" t="s">
        <v>610</v>
      </c>
      <c r="D1681" s="3">
        <v>44638</v>
      </c>
      <c r="E1681" s="2">
        <v>408.78</v>
      </c>
      <c r="F1681" s="7" t="s">
        <v>3411</v>
      </c>
      <c r="G1681" s="9" t="s">
        <v>3412</v>
      </c>
      <c r="H1681" s="1">
        <v>28</v>
      </c>
      <c r="I1681" s="1" t="s">
        <v>23</v>
      </c>
      <c r="J1681" s="4">
        <v>44666</v>
      </c>
      <c r="K1681" s="4">
        <v>44664</v>
      </c>
      <c r="L1681" s="2">
        <v>408.78</v>
      </c>
      <c r="M1681" s="1" t="s">
        <v>24</v>
      </c>
      <c r="N1681" s="1" t="s">
        <v>25</v>
      </c>
      <c r="O1681" s="1" t="str">
        <f>_xlfn.IFNA(VLOOKUP(Tabela_Contas_Pagas[[#This Row],[Contrato]],ContratosOrigem[],3,FALSE),"")</f>
        <v>Inexigibilidade de licitação 03/2018</v>
      </c>
      <c r="P1681" s="10" t="str">
        <f>TEXT(Tabela_Contas_Pagas[[#This Row],[Data de Liquidação]],"MM")&amp;"-"&amp;UPPER(TEXT(Tabela_Contas_Pagas[[#This Row],[Data de Liquidação]],"MMMM"))</f>
        <v>04-ABRIL</v>
      </c>
    </row>
    <row r="1682" spans="2:16" x14ac:dyDescent="0.3">
      <c r="B1682" s="1">
        <v>20692</v>
      </c>
      <c r="C1682" s="1" t="s">
        <v>649</v>
      </c>
      <c r="D1682" s="3">
        <v>44651</v>
      </c>
      <c r="E1682" s="2">
        <v>467.5</v>
      </c>
      <c r="F1682" s="7" t="s">
        <v>3411</v>
      </c>
      <c r="G1682" s="7" t="s">
        <v>3412</v>
      </c>
      <c r="H1682" s="1">
        <v>1246</v>
      </c>
      <c r="I1682" s="1" t="s">
        <v>90</v>
      </c>
      <c r="J1682" s="4">
        <v>44666</v>
      </c>
      <c r="K1682" s="4">
        <v>44664</v>
      </c>
      <c r="L1682" s="2">
        <v>467.5</v>
      </c>
      <c r="M1682" s="1" t="s">
        <v>189</v>
      </c>
      <c r="N1682" s="1" t="s">
        <v>190</v>
      </c>
      <c r="O1682" s="1" t="str">
        <f>_xlfn.IFNA(VLOOKUP(Tabela_Contas_Pagas[[#This Row],[Contrato]],ContratosOrigem[],3,FALSE),"")</f>
        <v>Dispensa de Licitação</v>
      </c>
      <c r="P1682" s="10" t="str">
        <f>TEXT(Tabela_Contas_Pagas[[#This Row],[Data de Liquidação]],"MM")&amp;"-"&amp;UPPER(TEXT(Tabela_Contas_Pagas[[#This Row],[Data de Liquidação]],"MMMM"))</f>
        <v>04-ABRIL</v>
      </c>
    </row>
    <row r="1683" spans="2:16" x14ac:dyDescent="0.3">
      <c r="B1683" s="1">
        <v>20692</v>
      </c>
      <c r="C1683" s="1" t="s">
        <v>609</v>
      </c>
      <c r="D1683" s="3">
        <v>44638</v>
      </c>
      <c r="E1683" s="2">
        <v>777.6</v>
      </c>
      <c r="F1683" s="8" t="s">
        <v>3411</v>
      </c>
      <c r="G1683" s="1" t="s">
        <v>3412</v>
      </c>
      <c r="H1683" s="1">
        <v>28</v>
      </c>
      <c r="I1683" s="1" t="s">
        <v>23</v>
      </c>
      <c r="J1683" s="4">
        <v>44669</v>
      </c>
      <c r="K1683" s="4">
        <v>44664</v>
      </c>
      <c r="L1683" s="2">
        <v>777.6</v>
      </c>
      <c r="M1683" s="1" t="s">
        <v>24</v>
      </c>
      <c r="N1683" s="1" t="s">
        <v>25</v>
      </c>
      <c r="O1683" s="1" t="str">
        <f>_xlfn.IFNA(VLOOKUP(Tabela_Contas_Pagas[[#This Row],[Contrato]],ContratosOrigem[],3,FALSE),"")</f>
        <v>Inexigibilidade de licitação 03/2018</v>
      </c>
      <c r="P1683" s="10" t="str">
        <f>TEXT(Tabela_Contas_Pagas[[#This Row],[Data de Liquidação]],"MM")&amp;"-"&amp;UPPER(TEXT(Tabela_Contas_Pagas[[#This Row],[Data de Liquidação]],"MMMM"))</f>
        <v>04-ABRIL</v>
      </c>
    </row>
    <row r="1684" spans="2:16" x14ac:dyDescent="0.3">
      <c r="B1684" s="1">
        <v>20690</v>
      </c>
      <c r="C1684" s="1" t="s">
        <v>665</v>
      </c>
      <c r="D1684" s="3">
        <v>44656</v>
      </c>
      <c r="E1684" s="2">
        <v>485.68</v>
      </c>
      <c r="F1684" s="7" t="s">
        <v>3411</v>
      </c>
      <c r="G1684" s="7" t="s">
        <v>3412</v>
      </c>
      <c r="H1684" s="1">
        <v>829</v>
      </c>
      <c r="I1684" s="1" t="s">
        <v>205</v>
      </c>
      <c r="J1684" s="4">
        <v>44663</v>
      </c>
      <c r="K1684" s="4">
        <v>44663</v>
      </c>
      <c r="L1684" s="2">
        <v>485.68</v>
      </c>
      <c r="M1684" s="1" t="s">
        <v>206</v>
      </c>
      <c r="N1684" s="1" t="s">
        <v>207</v>
      </c>
      <c r="O1684" s="1" t="str">
        <f>_xlfn.IFNA(VLOOKUP(Tabela_Contas_Pagas[[#This Row],[Contrato]],ContratosOrigem[],3,FALSE),"")</f>
        <v>Licitação 02/20</v>
      </c>
      <c r="P1684" s="10" t="str">
        <f>TEXT(Tabela_Contas_Pagas[[#This Row],[Data de Liquidação]],"MM")&amp;"-"&amp;UPPER(TEXT(Tabela_Contas_Pagas[[#This Row],[Data de Liquidação]],"MMMM"))</f>
        <v>04-ABRIL</v>
      </c>
    </row>
    <row r="1685" spans="2:16" x14ac:dyDescent="0.3">
      <c r="B1685" s="1">
        <v>20690</v>
      </c>
      <c r="C1685" s="1" t="s">
        <v>667</v>
      </c>
      <c r="D1685" s="3">
        <v>44656</v>
      </c>
      <c r="E1685" s="2">
        <v>2850</v>
      </c>
      <c r="F1685" s="8" t="s">
        <v>3411</v>
      </c>
      <c r="G1685" s="1" t="s">
        <v>3412</v>
      </c>
      <c r="H1685" s="1">
        <v>829</v>
      </c>
      <c r="I1685" s="1" t="s">
        <v>205</v>
      </c>
      <c r="J1685" s="4">
        <v>44663</v>
      </c>
      <c r="K1685" s="4">
        <v>44663</v>
      </c>
      <c r="L1685" s="2">
        <v>2850</v>
      </c>
      <c r="M1685" s="1" t="s">
        <v>206</v>
      </c>
      <c r="N1685" s="1" t="s">
        <v>207</v>
      </c>
      <c r="O1685" s="1" t="str">
        <f>_xlfn.IFNA(VLOOKUP(Tabela_Contas_Pagas[[#This Row],[Contrato]],ContratosOrigem[],3,FALSE),"")</f>
        <v>Licitação 02/20</v>
      </c>
      <c r="P1685" s="10" t="str">
        <f>TEXT(Tabela_Contas_Pagas[[#This Row],[Data de Liquidação]],"MM")&amp;"-"&amp;UPPER(TEXT(Tabela_Contas_Pagas[[#This Row],[Data de Liquidação]],"MMMM"))</f>
        <v>04-ABRIL</v>
      </c>
    </row>
    <row r="1686" spans="2:16" x14ac:dyDescent="0.3">
      <c r="B1686" s="1">
        <v>20690</v>
      </c>
      <c r="C1686" s="1" t="s">
        <v>666</v>
      </c>
      <c r="D1686" s="3">
        <v>44656</v>
      </c>
      <c r="E1686" s="2">
        <v>1727.64</v>
      </c>
      <c r="F1686" s="7" t="s">
        <v>3411</v>
      </c>
      <c r="G1686" s="7" t="s">
        <v>3412</v>
      </c>
      <c r="H1686" s="1">
        <v>829</v>
      </c>
      <c r="I1686" s="1" t="s">
        <v>205</v>
      </c>
      <c r="J1686" s="4">
        <v>44663</v>
      </c>
      <c r="K1686" s="4">
        <v>44663</v>
      </c>
      <c r="L1686" s="2">
        <v>1727.64</v>
      </c>
      <c r="M1686" s="1" t="s">
        <v>206</v>
      </c>
      <c r="N1686" s="1" t="s">
        <v>207</v>
      </c>
      <c r="O1686" s="1" t="str">
        <f>_xlfn.IFNA(VLOOKUP(Tabela_Contas_Pagas[[#This Row],[Contrato]],ContratosOrigem[],3,FALSE),"")</f>
        <v>Licitação 02/20</v>
      </c>
      <c r="P1686" s="10" t="str">
        <f>TEXT(Tabela_Contas_Pagas[[#This Row],[Data de Liquidação]],"MM")&amp;"-"&amp;UPPER(TEXT(Tabela_Contas_Pagas[[#This Row],[Data de Liquidação]],"MMMM"))</f>
        <v>04-ABRIL</v>
      </c>
    </row>
    <row r="1687" spans="2:16" x14ac:dyDescent="0.3">
      <c r="B1687" s="1">
        <v>20690</v>
      </c>
      <c r="C1687" s="1" t="s">
        <v>623</v>
      </c>
      <c r="D1687" s="3">
        <v>44649</v>
      </c>
      <c r="E1687" s="2">
        <v>42532.46</v>
      </c>
      <c r="F1687" s="7" t="s">
        <v>3411</v>
      </c>
      <c r="G1687" s="9" t="s">
        <v>3412</v>
      </c>
      <c r="H1687" s="1">
        <v>149</v>
      </c>
      <c r="I1687" s="1" t="s">
        <v>18</v>
      </c>
      <c r="J1687" s="4">
        <v>44663</v>
      </c>
      <c r="K1687" s="4">
        <v>44663</v>
      </c>
      <c r="L1687" s="2">
        <v>42532.46</v>
      </c>
      <c r="M1687" s="1" t="s">
        <v>279</v>
      </c>
      <c r="N1687" s="1" t="s">
        <v>280</v>
      </c>
      <c r="O1687" s="1" t="str">
        <f>_xlfn.IFNA(VLOOKUP(Tabela_Contas_Pagas[[#This Row],[Contrato]],ContratosOrigem[],3,FALSE),"")</f>
        <v>LICITAÇÃO 01/2021</v>
      </c>
      <c r="P1687" s="10" t="str">
        <f>TEXT(Tabela_Contas_Pagas[[#This Row],[Data de Liquidação]],"MM")&amp;"-"&amp;UPPER(TEXT(Tabela_Contas_Pagas[[#This Row],[Data de Liquidação]],"MMMM"))</f>
        <v>04-ABRIL</v>
      </c>
    </row>
    <row r="1688" spans="2:16" x14ac:dyDescent="0.3">
      <c r="B1688" s="1">
        <v>20690</v>
      </c>
      <c r="C1688" s="1" t="s">
        <v>418</v>
      </c>
      <c r="D1688" s="3">
        <v>44649</v>
      </c>
      <c r="E1688" s="2">
        <v>23405.35</v>
      </c>
      <c r="F1688" s="8" t="s">
        <v>3411</v>
      </c>
      <c r="G1688" s="8" t="s">
        <v>3412</v>
      </c>
      <c r="H1688" s="1">
        <v>149</v>
      </c>
      <c r="I1688" s="1" t="s">
        <v>18</v>
      </c>
      <c r="J1688" s="4">
        <v>44663</v>
      </c>
      <c r="K1688" s="4">
        <v>44663</v>
      </c>
      <c r="L1688" s="2">
        <v>23405.35</v>
      </c>
      <c r="M1688" s="1" t="s">
        <v>279</v>
      </c>
      <c r="N1688" s="1" t="s">
        <v>280</v>
      </c>
      <c r="O1688" s="1" t="str">
        <f>_xlfn.IFNA(VLOOKUP(Tabela_Contas_Pagas[[#This Row],[Contrato]],ContratosOrigem[],3,FALSE),"")</f>
        <v>LICITAÇÃO 01/2021</v>
      </c>
      <c r="P1688" s="10" t="str">
        <f>TEXT(Tabela_Contas_Pagas[[#This Row],[Data de Liquidação]],"MM")&amp;"-"&amp;UPPER(TEXT(Tabela_Contas_Pagas[[#This Row],[Data de Liquidação]],"MMMM"))</f>
        <v>04-ABRIL</v>
      </c>
    </row>
    <row r="1689" spans="2:16" x14ac:dyDescent="0.3">
      <c r="B1689" s="1">
        <v>20690</v>
      </c>
      <c r="C1689" s="1" t="s">
        <v>625</v>
      </c>
      <c r="D1689" s="3">
        <v>44649</v>
      </c>
      <c r="E1689" s="2">
        <v>18880.13</v>
      </c>
      <c r="F1689" s="7" t="s">
        <v>3411</v>
      </c>
      <c r="G1689" s="9" t="s">
        <v>3412</v>
      </c>
      <c r="H1689" s="1">
        <v>149</v>
      </c>
      <c r="I1689" s="1" t="s">
        <v>18</v>
      </c>
      <c r="J1689" s="4">
        <v>44663</v>
      </c>
      <c r="K1689" s="4">
        <v>44663</v>
      </c>
      <c r="L1689" s="2">
        <v>18880.13</v>
      </c>
      <c r="M1689" s="1" t="s">
        <v>279</v>
      </c>
      <c r="N1689" s="1" t="s">
        <v>280</v>
      </c>
      <c r="O1689" s="1" t="str">
        <f>_xlfn.IFNA(VLOOKUP(Tabela_Contas_Pagas[[#This Row],[Contrato]],ContratosOrigem[],3,FALSE),"")</f>
        <v>LICITAÇÃO 01/2021</v>
      </c>
      <c r="P1689" s="10" t="str">
        <f>TEXT(Tabela_Contas_Pagas[[#This Row],[Data de Liquidação]],"MM")&amp;"-"&amp;UPPER(TEXT(Tabela_Contas_Pagas[[#This Row],[Data de Liquidação]],"MMMM"))</f>
        <v>04-ABRIL</v>
      </c>
    </row>
    <row r="1690" spans="2:16" x14ac:dyDescent="0.3">
      <c r="B1690" s="1">
        <v>20690</v>
      </c>
      <c r="C1690" s="1" t="s">
        <v>636</v>
      </c>
      <c r="D1690" s="3">
        <v>44650</v>
      </c>
      <c r="E1690" s="2">
        <v>1254.5</v>
      </c>
      <c r="F1690" s="8" t="s">
        <v>3411</v>
      </c>
      <c r="G1690" s="8" t="s">
        <v>3412</v>
      </c>
      <c r="H1690" s="1">
        <v>1127</v>
      </c>
      <c r="I1690" s="1" t="s">
        <v>48</v>
      </c>
      <c r="J1690" s="4">
        <v>44663</v>
      </c>
      <c r="K1690" s="4">
        <v>44663</v>
      </c>
      <c r="L1690" s="2">
        <v>1254.5</v>
      </c>
      <c r="M1690" s="1" t="s">
        <v>75</v>
      </c>
      <c r="N1690" s="1" t="s">
        <v>76</v>
      </c>
      <c r="O1690" s="1" t="str">
        <f>_xlfn.IFNA(VLOOKUP(Tabela_Contas_Pagas[[#This Row],[Contrato]],ContratosOrigem[],3,FALSE),"")</f>
        <v>Dispensa de Licitação</v>
      </c>
      <c r="P1690" s="10" t="str">
        <f>TEXT(Tabela_Contas_Pagas[[#This Row],[Data de Liquidação]],"MM")&amp;"-"&amp;UPPER(TEXT(Tabela_Contas_Pagas[[#This Row],[Data de Liquidação]],"MMMM"))</f>
        <v>04-ABRIL</v>
      </c>
    </row>
    <row r="1691" spans="2:16" x14ac:dyDescent="0.3">
      <c r="B1691" s="1">
        <v>20690</v>
      </c>
      <c r="C1691" s="1" t="s">
        <v>638</v>
      </c>
      <c r="D1691" s="3">
        <v>44651</v>
      </c>
      <c r="E1691" s="2">
        <v>14661.15</v>
      </c>
      <c r="F1691" s="7" t="s">
        <v>3411</v>
      </c>
      <c r="G1691" s="9" t="s">
        <v>3412</v>
      </c>
      <c r="H1691" s="1">
        <v>3062</v>
      </c>
      <c r="I1691" s="1" t="s">
        <v>43</v>
      </c>
      <c r="J1691" s="4">
        <v>44663</v>
      </c>
      <c r="K1691" s="4">
        <v>44663</v>
      </c>
      <c r="L1691" s="2">
        <v>14661.15</v>
      </c>
      <c r="M1691" s="1" t="s">
        <v>44</v>
      </c>
      <c r="N1691" s="1" t="s">
        <v>45</v>
      </c>
      <c r="O1691" s="1" t="str">
        <f>_xlfn.IFNA(VLOOKUP(Tabela_Contas_Pagas[[#This Row],[Contrato]],ContratosOrigem[],3,FALSE),"")</f>
        <v>Pregão 09/19</v>
      </c>
      <c r="P1691" s="10" t="str">
        <f>TEXT(Tabela_Contas_Pagas[[#This Row],[Data de Liquidação]],"MM")&amp;"-"&amp;UPPER(TEXT(Tabela_Contas_Pagas[[#This Row],[Data de Liquidação]],"MMMM"))</f>
        <v>04-ABRIL</v>
      </c>
    </row>
    <row r="1692" spans="2:16" x14ac:dyDescent="0.3">
      <c r="B1692" s="1">
        <v>20690</v>
      </c>
      <c r="C1692" s="1" t="s">
        <v>647</v>
      </c>
      <c r="D1692" s="3">
        <v>44651</v>
      </c>
      <c r="E1692" s="2">
        <v>17286.75</v>
      </c>
      <c r="F1692" s="8" t="s">
        <v>3411</v>
      </c>
      <c r="G1692" s="8" t="s">
        <v>3412</v>
      </c>
      <c r="H1692" s="1">
        <v>137</v>
      </c>
      <c r="I1692" s="1" t="s">
        <v>84</v>
      </c>
      <c r="J1692" s="4">
        <v>44663</v>
      </c>
      <c r="K1692" s="4">
        <v>44663</v>
      </c>
      <c r="L1692" s="2">
        <v>17286.75</v>
      </c>
      <c r="M1692" s="1" t="s">
        <v>238</v>
      </c>
      <c r="N1692" s="1" t="s">
        <v>239</v>
      </c>
      <c r="O1692" s="1" t="str">
        <f>_xlfn.IFNA(VLOOKUP(Tabela_Contas_Pagas[[#This Row],[Contrato]],ContratosOrigem[],3,FALSE),"")</f>
        <v>Inexigibilidade de licitação 01/2021</v>
      </c>
      <c r="P1692" s="10" t="str">
        <f>TEXT(Tabela_Contas_Pagas[[#This Row],[Data de Liquidação]],"MM")&amp;"-"&amp;UPPER(TEXT(Tabela_Contas_Pagas[[#This Row],[Data de Liquidação]],"MMMM"))</f>
        <v>04-ABRIL</v>
      </c>
    </row>
    <row r="1693" spans="2:16" x14ac:dyDescent="0.3">
      <c r="B1693" s="1">
        <v>20690</v>
      </c>
      <c r="C1693" s="1" t="s">
        <v>632</v>
      </c>
      <c r="D1693" s="3">
        <v>44651</v>
      </c>
      <c r="E1693" s="2">
        <v>2846.42</v>
      </c>
      <c r="F1693" s="7" t="s">
        <v>3411</v>
      </c>
      <c r="G1693" s="9" t="s">
        <v>3412</v>
      </c>
      <c r="H1693" s="1">
        <v>149</v>
      </c>
      <c r="I1693" s="1" t="s">
        <v>18</v>
      </c>
      <c r="J1693" s="4">
        <v>44663</v>
      </c>
      <c r="K1693" s="4">
        <v>44663</v>
      </c>
      <c r="L1693" s="2">
        <v>2846.42</v>
      </c>
      <c r="M1693" s="1" t="s">
        <v>640</v>
      </c>
      <c r="N1693" s="1" t="s">
        <v>641</v>
      </c>
      <c r="O1693" s="1" t="str">
        <f>_xlfn.IFNA(VLOOKUP(Tabela_Contas_Pagas[[#This Row],[Contrato]],ContratosOrigem[],3,FALSE),"")</f>
        <v>Licitação 03/2021</v>
      </c>
      <c r="P1693" s="10" t="str">
        <f>TEXT(Tabela_Contas_Pagas[[#This Row],[Data de Liquidação]],"MM")&amp;"-"&amp;UPPER(TEXT(Tabela_Contas_Pagas[[#This Row],[Data de Liquidação]],"MMMM"))</f>
        <v>04-ABRIL</v>
      </c>
    </row>
    <row r="1694" spans="2:16" x14ac:dyDescent="0.3">
      <c r="B1694" s="1">
        <v>20690</v>
      </c>
      <c r="C1694" s="1" t="s">
        <v>648</v>
      </c>
      <c r="D1694" s="3">
        <v>44651</v>
      </c>
      <c r="E1694" s="2">
        <v>1020.15</v>
      </c>
      <c r="F1694" s="8" t="s">
        <v>3411</v>
      </c>
      <c r="G1694" s="8" t="s">
        <v>3412</v>
      </c>
      <c r="H1694" s="1">
        <v>149</v>
      </c>
      <c r="I1694" s="1" t="s">
        <v>18</v>
      </c>
      <c r="J1694" s="4">
        <v>44663</v>
      </c>
      <c r="K1694" s="4">
        <v>44663</v>
      </c>
      <c r="L1694" s="2">
        <v>1020.15</v>
      </c>
      <c r="M1694" s="1" t="s">
        <v>640</v>
      </c>
      <c r="N1694" s="1" t="s">
        <v>641</v>
      </c>
      <c r="O1694" s="1" t="str">
        <f>_xlfn.IFNA(VLOOKUP(Tabela_Contas_Pagas[[#This Row],[Contrato]],ContratosOrigem[],3,FALSE),"")</f>
        <v>Licitação 03/2021</v>
      </c>
      <c r="P1694" s="10" t="str">
        <f>TEXT(Tabela_Contas_Pagas[[#This Row],[Data de Liquidação]],"MM")&amp;"-"&amp;UPPER(TEXT(Tabela_Contas_Pagas[[#This Row],[Data de Liquidação]],"MMMM"))</f>
        <v>04-ABRIL</v>
      </c>
    </row>
    <row r="1695" spans="2:16" x14ac:dyDescent="0.3">
      <c r="B1695" s="1">
        <v>20690</v>
      </c>
      <c r="C1695" s="1" t="s">
        <v>639</v>
      </c>
      <c r="D1695" s="3">
        <v>44651</v>
      </c>
      <c r="E1695" s="2">
        <v>824.45</v>
      </c>
      <c r="F1695" s="7" t="s">
        <v>3411</v>
      </c>
      <c r="G1695" s="9" t="s">
        <v>3412</v>
      </c>
      <c r="H1695" s="1">
        <v>149</v>
      </c>
      <c r="I1695" s="1" t="s">
        <v>18</v>
      </c>
      <c r="J1695" s="4">
        <v>44663</v>
      </c>
      <c r="K1695" s="4">
        <v>44663</v>
      </c>
      <c r="L1695" s="2">
        <v>824.45</v>
      </c>
      <c r="M1695" s="1" t="s">
        <v>640</v>
      </c>
      <c r="N1695" s="1" t="s">
        <v>641</v>
      </c>
      <c r="O1695" s="1" t="str">
        <f>_xlfn.IFNA(VLOOKUP(Tabela_Contas_Pagas[[#This Row],[Contrato]],ContratosOrigem[],3,FALSE),"")</f>
        <v>Licitação 03/2021</v>
      </c>
      <c r="P1695" s="10" t="str">
        <f>TEXT(Tabela_Contas_Pagas[[#This Row],[Data de Liquidação]],"MM")&amp;"-"&amp;UPPER(TEXT(Tabela_Contas_Pagas[[#This Row],[Data de Liquidação]],"MMMM"))</f>
        <v>04-ABRIL</v>
      </c>
    </row>
    <row r="1696" spans="2:16" x14ac:dyDescent="0.3">
      <c r="B1696" s="1">
        <v>20690</v>
      </c>
      <c r="C1696" s="1" t="s">
        <v>646</v>
      </c>
      <c r="D1696" s="3">
        <v>44651</v>
      </c>
      <c r="E1696" s="2">
        <v>55799.72</v>
      </c>
      <c r="F1696" s="8" t="s">
        <v>3411</v>
      </c>
      <c r="G1696" s="8" t="s">
        <v>3412</v>
      </c>
      <c r="H1696" s="1">
        <v>149</v>
      </c>
      <c r="I1696" s="1" t="s">
        <v>18</v>
      </c>
      <c r="J1696" s="4">
        <v>44663</v>
      </c>
      <c r="K1696" s="4">
        <v>44663</v>
      </c>
      <c r="L1696" s="2">
        <v>55799.72</v>
      </c>
      <c r="M1696" s="1" t="s">
        <v>640</v>
      </c>
      <c r="N1696" s="1" t="s">
        <v>641</v>
      </c>
      <c r="O1696" s="1" t="str">
        <f>_xlfn.IFNA(VLOOKUP(Tabela_Contas_Pagas[[#This Row],[Contrato]],ContratosOrigem[],3,FALSE),"")</f>
        <v>Licitação 03/2021</v>
      </c>
      <c r="P1696" s="10" t="str">
        <f>TEXT(Tabela_Contas_Pagas[[#This Row],[Data de Liquidação]],"MM")&amp;"-"&amp;UPPER(TEXT(Tabela_Contas_Pagas[[#This Row],[Data de Liquidação]],"MMMM"))</f>
        <v>04-ABRIL</v>
      </c>
    </row>
    <row r="1697" spans="2:16" hidden="1" x14ac:dyDescent="0.3">
      <c r="B1697" s="1">
        <v>20895</v>
      </c>
      <c r="C1697" s="1" t="s">
        <v>2947</v>
      </c>
      <c r="D1697" s="3">
        <v>44805</v>
      </c>
      <c r="E1697" s="2">
        <v>365</v>
      </c>
      <c r="F1697" s="8" t="s">
        <v>3411</v>
      </c>
      <c r="G1697" s="1" t="s">
        <v>3412</v>
      </c>
      <c r="H1697" s="1">
        <v>78</v>
      </c>
      <c r="I1697" s="1" t="s">
        <v>185</v>
      </c>
      <c r="J1697" s="4">
        <v>44813</v>
      </c>
      <c r="K1697" s="4">
        <v>44813</v>
      </c>
      <c r="L1697" s="2">
        <v>365</v>
      </c>
      <c r="M1697" s="1" t="s">
        <v>3407</v>
      </c>
      <c r="N1697" s="1" t="str">
        <f>Tabela_Contas_Pagas[[#This Row],[Nome do Fornecedor]]</f>
        <v>PROPAG TURISMO LTDA</v>
      </c>
      <c r="O1697" s="1" t="s">
        <v>3408</v>
      </c>
      <c r="P1697" s="10" t="str">
        <f>TEXT(Tabela_Contas_Pagas[[#This Row],[Data de Liquidação]],"MM")&amp;"-"&amp;UPPER(TEXT(Tabela_Contas_Pagas[[#This Row],[Data de Liquidação]],"MMMM"))</f>
        <v>09-SETEMBRO</v>
      </c>
    </row>
    <row r="1698" spans="2:16" hidden="1" x14ac:dyDescent="0.3">
      <c r="B1698" s="1">
        <v>20895</v>
      </c>
      <c r="C1698" s="1" t="s">
        <v>2946</v>
      </c>
      <c r="D1698" s="3">
        <v>44805</v>
      </c>
      <c r="E1698" s="2">
        <v>554.20000000000005</v>
      </c>
      <c r="F1698" s="7" t="s">
        <v>3411</v>
      </c>
      <c r="G1698" s="7" t="s">
        <v>3412</v>
      </c>
      <c r="H1698" s="1">
        <v>78</v>
      </c>
      <c r="I1698" s="1" t="s">
        <v>185</v>
      </c>
      <c r="J1698" s="4">
        <v>44813</v>
      </c>
      <c r="K1698" s="4">
        <v>44813</v>
      </c>
      <c r="L1698" s="2">
        <v>554.20000000000005</v>
      </c>
      <c r="M1698" s="1" t="s">
        <v>3407</v>
      </c>
      <c r="N1698" s="1" t="str">
        <f>Tabela_Contas_Pagas[[#This Row],[Nome do Fornecedor]]</f>
        <v>PROPAG TURISMO LTDA</v>
      </c>
      <c r="O1698" s="1" t="s">
        <v>3408</v>
      </c>
      <c r="P1698" s="10" t="str">
        <f>TEXT(Tabela_Contas_Pagas[[#This Row],[Data de Liquidação]],"MM")&amp;"-"&amp;UPPER(TEXT(Tabela_Contas_Pagas[[#This Row],[Data de Liquidação]],"MMMM"))</f>
        <v>09-SETEMBRO</v>
      </c>
    </row>
    <row r="1699" spans="2:16" hidden="1" x14ac:dyDescent="0.3">
      <c r="B1699" s="1">
        <v>20895</v>
      </c>
      <c r="C1699" s="1" t="s">
        <v>2948</v>
      </c>
      <c r="D1699" s="3">
        <v>44805</v>
      </c>
      <c r="E1699" s="2">
        <v>496.47</v>
      </c>
      <c r="F1699" s="8" t="s">
        <v>3411</v>
      </c>
      <c r="G1699" s="1" t="s">
        <v>3412</v>
      </c>
      <c r="H1699" s="1">
        <v>78</v>
      </c>
      <c r="I1699" s="1" t="s">
        <v>185</v>
      </c>
      <c r="J1699" s="4">
        <v>44813</v>
      </c>
      <c r="K1699" s="4">
        <v>44813</v>
      </c>
      <c r="L1699" s="2">
        <v>496.47</v>
      </c>
      <c r="M1699" s="1" t="s">
        <v>3407</v>
      </c>
      <c r="N1699" s="1" t="str">
        <f>Tabela_Contas_Pagas[[#This Row],[Nome do Fornecedor]]</f>
        <v>PROPAG TURISMO LTDA</v>
      </c>
      <c r="O1699" s="1" t="s">
        <v>3408</v>
      </c>
      <c r="P1699" s="10" t="str">
        <f>TEXT(Tabela_Contas_Pagas[[#This Row],[Data de Liquidação]],"MM")&amp;"-"&amp;UPPER(TEXT(Tabela_Contas_Pagas[[#This Row],[Data de Liquidação]],"MMMM"))</f>
        <v>09-SETEMBRO</v>
      </c>
    </row>
    <row r="1700" spans="2:16" x14ac:dyDescent="0.3">
      <c r="B1700" s="1">
        <v>20690</v>
      </c>
      <c r="C1700" s="1" t="s">
        <v>645</v>
      </c>
      <c r="D1700" s="3">
        <v>44651</v>
      </c>
      <c r="E1700" s="2">
        <v>1700.5</v>
      </c>
      <c r="F1700" s="7" t="s">
        <v>3411</v>
      </c>
      <c r="G1700" s="7" t="s">
        <v>3412</v>
      </c>
      <c r="H1700" s="1">
        <v>338</v>
      </c>
      <c r="I1700" s="1" t="s">
        <v>30</v>
      </c>
      <c r="J1700" s="4">
        <v>44663</v>
      </c>
      <c r="K1700" s="4">
        <v>44663</v>
      </c>
      <c r="L1700" s="2">
        <v>1700.5</v>
      </c>
      <c r="M1700" s="1" t="s">
        <v>10</v>
      </c>
      <c r="N1700" s="1" t="s">
        <v>11</v>
      </c>
      <c r="O1700" s="1" t="str">
        <f>_xlfn.IFNA(VLOOKUP(Tabela_Contas_Pagas[[#This Row],[Contrato]],ContratosOrigem[],3,FALSE),"")</f>
        <v>Dispensa 12/2021</v>
      </c>
      <c r="P1700" s="10" t="str">
        <f>TEXT(Tabela_Contas_Pagas[[#This Row],[Data de Liquidação]],"MM")&amp;"-"&amp;UPPER(TEXT(Tabela_Contas_Pagas[[#This Row],[Data de Liquidação]],"MMMM"))</f>
        <v>04-ABRIL</v>
      </c>
    </row>
    <row r="1701" spans="2:16" hidden="1" x14ac:dyDescent="0.3">
      <c r="B1701" s="1">
        <v>20896</v>
      </c>
      <c r="C1701" s="1" t="s">
        <v>2908</v>
      </c>
      <c r="D1701" s="3">
        <v>44803</v>
      </c>
      <c r="E1701" s="2">
        <v>4440</v>
      </c>
      <c r="F1701" s="8" t="s">
        <v>3411</v>
      </c>
      <c r="G1701" s="1" t="s">
        <v>3412</v>
      </c>
      <c r="H1701" s="1">
        <v>1948</v>
      </c>
      <c r="I1701" s="1" t="s">
        <v>2827</v>
      </c>
      <c r="J1701" s="4">
        <v>44813</v>
      </c>
      <c r="K1701" s="4">
        <v>44813</v>
      </c>
      <c r="L1701" s="2">
        <v>4440</v>
      </c>
      <c r="M1701" s="1" t="s">
        <v>3407</v>
      </c>
      <c r="N1701" s="1" t="str">
        <f>Tabela_Contas_Pagas[[#This Row],[Nome do Fornecedor]]</f>
        <v>GUTO &amp; CACAL INDUSTRIA E COMERCIO E SERVIÇOS LTDA</v>
      </c>
      <c r="O1701" s="1" t="s">
        <v>3408</v>
      </c>
      <c r="P1701" s="10" t="str">
        <f>TEXT(Tabela_Contas_Pagas[[#This Row],[Data de Liquidação]],"MM")&amp;"-"&amp;UPPER(TEXT(Tabela_Contas_Pagas[[#This Row],[Data de Liquidação]],"MMMM"))</f>
        <v>09-SETEMBRO</v>
      </c>
    </row>
    <row r="1702" spans="2:16" x14ac:dyDescent="0.3">
      <c r="B1702" s="1">
        <v>20690</v>
      </c>
      <c r="C1702" s="1" t="s">
        <v>644</v>
      </c>
      <c r="D1702" s="3">
        <v>44651</v>
      </c>
      <c r="E1702" s="2">
        <v>983.25</v>
      </c>
      <c r="F1702" s="8" t="s">
        <v>3411</v>
      </c>
      <c r="G1702" s="8" t="s">
        <v>3412</v>
      </c>
      <c r="H1702" s="1">
        <v>338</v>
      </c>
      <c r="I1702" s="1" t="s">
        <v>30</v>
      </c>
      <c r="J1702" s="4">
        <v>44663</v>
      </c>
      <c r="K1702" s="4">
        <v>44663</v>
      </c>
      <c r="L1702" s="2">
        <v>983.25</v>
      </c>
      <c r="M1702" s="1" t="s">
        <v>219</v>
      </c>
      <c r="N1702" s="1" t="s">
        <v>220</v>
      </c>
      <c r="O1702" s="1" t="str">
        <f>_xlfn.IFNA(VLOOKUP(Tabela_Contas_Pagas[[#This Row],[Contrato]],ContratosOrigem[],3,FALSE),"")</f>
        <v>Pregão 21/20</v>
      </c>
      <c r="P1702" s="10" t="str">
        <f>TEXT(Tabela_Contas_Pagas[[#This Row],[Data de Liquidação]],"MM")&amp;"-"&amp;UPPER(TEXT(Tabela_Contas_Pagas[[#This Row],[Data de Liquidação]],"MMMM"))</f>
        <v>04-ABRIL</v>
      </c>
    </row>
    <row r="1703" spans="2:16" x14ac:dyDescent="0.3">
      <c r="B1703" s="1">
        <v>20690</v>
      </c>
      <c r="C1703" s="1" t="s">
        <v>618</v>
      </c>
      <c r="D1703" s="3">
        <v>44644</v>
      </c>
      <c r="E1703" s="2">
        <v>689.5</v>
      </c>
      <c r="F1703" s="8" t="s">
        <v>3411</v>
      </c>
      <c r="G1703" s="1" t="s">
        <v>3412</v>
      </c>
      <c r="H1703" s="1">
        <v>523</v>
      </c>
      <c r="I1703" s="1" t="s">
        <v>63</v>
      </c>
      <c r="J1703" s="4">
        <v>44666</v>
      </c>
      <c r="K1703" s="4">
        <v>44663</v>
      </c>
      <c r="L1703" s="2">
        <v>689.5</v>
      </c>
      <c r="M1703" s="1" t="s">
        <v>266</v>
      </c>
      <c r="N1703" s="1" t="s">
        <v>267</v>
      </c>
      <c r="O1703" s="1" t="str">
        <f>_xlfn.IFNA(VLOOKUP(Tabela_Contas_Pagas[[#This Row],[Contrato]],ContratosOrigem[],3,FALSE),"")</f>
        <v>Dispensa 05/2021</v>
      </c>
      <c r="P1703" s="10" t="str">
        <f>TEXT(Tabela_Contas_Pagas[[#This Row],[Data de Liquidação]],"MM")&amp;"-"&amp;UPPER(TEXT(Tabela_Contas_Pagas[[#This Row],[Data de Liquidação]],"MMMM"))</f>
        <v>04-ABRIL</v>
      </c>
    </row>
    <row r="1704" spans="2:16" hidden="1" x14ac:dyDescent="0.3">
      <c r="B1704" s="1">
        <v>20897</v>
      </c>
      <c r="C1704" s="1" t="s">
        <v>2909</v>
      </c>
      <c r="D1704" s="3">
        <v>44803</v>
      </c>
      <c r="E1704" s="2">
        <v>4764.0600000000004</v>
      </c>
      <c r="F1704" s="7" t="s">
        <v>3411</v>
      </c>
      <c r="G1704" s="7" t="s">
        <v>3412</v>
      </c>
      <c r="H1704" s="1">
        <v>717</v>
      </c>
      <c r="I1704" s="1" t="s">
        <v>1865</v>
      </c>
      <c r="J1704" s="4">
        <v>44813</v>
      </c>
      <c r="K1704" s="4">
        <v>44812</v>
      </c>
      <c r="L1704" s="2">
        <v>4764.0600000000004</v>
      </c>
      <c r="M1704" s="1" t="s">
        <v>3407</v>
      </c>
      <c r="N1704" s="1" t="str">
        <f>Tabela_Contas_Pagas[[#This Row],[Nome do Fornecedor]]</f>
        <v>PETROLEO BRASILEIRO SA</v>
      </c>
      <c r="O1704" s="1" t="s">
        <v>3408</v>
      </c>
      <c r="P1704" s="10" t="str">
        <f>TEXT(Tabela_Contas_Pagas[[#This Row],[Data de Liquidação]],"MM")&amp;"-"&amp;UPPER(TEXT(Tabela_Contas_Pagas[[#This Row],[Data de Liquidação]],"MMMM"))</f>
        <v>09-SETEMBRO</v>
      </c>
    </row>
    <row r="1705" spans="2:16" x14ac:dyDescent="0.3">
      <c r="B1705" s="1">
        <v>20689</v>
      </c>
      <c r="C1705" s="1" t="s">
        <v>657</v>
      </c>
      <c r="D1705" s="3">
        <v>44652</v>
      </c>
      <c r="E1705" s="2">
        <v>4135.5</v>
      </c>
      <c r="F1705" s="8" t="s">
        <v>3411</v>
      </c>
      <c r="G1705" s="1" t="s">
        <v>3412</v>
      </c>
      <c r="H1705" s="1">
        <v>3299</v>
      </c>
      <c r="I1705" s="1" t="s">
        <v>193</v>
      </c>
      <c r="J1705" s="4">
        <v>44663</v>
      </c>
      <c r="K1705" s="4">
        <v>44663</v>
      </c>
      <c r="L1705" s="2">
        <v>4135.5</v>
      </c>
      <c r="M1705" s="1" t="s">
        <v>194</v>
      </c>
      <c r="N1705" s="1" t="s">
        <v>195</v>
      </c>
      <c r="O1705" s="1" t="str">
        <f>_xlfn.IFNA(VLOOKUP(Tabela_Contas_Pagas[[#This Row],[Contrato]],ContratosOrigem[],3,FALSE),"")</f>
        <v>Dispensa 07/20</v>
      </c>
      <c r="P1705" s="10" t="str">
        <f>TEXT(Tabela_Contas_Pagas[[#This Row],[Data de Liquidação]],"MM")&amp;"-"&amp;UPPER(TEXT(Tabela_Contas_Pagas[[#This Row],[Data de Liquidação]],"MMMM"))</f>
        <v>04-ABRIL</v>
      </c>
    </row>
    <row r="1706" spans="2:16" hidden="1" x14ac:dyDescent="0.3">
      <c r="B1706" s="1">
        <v>20897</v>
      </c>
      <c r="C1706" s="1" t="s">
        <v>2955</v>
      </c>
      <c r="D1706" s="3">
        <v>44806</v>
      </c>
      <c r="E1706" s="2">
        <v>3030.87</v>
      </c>
      <c r="F1706" s="7" t="s">
        <v>3411</v>
      </c>
      <c r="G1706" s="7" t="s">
        <v>3412</v>
      </c>
      <c r="H1706" s="1">
        <v>62</v>
      </c>
      <c r="I1706" s="1" t="s">
        <v>1838</v>
      </c>
      <c r="J1706" s="4">
        <v>44814</v>
      </c>
      <c r="K1706" s="4">
        <v>44812</v>
      </c>
      <c r="L1706" s="2">
        <v>3030.87</v>
      </c>
      <c r="M1706" s="1" t="s">
        <v>3407</v>
      </c>
      <c r="N1706" s="1" t="str">
        <f>Tabela_Contas_Pagas[[#This Row],[Nome do Fornecedor]]</f>
        <v>UNIMED ARACAJU COOP. TRAB MEDICO</v>
      </c>
      <c r="O1706" s="1" t="s">
        <v>3408</v>
      </c>
      <c r="P1706" s="10" t="str">
        <f>TEXT(Tabela_Contas_Pagas[[#This Row],[Data de Liquidação]],"MM")&amp;"-"&amp;UPPER(TEXT(Tabela_Contas_Pagas[[#This Row],[Data de Liquidação]],"MMMM"))</f>
        <v>09-SETEMBRO</v>
      </c>
    </row>
    <row r="1707" spans="2:16" hidden="1" x14ac:dyDescent="0.3">
      <c r="B1707" s="1">
        <v>20897</v>
      </c>
      <c r="C1707" s="1" t="s">
        <v>2953</v>
      </c>
      <c r="D1707" s="3">
        <v>44806</v>
      </c>
      <c r="E1707" s="2">
        <v>203.98</v>
      </c>
      <c r="F1707" s="8" t="s">
        <v>3411</v>
      </c>
      <c r="G1707" s="1" t="s">
        <v>3412</v>
      </c>
      <c r="H1707" s="1">
        <v>2132</v>
      </c>
      <c r="I1707" s="1" t="s">
        <v>1826</v>
      </c>
      <c r="J1707" s="4">
        <v>44814</v>
      </c>
      <c r="K1707" s="4">
        <v>44812</v>
      </c>
      <c r="L1707" s="2">
        <v>203.98</v>
      </c>
      <c r="M1707" s="1" t="s">
        <v>3407</v>
      </c>
      <c r="N1707" s="1" t="str">
        <f>Tabela_Contas_Pagas[[#This Row],[Nome do Fornecedor]]</f>
        <v>CAMARA DE DIRIGENTES LOJISTAS DE ARACAJU</v>
      </c>
      <c r="O1707" s="1" t="s">
        <v>3408</v>
      </c>
      <c r="P1707" s="10" t="str">
        <f>TEXT(Tabela_Contas_Pagas[[#This Row],[Data de Liquidação]],"MM")&amp;"-"&amp;UPPER(TEXT(Tabela_Contas_Pagas[[#This Row],[Data de Liquidação]],"MMMM"))</f>
        <v>09-SETEMBRO</v>
      </c>
    </row>
    <row r="1708" spans="2:16" hidden="1" x14ac:dyDescent="0.3">
      <c r="B1708" s="1">
        <v>20897</v>
      </c>
      <c r="C1708" s="1" t="s">
        <v>2952</v>
      </c>
      <c r="D1708" s="3">
        <v>44806</v>
      </c>
      <c r="E1708" s="2">
        <v>955.99</v>
      </c>
      <c r="F1708" s="7" t="s">
        <v>3411</v>
      </c>
      <c r="G1708" s="7" t="s">
        <v>3412</v>
      </c>
      <c r="H1708" s="1">
        <v>62</v>
      </c>
      <c r="I1708" s="1" t="s">
        <v>1838</v>
      </c>
      <c r="J1708" s="4">
        <v>44814</v>
      </c>
      <c r="K1708" s="4">
        <v>44812</v>
      </c>
      <c r="L1708" s="2">
        <v>955.99</v>
      </c>
      <c r="M1708" s="1" t="s">
        <v>3407</v>
      </c>
      <c r="N1708" s="1" t="str">
        <f>Tabela_Contas_Pagas[[#This Row],[Nome do Fornecedor]]</f>
        <v>UNIMED ARACAJU COOP. TRAB MEDICO</v>
      </c>
      <c r="O1708" s="1" t="s">
        <v>3408</v>
      </c>
      <c r="P1708" s="10" t="str">
        <f>TEXT(Tabela_Contas_Pagas[[#This Row],[Data de Liquidação]],"MM")&amp;"-"&amp;UPPER(TEXT(Tabela_Contas_Pagas[[#This Row],[Data de Liquidação]],"MMMM"))</f>
        <v>09-SETEMBRO</v>
      </c>
    </row>
    <row r="1709" spans="2:16" hidden="1" x14ac:dyDescent="0.3">
      <c r="B1709" s="1">
        <v>20897</v>
      </c>
      <c r="C1709" s="1" t="s">
        <v>2954</v>
      </c>
      <c r="D1709" s="3">
        <v>44806</v>
      </c>
      <c r="E1709" s="2">
        <v>1897.76</v>
      </c>
      <c r="F1709" s="8" t="s">
        <v>3411</v>
      </c>
      <c r="G1709" s="1" t="s">
        <v>3412</v>
      </c>
      <c r="H1709" s="1">
        <v>62</v>
      </c>
      <c r="I1709" s="1" t="s">
        <v>1838</v>
      </c>
      <c r="J1709" s="4">
        <v>44814</v>
      </c>
      <c r="K1709" s="4">
        <v>44812</v>
      </c>
      <c r="L1709" s="2">
        <v>1897.76</v>
      </c>
      <c r="M1709" s="1" t="s">
        <v>3407</v>
      </c>
      <c r="N1709" s="1" t="str">
        <f>Tabela_Contas_Pagas[[#This Row],[Nome do Fornecedor]]</f>
        <v>UNIMED ARACAJU COOP. TRAB MEDICO</v>
      </c>
      <c r="O1709" s="1" t="s">
        <v>3408</v>
      </c>
      <c r="P1709" s="10" t="str">
        <f>TEXT(Tabela_Contas_Pagas[[#This Row],[Data de Liquidação]],"MM")&amp;"-"&amp;UPPER(TEXT(Tabela_Contas_Pagas[[#This Row],[Data de Liquidação]],"MMMM"))</f>
        <v>09-SETEMBRO</v>
      </c>
    </row>
    <row r="1710" spans="2:16" x14ac:dyDescent="0.3">
      <c r="B1710" s="1">
        <v>20684</v>
      </c>
      <c r="C1710" s="1" t="s">
        <v>656</v>
      </c>
      <c r="D1710" s="3">
        <v>44652</v>
      </c>
      <c r="E1710" s="2">
        <v>372.8</v>
      </c>
      <c r="F1710" s="7" t="s">
        <v>3411</v>
      </c>
      <c r="G1710" s="7" t="s">
        <v>3412</v>
      </c>
      <c r="H1710" s="1">
        <v>2069</v>
      </c>
      <c r="I1710" s="1" t="s">
        <v>14</v>
      </c>
      <c r="J1710" s="4">
        <v>44661</v>
      </c>
      <c r="K1710" s="4">
        <v>44658</v>
      </c>
      <c r="L1710" s="2">
        <v>372.8</v>
      </c>
      <c r="M1710" s="1" t="s">
        <v>15</v>
      </c>
      <c r="N1710" s="1" t="s">
        <v>16</v>
      </c>
      <c r="O1710" s="1" t="str">
        <f>_xlfn.IFNA(VLOOKUP(Tabela_Contas_Pagas[[#This Row],[Contrato]],ContratosOrigem[],3,FALSE),"")</f>
        <v>Dispensa 11/17</v>
      </c>
      <c r="P1710" s="10" t="str">
        <f>TEXT(Tabela_Contas_Pagas[[#This Row],[Data de Liquidação]],"MM")&amp;"-"&amp;UPPER(TEXT(Tabela_Contas_Pagas[[#This Row],[Data de Liquidação]],"MMMM"))</f>
        <v>04-ABRIL</v>
      </c>
    </row>
    <row r="1711" spans="2:16" hidden="1" x14ac:dyDescent="0.3">
      <c r="B1711" s="1">
        <v>20897</v>
      </c>
      <c r="C1711" s="1" t="s">
        <v>2901</v>
      </c>
      <c r="D1711" s="3">
        <v>44799</v>
      </c>
      <c r="E1711" s="2">
        <v>493.9</v>
      </c>
      <c r="F1711" s="8" t="s">
        <v>3411</v>
      </c>
      <c r="G1711" s="1" t="s">
        <v>3412</v>
      </c>
      <c r="H1711" s="1">
        <v>688</v>
      </c>
      <c r="I1711" s="1" t="s">
        <v>1954</v>
      </c>
      <c r="J1711" s="4">
        <v>44814</v>
      </c>
      <c r="K1711" s="4">
        <v>44812</v>
      </c>
      <c r="L1711" s="2">
        <v>493.9</v>
      </c>
      <c r="M1711" s="1" t="s">
        <v>3407</v>
      </c>
      <c r="N1711" s="1" t="str">
        <f>Tabela_Contas_Pagas[[#This Row],[Nome do Fornecedor]]</f>
        <v>PISOLAR COMERCIO DE TINTAS LTDA - LOJA 04</v>
      </c>
      <c r="O1711" s="1" t="s">
        <v>3408</v>
      </c>
      <c r="P1711" s="10" t="str">
        <f>TEXT(Tabela_Contas_Pagas[[#This Row],[Data de Liquidação]],"MM")&amp;"-"&amp;UPPER(TEXT(Tabela_Contas_Pagas[[#This Row],[Data de Liquidação]],"MMMM"))</f>
        <v>09-SETEMBRO</v>
      </c>
    </row>
    <row r="1712" spans="2:16" x14ac:dyDescent="0.3">
      <c r="B1712" s="1">
        <v>20684</v>
      </c>
      <c r="C1712" s="1" t="s">
        <v>621</v>
      </c>
      <c r="D1712" s="3">
        <v>44645</v>
      </c>
      <c r="E1712" s="2">
        <v>107871.93</v>
      </c>
      <c r="F1712" s="7" t="s">
        <v>3411</v>
      </c>
      <c r="G1712" s="7" t="s">
        <v>3412</v>
      </c>
      <c r="H1712" s="1">
        <v>2527</v>
      </c>
      <c r="I1712" s="1" t="s">
        <v>54</v>
      </c>
      <c r="J1712" s="4">
        <v>44661</v>
      </c>
      <c r="K1712" s="4">
        <v>44658</v>
      </c>
      <c r="L1712" s="2">
        <v>107871.93</v>
      </c>
      <c r="M1712" s="1" t="s">
        <v>313</v>
      </c>
      <c r="N1712" s="1" t="s">
        <v>314</v>
      </c>
      <c r="O1712" s="1" t="str">
        <f>_xlfn.IFNA(VLOOKUP(Tabela_Contas_Pagas[[#This Row],[Contrato]],ContratosOrigem[],3,FALSE),"")</f>
        <v>PREGÃO 25/2021</v>
      </c>
      <c r="P1712" s="10" t="str">
        <f>TEXT(Tabela_Contas_Pagas[[#This Row],[Data de Liquidação]],"MM")&amp;"-"&amp;UPPER(TEXT(Tabela_Contas_Pagas[[#This Row],[Data de Liquidação]],"MMMM"))</f>
        <v>04-ABRIL</v>
      </c>
    </row>
    <row r="1713" spans="2:16" x14ac:dyDescent="0.3">
      <c r="B1713" s="1">
        <v>20684</v>
      </c>
      <c r="C1713" s="1" t="s">
        <v>633</v>
      </c>
      <c r="D1713" s="3">
        <v>44650</v>
      </c>
      <c r="E1713" s="2">
        <v>459.22</v>
      </c>
      <c r="F1713" s="7" t="s">
        <v>3411</v>
      </c>
      <c r="G1713" s="9" t="s">
        <v>3412</v>
      </c>
      <c r="H1713" s="1">
        <v>44</v>
      </c>
      <c r="I1713" s="1" t="s">
        <v>178</v>
      </c>
      <c r="J1713" s="4">
        <v>44661</v>
      </c>
      <c r="K1713" s="4">
        <v>44658</v>
      </c>
      <c r="L1713" s="2">
        <v>459.22</v>
      </c>
      <c r="M1713" s="1" t="s">
        <v>179</v>
      </c>
      <c r="N1713" s="1" t="s">
        <v>180</v>
      </c>
      <c r="O1713" s="1" t="str">
        <f>_xlfn.IFNA(VLOOKUP(Tabela_Contas_Pagas[[#This Row],[Contrato]],ContratosOrigem[],3,FALSE),"")</f>
        <v>Dispensa 05/20</v>
      </c>
      <c r="P1713" s="10" t="str">
        <f>TEXT(Tabela_Contas_Pagas[[#This Row],[Data de Liquidação]],"MM")&amp;"-"&amp;UPPER(TEXT(Tabela_Contas_Pagas[[#This Row],[Data de Liquidação]],"MMMM"))</f>
        <v>04-ABRIL</v>
      </c>
    </row>
    <row r="1714" spans="2:16" x14ac:dyDescent="0.3">
      <c r="B1714" s="1">
        <v>20684</v>
      </c>
      <c r="C1714" s="1" t="s">
        <v>634</v>
      </c>
      <c r="D1714" s="3">
        <v>44650</v>
      </c>
      <c r="E1714" s="2">
        <v>459.22</v>
      </c>
      <c r="F1714" s="8" t="s">
        <v>3411</v>
      </c>
      <c r="G1714" s="8" t="s">
        <v>3412</v>
      </c>
      <c r="H1714" s="1">
        <v>44</v>
      </c>
      <c r="I1714" s="1" t="s">
        <v>178</v>
      </c>
      <c r="J1714" s="4">
        <v>44661</v>
      </c>
      <c r="K1714" s="4">
        <v>44658</v>
      </c>
      <c r="L1714" s="2">
        <v>459.22</v>
      </c>
      <c r="M1714" s="1" t="s">
        <v>179</v>
      </c>
      <c r="N1714" s="1" t="s">
        <v>180</v>
      </c>
      <c r="O1714" s="1" t="str">
        <f>_xlfn.IFNA(VLOOKUP(Tabela_Contas_Pagas[[#This Row],[Contrato]],ContratosOrigem[],3,FALSE),"")</f>
        <v>Dispensa 05/20</v>
      </c>
      <c r="P1714" s="10" t="str">
        <f>TEXT(Tabela_Contas_Pagas[[#This Row],[Data de Liquidação]],"MM")&amp;"-"&amp;UPPER(TEXT(Tabela_Contas_Pagas[[#This Row],[Data de Liquidação]],"MMMM"))</f>
        <v>04-ABRIL</v>
      </c>
    </row>
    <row r="1715" spans="2:16" x14ac:dyDescent="0.3">
      <c r="B1715" s="1">
        <v>20684</v>
      </c>
      <c r="C1715" s="1" t="s">
        <v>635</v>
      </c>
      <c r="D1715" s="3">
        <v>44650</v>
      </c>
      <c r="E1715" s="2">
        <v>240</v>
      </c>
      <c r="F1715" s="7" t="s">
        <v>3411</v>
      </c>
      <c r="G1715" s="9" t="s">
        <v>3412</v>
      </c>
      <c r="H1715" s="1">
        <v>44</v>
      </c>
      <c r="I1715" s="1" t="s">
        <v>178</v>
      </c>
      <c r="J1715" s="4">
        <v>44661</v>
      </c>
      <c r="K1715" s="4">
        <v>44658</v>
      </c>
      <c r="L1715" s="2">
        <v>240</v>
      </c>
      <c r="M1715" s="1" t="s">
        <v>179</v>
      </c>
      <c r="N1715" s="1" t="s">
        <v>180</v>
      </c>
      <c r="O1715" s="1" t="str">
        <f>_xlfn.IFNA(VLOOKUP(Tabela_Contas_Pagas[[#This Row],[Contrato]],ContratosOrigem[],3,FALSE),"")</f>
        <v>Dispensa 05/20</v>
      </c>
      <c r="P1715" s="10" t="str">
        <f>TEXT(Tabela_Contas_Pagas[[#This Row],[Data de Liquidação]],"MM")&amp;"-"&amp;UPPER(TEXT(Tabela_Contas_Pagas[[#This Row],[Data de Liquidação]],"MMMM"))</f>
        <v>04-ABRIL</v>
      </c>
    </row>
    <row r="1716" spans="2:16" x14ac:dyDescent="0.3">
      <c r="B1716" s="1">
        <v>20684</v>
      </c>
      <c r="C1716" s="1" t="s">
        <v>643</v>
      </c>
      <c r="D1716" s="3">
        <v>44651</v>
      </c>
      <c r="E1716" s="2">
        <v>24075.88</v>
      </c>
      <c r="F1716" s="8" t="s">
        <v>3411</v>
      </c>
      <c r="G1716" s="8" t="s">
        <v>3412</v>
      </c>
      <c r="H1716" s="1">
        <v>58</v>
      </c>
      <c r="I1716" s="1" t="s">
        <v>77</v>
      </c>
      <c r="J1716" s="4">
        <v>44661</v>
      </c>
      <c r="K1716" s="4">
        <v>44658</v>
      </c>
      <c r="L1716" s="2">
        <v>24075.88</v>
      </c>
      <c r="M1716" s="1" t="s">
        <v>78</v>
      </c>
      <c r="N1716" s="1" t="s">
        <v>79</v>
      </c>
      <c r="O1716" s="1" t="str">
        <f>_xlfn.IFNA(VLOOKUP(Tabela_Contas_Pagas[[#This Row],[Contrato]],ContratosOrigem[],3,FALSE),"")</f>
        <v>Pregão 14/19</v>
      </c>
      <c r="P1716" s="10" t="str">
        <f>TEXT(Tabela_Contas_Pagas[[#This Row],[Data de Liquidação]],"MM")&amp;"-"&amp;UPPER(TEXT(Tabela_Contas_Pagas[[#This Row],[Data de Liquidação]],"MMMM"))</f>
        <v>04-ABRIL</v>
      </c>
    </row>
    <row r="1717" spans="2:16" x14ac:dyDescent="0.3">
      <c r="B1717" s="1">
        <v>20684</v>
      </c>
      <c r="C1717" s="1" t="s">
        <v>597</v>
      </c>
      <c r="D1717" s="3">
        <v>44628</v>
      </c>
      <c r="E1717" s="2">
        <v>2091.5700000000002</v>
      </c>
      <c r="F1717" s="7" t="s">
        <v>3411</v>
      </c>
      <c r="G1717" s="9" t="s">
        <v>3412</v>
      </c>
      <c r="H1717" s="1">
        <v>24</v>
      </c>
      <c r="I1717" s="1" t="s">
        <v>598</v>
      </c>
      <c r="J1717" s="4">
        <v>44662</v>
      </c>
      <c r="K1717" s="4">
        <v>44658</v>
      </c>
      <c r="L1717" s="2">
        <v>2091.5700000000002</v>
      </c>
      <c r="M1717" s="1" t="s">
        <v>591</v>
      </c>
      <c r="N1717" s="1" t="s">
        <v>592</v>
      </c>
      <c r="O1717" s="1" t="str">
        <f>_xlfn.IFNA(VLOOKUP(Tabela_Contas_Pagas[[#This Row],[Contrato]],ContratosOrigem[],3,FALSE),"")</f>
        <v>Pregão 36/2021</v>
      </c>
      <c r="P1717" s="10" t="str">
        <f>TEXT(Tabela_Contas_Pagas[[#This Row],[Data de Liquidação]],"MM")&amp;"-"&amp;UPPER(TEXT(Tabela_Contas_Pagas[[#This Row],[Data de Liquidação]],"MMMM"))</f>
        <v>04-ABRIL</v>
      </c>
    </row>
    <row r="1718" spans="2:16" x14ac:dyDescent="0.3">
      <c r="B1718" s="1">
        <v>20684</v>
      </c>
      <c r="C1718" s="1" t="s">
        <v>604</v>
      </c>
      <c r="D1718" s="3">
        <v>44631</v>
      </c>
      <c r="E1718" s="2">
        <v>448.74</v>
      </c>
      <c r="F1718" s="8" t="s">
        <v>3411</v>
      </c>
      <c r="G1718" s="8" t="s">
        <v>3412</v>
      </c>
      <c r="H1718" s="1">
        <v>28</v>
      </c>
      <c r="I1718" s="1" t="s">
        <v>23</v>
      </c>
      <c r="J1718" s="4">
        <v>44662</v>
      </c>
      <c r="K1718" s="4">
        <v>44658</v>
      </c>
      <c r="L1718" s="2">
        <v>448.74</v>
      </c>
      <c r="M1718" s="1" t="s">
        <v>24</v>
      </c>
      <c r="N1718" s="1" t="s">
        <v>25</v>
      </c>
      <c r="O1718" s="1" t="str">
        <f>_xlfn.IFNA(VLOOKUP(Tabela_Contas_Pagas[[#This Row],[Contrato]],ContratosOrigem[],3,FALSE),"")</f>
        <v>Inexigibilidade de licitação 03/2018</v>
      </c>
      <c r="P1718" s="10" t="str">
        <f>TEXT(Tabela_Contas_Pagas[[#This Row],[Data de Liquidação]],"MM")&amp;"-"&amp;UPPER(TEXT(Tabela_Contas_Pagas[[#This Row],[Data de Liquidação]],"MMMM"))</f>
        <v>04-ABRIL</v>
      </c>
    </row>
    <row r="1719" spans="2:16" x14ac:dyDescent="0.3">
      <c r="B1719" s="1">
        <v>20684</v>
      </c>
      <c r="C1719" s="1" t="s">
        <v>616</v>
      </c>
      <c r="D1719" s="3">
        <v>44643</v>
      </c>
      <c r="E1719" s="2">
        <v>2100.12</v>
      </c>
      <c r="F1719" s="7" t="s">
        <v>3411</v>
      </c>
      <c r="G1719" s="9" t="s">
        <v>3412</v>
      </c>
      <c r="H1719" s="1">
        <v>3256</v>
      </c>
      <c r="I1719" s="1" t="s">
        <v>161</v>
      </c>
      <c r="J1719" s="4">
        <v>44662</v>
      </c>
      <c r="K1719" s="4">
        <v>44658</v>
      </c>
      <c r="L1719" s="2">
        <v>2100.12</v>
      </c>
      <c r="M1719" s="1" t="s">
        <v>162</v>
      </c>
      <c r="N1719" s="1" t="s">
        <v>163</v>
      </c>
      <c r="O1719" s="1" t="str">
        <f>_xlfn.IFNA(VLOOKUP(Tabela_Contas_Pagas[[#This Row],[Contrato]],ContratosOrigem[],3,FALSE),"")</f>
        <v>Dispensa 04/20</v>
      </c>
      <c r="P1719" s="10" t="str">
        <f>TEXT(Tabela_Contas_Pagas[[#This Row],[Data de Liquidação]],"MM")&amp;"-"&amp;UPPER(TEXT(Tabela_Contas_Pagas[[#This Row],[Data de Liquidação]],"MMMM"))</f>
        <v>04-ABRIL</v>
      </c>
    </row>
    <row r="1720" spans="2:16" hidden="1" x14ac:dyDescent="0.3">
      <c r="B1720" s="1">
        <v>20897</v>
      </c>
      <c r="C1720" s="1" t="s">
        <v>2879</v>
      </c>
      <c r="D1720" s="3">
        <v>44784</v>
      </c>
      <c r="E1720" s="2">
        <v>40.700000000000003</v>
      </c>
      <c r="F1720" s="7" t="s">
        <v>3411</v>
      </c>
      <c r="G1720" s="7" t="s">
        <v>3412</v>
      </c>
      <c r="H1720" s="1">
        <v>45</v>
      </c>
      <c r="I1720" s="1" t="s">
        <v>1891</v>
      </c>
      <c r="J1720" s="4">
        <v>44815</v>
      </c>
      <c r="K1720" s="4">
        <v>44812</v>
      </c>
      <c r="L1720" s="2">
        <v>40.700000000000003</v>
      </c>
      <c r="M1720" s="1" t="s">
        <v>3407</v>
      </c>
      <c r="N1720" s="1" t="str">
        <f>Tabela_Contas_Pagas[[#This Row],[Nome do Fornecedor]]</f>
        <v>ENERGISA SERGIPE DISTRIBUIDORA ENERGIA S.A</v>
      </c>
      <c r="O1720" s="1" t="s">
        <v>3408</v>
      </c>
      <c r="P1720" s="10" t="str">
        <f>TEXT(Tabela_Contas_Pagas[[#This Row],[Data de Liquidação]],"MM")&amp;"-"&amp;UPPER(TEXT(Tabela_Contas_Pagas[[#This Row],[Data de Liquidação]],"MMMM"))</f>
        <v>09-SETEMBRO</v>
      </c>
    </row>
    <row r="1721" spans="2:16" hidden="1" x14ac:dyDescent="0.3">
      <c r="B1721" s="1">
        <v>20897</v>
      </c>
      <c r="C1721" s="1" t="s">
        <v>2886</v>
      </c>
      <c r="D1721" s="3">
        <v>44789</v>
      </c>
      <c r="E1721" s="2">
        <v>55.1</v>
      </c>
      <c r="F1721" s="8" t="s">
        <v>3411</v>
      </c>
      <c r="G1721" s="1" t="s">
        <v>3412</v>
      </c>
      <c r="H1721" s="1">
        <v>45</v>
      </c>
      <c r="I1721" s="1" t="s">
        <v>1891</v>
      </c>
      <c r="J1721" s="4">
        <v>44815</v>
      </c>
      <c r="K1721" s="4">
        <v>44812</v>
      </c>
      <c r="L1721" s="2">
        <v>55.1</v>
      </c>
      <c r="M1721" s="1" t="s">
        <v>3407</v>
      </c>
      <c r="N1721" s="1" t="str">
        <f>Tabela_Contas_Pagas[[#This Row],[Nome do Fornecedor]]</f>
        <v>ENERGISA SERGIPE DISTRIBUIDORA ENERGIA S.A</v>
      </c>
      <c r="O1721" s="1" t="s">
        <v>3408</v>
      </c>
      <c r="P1721" s="10" t="str">
        <f>TEXT(Tabela_Contas_Pagas[[#This Row],[Data de Liquidação]],"MM")&amp;"-"&amp;UPPER(TEXT(Tabela_Contas_Pagas[[#This Row],[Data de Liquidação]],"MMMM"))</f>
        <v>09-SETEMBRO</v>
      </c>
    </row>
    <row r="1722" spans="2:16" hidden="1" x14ac:dyDescent="0.3">
      <c r="B1722" s="1">
        <v>20897</v>
      </c>
      <c r="C1722" s="1" t="s">
        <v>2905</v>
      </c>
      <c r="D1722" s="3">
        <v>44802</v>
      </c>
      <c r="E1722" s="2">
        <v>84.16</v>
      </c>
      <c r="F1722" s="7" t="s">
        <v>3411</v>
      </c>
      <c r="G1722" s="7" t="s">
        <v>3412</v>
      </c>
      <c r="H1722" s="1">
        <v>45</v>
      </c>
      <c r="I1722" s="1" t="s">
        <v>1891</v>
      </c>
      <c r="J1722" s="4">
        <v>44815</v>
      </c>
      <c r="K1722" s="4">
        <v>44812</v>
      </c>
      <c r="L1722" s="2">
        <v>84.16</v>
      </c>
      <c r="M1722" s="1" t="s">
        <v>3407</v>
      </c>
      <c r="N1722" s="1" t="str">
        <f>Tabela_Contas_Pagas[[#This Row],[Nome do Fornecedor]]</f>
        <v>ENERGISA SERGIPE DISTRIBUIDORA ENERGIA S.A</v>
      </c>
      <c r="O1722" s="1" t="s">
        <v>3408</v>
      </c>
      <c r="P1722" s="10" t="str">
        <f>TEXT(Tabela_Contas_Pagas[[#This Row],[Data de Liquidação]],"MM")&amp;"-"&amp;UPPER(TEXT(Tabela_Contas_Pagas[[#This Row],[Data de Liquidação]],"MMMM"))</f>
        <v>09-SETEMBRO</v>
      </c>
    </row>
    <row r="1723" spans="2:16" hidden="1" x14ac:dyDescent="0.3">
      <c r="B1723" s="1">
        <v>20899</v>
      </c>
      <c r="C1723" s="1" t="s">
        <v>2933</v>
      </c>
      <c r="D1723" s="3">
        <v>44804</v>
      </c>
      <c r="E1723" s="2">
        <v>510576.44</v>
      </c>
      <c r="F1723" s="8" t="s">
        <v>3411</v>
      </c>
      <c r="G1723" s="1" t="s">
        <v>3412</v>
      </c>
      <c r="H1723" s="1">
        <v>3688</v>
      </c>
      <c r="I1723" s="1" t="s">
        <v>1853</v>
      </c>
      <c r="J1723" s="4">
        <v>44816</v>
      </c>
      <c r="K1723" s="4">
        <v>44812</v>
      </c>
      <c r="L1723" s="2">
        <v>510576.44</v>
      </c>
      <c r="M1723" s="1" t="s">
        <v>3407</v>
      </c>
      <c r="N1723" s="1" t="str">
        <f>Tabela_Contas_Pagas[[#This Row],[Nome do Fornecedor]]</f>
        <v>PETROLEO BRASILEIRO S.A.</v>
      </c>
      <c r="O1723" s="1" t="s">
        <v>3408</v>
      </c>
      <c r="P1723" s="10" t="str">
        <f>TEXT(Tabela_Contas_Pagas[[#This Row],[Data de Liquidação]],"MM")&amp;"-"&amp;UPPER(TEXT(Tabela_Contas_Pagas[[#This Row],[Data de Liquidação]],"MMMM"))</f>
        <v>09-SETEMBRO</v>
      </c>
    </row>
    <row r="1724" spans="2:16" hidden="1" x14ac:dyDescent="0.3">
      <c r="B1724" s="1">
        <v>20899</v>
      </c>
      <c r="C1724" s="1" t="s">
        <v>2938</v>
      </c>
      <c r="D1724" s="3">
        <v>44804</v>
      </c>
      <c r="E1724" s="2">
        <v>616760.46</v>
      </c>
      <c r="F1724" s="7" t="s">
        <v>3411</v>
      </c>
      <c r="G1724" s="7" t="s">
        <v>3412</v>
      </c>
      <c r="H1724" s="1">
        <v>3688</v>
      </c>
      <c r="I1724" s="1" t="s">
        <v>1853</v>
      </c>
      <c r="J1724" s="4">
        <v>44816</v>
      </c>
      <c r="K1724" s="4">
        <v>44812</v>
      </c>
      <c r="L1724" s="2">
        <v>616760.46</v>
      </c>
      <c r="M1724" s="1" t="s">
        <v>3407</v>
      </c>
      <c r="N1724" s="1" t="str">
        <f>Tabela_Contas_Pagas[[#This Row],[Nome do Fornecedor]]</f>
        <v>PETROLEO BRASILEIRO S.A.</v>
      </c>
      <c r="O1724" s="1" t="s">
        <v>3408</v>
      </c>
      <c r="P1724" s="10" t="str">
        <f>TEXT(Tabela_Contas_Pagas[[#This Row],[Data de Liquidação]],"MM")&amp;"-"&amp;UPPER(TEXT(Tabela_Contas_Pagas[[#This Row],[Data de Liquidação]],"MMMM"))</f>
        <v>09-SETEMBRO</v>
      </c>
    </row>
    <row r="1725" spans="2:16" hidden="1" x14ac:dyDescent="0.3">
      <c r="B1725" s="1">
        <v>20899</v>
      </c>
      <c r="C1725" s="1" t="s">
        <v>2928</v>
      </c>
      <c r="D1725" s="3">
        <v>44804</v>
      </c>
      <c r="E1725" s="2">
        <v>151901.43</v>
      </c>
      <c r="F1725" s="8" t="s">
        <v>3411</v>
      </c>
      <c r="G1725" s="1" t="s">
        <v>3412</v>
      </c>
      <c r="H1725" s="1">
        <v>3688</v>
      </c>
      <c r="I1725" s="1" t="s">
        <v>1853</v>
      </c>
      <c r="J1725" s="4">
        <v>44816</v>
      </c>
      <c r="K1725" s="4">
        <v>44812</v>
      </c>
      <c r="L1725" s="2">
        <v>151901.43</v>
      </c>
      <c r="M1725" s="1" t="s">
        <v>3407</v>
      </c>
      <c r="N1725" s="1" t="str">
        <f>Tabela_Contas_Pagas[[#This Row],[Nome do Fornecedor]]</f>
        <v>PETROLEO BRASILEIRO S.A.</v>
      </c>
      <c r="O1725" s="1" t="s">
        <v>3408</v>
      </c>
      <c r="P1725" s="10" t="str">
        <f>TEXT(Tabela_Contas_Pagas[[#This Row],[Data de Liquidação]],"MM")&amp;"-"&amp;UPPER(TEXT(Tabela_Contas_Pagas[[#This Row],[Data de Liquidação]],"MMMM"))</f>
        <v>09-SETEMBRO</v>
      </c>
    </row>
    <row r="1726" spans="2:16" hidden="1" x14ac:dyDescent="0.3">
      <c r="B1726" s="1">
        <v>20899</v>
      </c>
      <c r="C1726" s="1" t="s">
        <v>2921</v>
      </c>
      <c r="D1726" s="3">
        <v>44804</v>
      </c>
      <c r="E1726" s="2">
        <v>1055109.3700000001</v>
      </c>
      <c r="F1726" s="7" t="s">
        <v>3411</v>
      </c>
      <c r="G1726" s="7" t="s">
        <v>3412</v>
      </c>
      <c r="H1726" s="1">
        <v>1758</v>
      </c>
      <c r="I1726" s="1" t="s">
        <v>1854</v>
      </c>
      <c r="J1726" s="4">
        <v>44816</v>
      </c>
      <c r="K1726" s="4">
        <v>44812</v>
      </c>
      <c r="L1726" s="2">
        <v>1055109.3700000001</v>
      </c>
      <c r="M1726" s="1" t="s">
        <v>3407</v>
      </c>
      <c r="N1726" s="1" t="str">
        <f>Tabela_Contas_Pagas[[#This Row],[Nome do Fornecedor]]</f>
        <v>PETROLEO BRASILEIRO S.A</v>
      </c>
      <c r="O1726" s="1" t="s">
        <v>3408</v>
      </c>
      <c r="P1726" s="10" t="str">
        <f>TEXT(Tabela_Contas_Pagas[[#This Row],[Data de Liquidação]],"MM")&amp;"-"&amp;UPPER(TEXT(Tabela_Contas_Pagas[[#This Row],[Data de Liquidação]],"MMMM"))</f>
        <v>09-SETEMBRO</v>
      </c>
    </row>
    <row r="1727" spans="2:16" hidden="1" x14ac:dyDescent="0.3">
      <c r="B1727" s="1">
        <v>20899</v>
      </c>
      <c r="C1727" s="1" t="s">
        <v>2919</v>
      </c>
      <c r="D1727" s="3">
        <v>44804</v>
      </c>
      <c r="E1727" s="2">
        <v>842467.19</v>
      </c>
      <c r="F1727" s="8" t="s">
        <v>3411</v>
      </c>
      <c r="G1727" s="1" t="s">
        <v>3412</v>
      </c>
      <c r="H1727" s="1">
        <v>368</v>
      </c>
      <c r="I1727" s="1" t="s">
        <v>1853</v>
      </c>
      <c r="J1727" s="4">
        <v>44816</v>
      </c>
      <c r="K1727" s="4">
        <v>44812</v>
      </c>
      <c r="L1727" s="2">
        <v>842467.19</v>
      </c>
      <c r="M1727" s="1" t="s">
        <v>3407</v>
      </c>
      <c r="N1727" s="1" t="str">
        <f>Tabela_Contas_Pagas[[#This Row],[Nome do Fornecedor]]</f>
        <v>PETROLEO BRASILEIRO S.A.</v>
      </c>
      <c r="O1727" s="1" t="s">
        <v>3408</v>
      </c>
      <c r="P1727" s="10" t="str">
        <f>TEXT(Tabela_Contas_Pagas[[#This Row],[Data de Liquidação]],"MM")&amp;"-"&amp;UPPER(TEXT(Tabela_Contas_Pagas[[#This Row],[Data de Liquidação]],"MMMM"))</f>
        <v>09-SETEMBRO</v>
      </c>
    </row>
    <row r="1728" spans="2:16" hidden="1" x14ac:dyDescent="0.3">
      <c r="B1728" s="1">
        <v>20899</v>
      </c>
      <c r="C1728" s="1" t="s">
        <v>2937</v>
      </c>
      <c r="D1728" s="3">
        <v>44804</v>
      </c>
      <c r="E1728" s="2">
        <v>1263224.4099999999</v>
      </c>
      <c r="F1728" s="7" t="s">
        <v>3411</v>
      </c>
      <c r="G1728" s="7" t="s">
        <v>3412</v>
      </c>
      <c r="H1728" s="1">
        <v>368</v>
      </c>
      <c r="I1728" s="1" t="s">
        <v>1853</v>
      </c>
      <c r="J1728" s="4">
        <v>44816</v>
      </c>
      <c r="K1728" s="4">
        <v>44812</v>
      </c>
      <c r="L1728" s="2">
        <v>1263224.4099999999</v>
      </c>
      <c r="M1728" s="1" t="s">
        <v>3407</v>
      </c>
      <c r="N1728" s="1" t="str">
        <f>Tabela_Contas_Pagas[[#This Row],[Nome do Fornecedor]]</f>
        <v>PETROLEO BRASILEIRO S.A.</v>
      </c>
      <c r="O1728" s="1" t="s">
        <v>3408</v>
      </c>
      <c r="P1728" s="10" t="str">
        <f>TEXT(Tabela_Contas_Pagas[[#This Row],[Data de Liquidação]],"MM")&amp;"-"&amp;UPPER(TEXT(Tabela_Contas_Pagas[[#This Row],[Data de Liquidação]],"MMMM"))</f>
        <v>09-SETEMBRO</v>
      </c>
    </row>
    <row r="1729" spans="2:16" hidden="1" x14ac:dyDescent="0.3">
      <c r="B1729" s="1">
        <v>20899</v>
      </c>
      <c r="C1729" s="1" t="s">
        <v>2939</v>
      </c>
      <c r="D1729" s="3">
        <v>44804</v>
      </c>
      <c r="E1729" s="2">
        <v>381413.44</v>
      </c>
      <c r="F1729" s="8" t="s">
        <v>3411</v>
      </c>
      <c r="G1729" s="1" t="s">
        <v>3412</v>
      </c>
      <c r="H1729" s="1">
        <v>368</v>
      </c>
      <c r="I1729" s="1" t="s">
        <v>1853</v>
      </c>
      <c r="J1729" s="4">
        <v>44816</v>
      </c>
      <c r="K1729" s="4">
        <v>44812</v>
      </c>
      <c r="L1729" s="2">
        <v>381413.44</v>
      </c>
      <c r="M1729" s="1" t="s">
        <v>3407</v>
      </c>
      <c r="N1729" s="1" t="str">
        <f>Tabela_Contas_Pagas[[#This Row],[Nome do Fornecedor]]</f>
        <v>PETROLEO BRASILEIRO S.A.</v>
      </c>
      <c r="O1729" s="1" t="s">
        <v>3408</v>
      </c>
      <c r="P1729" s="10" t="str">
        <f>TEXT(Tabela_Contas_Pagas[[#This Row],[Data de Liquidação]],"MM")&amp;"-"&amp;UPPER(TEXT(Tabela_Contas_Pagas[[#This Row],[Data de Liquidação]],"MMMM"))</f>
        <v>09-SETEMBRO</v>
      </c>
    </row>
    <row r="1730" spans="2:16" hidden="1" x14ac:dyDescent="0.3">
      <c r="B1730" s="1">
        <v>20899</v>
      </c>
      <c r="C1730" s="1" t="s">
        <v>2934</v>
      </c>
      <c r="D1730" s="3">
        <v>44804</v>
      </c>
      <c r="E1730" s="2">
        <v>262691.21999999997</v>
      </c>
      <c r="F1730" s="7" t="s">
        <v>3411</v>
      </c>
      <c r="G1730" s="7" t="s">
        <v>3412</v>
      </c>
      <c r="H1730" s="1">
        <v>368</v>
      </c>
      <c r="I1730" s="1" t="s">
        <v>1853</v>
      </c>
      <c r="J1730" s="4">
        <v>44816</v>
      </c>
      <c r="K1730" s="4">
        <v>44812</v>
      </c>
      <c r="L1730" s="2">
        <v>262691.21999999997</v>
      </c>
      <c r="M1730" s="1" t="s">
        <v>3407</v>
      </c>
      <c r="N1730" s="1" t="str">
        <f>Tabela_Contas_Pagas[[#This Row],[Nome do Fornecedor]]</f>
        <v>PETROLEO BRASILEIRO S.A.</v>
      </c>
      <c r="O1730" s="1" t="s">
        <v>3408</v>
      </c>
      <c r="P1730" s="10" t="str">
        <f>TEXT(Tabela_Contas_Pagas[[#This Row],[Data de Liquidação]],"MM")&amp;"-"&amp;UPPER(TEXT(Tabela_Contas_Pagas[[#This Row],[Data de Liquidação]],"MMMM"))</f>
        <v>09-SETEMBRO</v>
      </c>
    </row>
    <row r="1731" spans="2:16" hidden="1" x14ac:dyDescent="0.3">
      <c r="B1731" s="1">
        <v>20899</v>
      </c>
      <c r="C1731" s="1" t="s">
        <v>2918</v>
      </c>
      <c r="D1731" s="3">
        <v>44804</v>
      </c>
      <c r="E1731" s="2">
        <v>925530.32</v>
      </c>
      <c r="F1731" s="8" t="s">
        <v>3411</v>
      </c>
      <c r="G1731" s="1" t="s">
        <v>3412</v>
      </c>
      <c r="H1731" s="1">
        <v>292</v>
      </c>
      <c r="I1731" s="1" t="s">
        <v>1854</v>
      </c>
      <c r="J1731" s="4">
        <v>44816</v>
      </c>
      <c r="K1731" s="4">
        <v>44812</v>
      </c>
      <c r="L1731" s="2">
        <v>925530.32</v>
      </c>
      <c r="M1731" s="1" t="s">
        <v>3407</v>
      </c>
      <c r="N1731" s="1" t="str">
        <f>Tabela_Contas_Pagas[[#This Row],[Nome do Fornecedor]]</f>
        <v>PETROLEO BRASILEIRO S.A</v>
      </c>
      <c r="O1731" s="1" t="s">
        <v>3408</v>
      </c>
      <c r="P1731" s="10" t="str">
        <f>TEXT(Tabela_Contas_Pagas[[#This Row],[Data de Liquidação]],"MM")&amp;"-"&amp;UPPER(TEXT(Tabela_Contas_Pagas[[#This Row],[Data de Liquidação]],"MMMM"))</f>
        <v>09-SETEMBRO</v>
      </c>
    </row>
    <row r="1732" spans="2:16" hidden="1" x14ac:dyDescent="0.3">
      <c r="B1732" s="1">
        <v>20899</v>
      </c>
      <c r="C1732" s="1" t="s">
        <v>2923</v>
      </c>
      <c r="D1732" s="3">
        <v>44804</v>
      </c>
      <c r="E1732" s="2">
        <v>233485.55</v>
      </c>
      <c r="F1732" s="7" t="s">
        <v>3411</v>
      </c>
      <c r="G1732" s="7" t="s">
        <v>3412</v>
      </c>
      <c r="H1732" s="1">
        <v>292</v>
      </c>
      <c r="I1732" s="1" t="s">
        <v>1854</v>
      </c>
      <c r="J1732" s="4">
        <v>44816</v>
      </c>
      <c r="K1732" s="4">
        <v>44812</v>
      </c>
      <c r="L1732" s="2">
        <v>233485.55</v>
      </c>
      <c r="M1732" s="1" t="s">
        <v>3407</v>
      </c>
      <c r="N1732" s="1" t="str">
        <f>Tabela_Contas_Pagas[[#This Row],[Nome do Fornecedor]]</f>
        <v>PETROLEO BRASILEIRO S.A</v>
      </c>
      <c r="O1732" s="1" t="s">
        <v>3408</v>
      </c>
      <c r="P1732" s="10" t="str">
        <f>TEXT(Tabela_Contas_Pagas[[#This Row],[Data de Liquidação]],"MM")&amp;"-"&amp;UPPER(TEXT(Tabela_Contas_Pagas[[#This Row],[Data de Liquidação]],"MMMM"))</f>
        <v>09-SETEMBRO</v>
      </c>
    </row>
    <row r="1733" spans="2:16" hidden="1" x14ac:dyDescent="0.3">
      <c r="B1733" s="1">
        <v>20899</v>
      </c>
      <c r="C1733" s="1" t="s">
        <v>2930</v>
      </c>
      <c r="D1733" s="3">
        <v>44804</v>
      </c>
      <c r="E1733" s="2">
        <v>749585.91</v>
      </c>
      <c r="F1733" s="8" t="s">
        <v>3411</v>
      </c>
      <c r="G1733" s="1" t="s">
        <v>3412</v>
      </c>
      <c r="H1733" s="1">
        <v>292</v>
      </c>
      <c r="I1733" s="1" t="s">
        <v>1854</v>
      </c>
      <c r="J1733" s="4">
        <v>44816</v>
      </c>
      <c r="K1733" s="4">
        <v>44812</v>
      </c>
      <c r="L1733" s="2">
        <v>749585.91</v>
      </c>
      <c r="M1733" s="1" t="s">
        <v>3407</v>
      </c>
      <c r="N1733" s="1" t="str">
        <f>Tabela_Contas_Pagas[[#This Row],[Nome do Fornecedor]]</f>
        <v>PETROLEO BRASILEIRO S.A</v>
      </c>
      <c r="O1733" s="1" t="s">
        <v>3408</v>
      </c>
      <c r="P1733" s="10" t="str">
        <f>TEXT(Tabela_Contas_Pagas[[#This Row],[Data de Liquidação]],"MM")&amp;"-"&amp;UPPER(TEXT(Tabela_Contas_Pagas[[#This Row],[Data de Liquidação]],"MMMM"))</f>
        <v>09-SETEMBRO</v>
      </c>
    </row>
    <row r="1734" spans="2:16" hidden="1" x14ac:dyDescent="0.3">
      <c r="B1734" s="1">
        <v>20899</v>
      </c>
      <c r="C1734" s="1" t="s">
        <v>2920</v>
      </c>
      <c r="D1734" s="3">
        <v>44804</v>
      </c>
      <c r="E1734" s="2">
        <v>348152.67</v>
      </c>
      <c r="F1734" s="7" t="s">
        <v>3411</v>
      </c>
      <c r="G1734" s="7" t="s">
        <v>3412</v>
      </c>
      <c r="H1734" s="1">
        <v>292</v>
      </c>
      <c r="I1734" s="1" t="s">
        <v>1854</v>
      </c>
      <c r="J1734" s="4">
        <v>44816</v>
      </c>
      <c r="K1734" s="4">
        <v>44812</v>
      </c>
      <c r="L1734" s="2">
        <v>348152.67</v>
      </c>
      <c r="M1734" s="1" t="s">
        <v>3407</v>
      </c>
      <c r="N1734" s="1" t="str">
        <f>Tabela_Contas_Pagas[[#This Row],[Nome do Fornecedor]]</f>
        <v>PETROLEO BRASILEIRO S.A</v>
      </c>
      <c r="O1734" s="1" t="s">
        <v>3408</v>
      </c>
      <c r="P1734" s="10" t="str">
        <f>TEXT(Tabela_Contas_Pagas[[#This Row],[Data de Liquidação]],"MM")&amp;"-"&amp;UPPER(TEXT(Tabela_Contas_Pagas[[#This Row],[Data de Liquidação]],"MMMM"))</f>
        <v>09-SETEMBRO</v>
      </c>
    </row>
    <row r="1735" spans="2:16" hidden="1" x14ac:dyDescent="0.3">
      <c r="B1735" s="1">
        <v>20899</v>
      </c>
      <c r="C1735" s="1" t="s">
        <v>2927</v>
      </c>
      <c r="D1735" s="3">
        <v>44804</v>
      </c>
      <c r="E1735" s="2">
        <v>64956.38</v>
      </c>
      <c r="F1735" s="8" t="s">
        <v>3411</v>
      </c>
      <c r="G1735" s="1" t="s">
        <v>3412</v>
      </c>
      <c r="H1735" s="1">
        <v>292</v>
      </c>
      <c r="I1735" s="1" t="s">
        <v>1854</v>
      </c>
      <c r="J1735" s="4">
        <v>44816</v>
      </c>
      <c r="K1735" s="4">
        <v>44812</v>
      </c>
      <c r="L1735" s="2">
        <v>64956.38</v>
      </c>
      <c r="M1735" s="1" t="s">
        <v>3407</v>
      </c>
      <c r="N1735" s="1" t="str">
        <f>Tabela_Contas_Pagas[[#This Row],[Nome do Fornecedor]]</f>
        <v>PETROLEO BRASILEIRO S.A</v>
      </c>
      <c r="O1735" s="1" t="s">
        <v>3408</v>
      </c>
      <c r="P1735" s="10" t="str">
        <f>TEXT(Tabela_Contas_Pagas[[#This Row],[Data de Liquidação]],"MM")&amp;"-"&amp;UPPER(TEXT(Tabela_Contas_Pagas[[#This Row],[Data de Liquidação]],"MMMM"))</f>
        <v>09-SETEMBRO</v>
      </c>
    </row>
    <row r="1736" spans="2:16" hidden="1" x14ac:dyDescent="0.3">
      <c r="B1736" s="1">
        <v>20899</v>
      </c>
      <c r="C1736" s="1" t="s">
        <v>2922</v>
      </c>
      <c r="D1736" s="3">
        <v>44804</v>
      </c>
      <c r="E1736" s="2">
        <v>817279.51</v>
      </c>
      <c r="F1736" s="7" t="s">
        <v>3411</v>
      </c>
      <c r="G1736" s="7" t="s">
        <v>3412</v>
      </c>
      <c r="H1736" s="1">
        <v>292</v>
      </c>
      <c r="I1736" s="1" t="s">
        <v>1854</v>
      </c>
      <c r="J1736" s="4">
        <v>44816</v>
      </c>
      <c r="K1736" s="4">
        <v>44812</v>
      </c>
      <c r="L1736" s="2">
        <v>817279.51</v>
      </c>
      <c r="M1736" s="1" t="s">
        <v>3407</v>
      </c>
      <c r="N1736" s="1" t="str">
        <f>Tabela_Contas_Pagas[[#This Row],[Nome do Fornecedor]]</f>
        <v>PETROLEO BRASILEIRO S.A</v>
      </c>
      <c r="O1736" s="1" t="s">
        <v>3408</v>
      </c>
      <c r="P1736" s="10" t="str">
        <f>TEXT(Tabela_Contas_Pagas[[#This Row],[Data de Liquidação]],"MM")&amp;"-"&amp;UPPER(TEXT(Tabela_Contas_Pagas[[#This Row],[Data de Liquidação]],"MMMM"))</f>
        <v>09-SETEMBRO</v>
      </c>
    </row>
    <row r="1737" spans="2:16" hidden="1" x14ac:dyDescent="0.3">
      <c r="B1737" s="1">
        <v>20899</v>
      </c>
      <c r="C1737" s="1" t="s">
        <v>2926</v>
      </c>
      <c r="D1737" s="3">
        <v>44804</v>
      </c>
      <c r="E1737" s="2">
        <v>30013.22</v>
      </c>
      <c r="F1737" s="8" t="s">
        <v>3411</v>
      </c>
      <c r="G1737" s="1" t="s">
        <v>3412</v>
      </c>
      <c r="H1737" s="1">
        <v>292</v>
      </c>
      <c r="I1737" s="1" t="s">
        <v>1854</v>
      </c>
      <c r="J1737" s="4">
        <v>44816</v>
      </c>
      <c r="K1737" s="4">
        <v>44812</v>
      </c>
      <c r="L1737" s="2">
        <v>30013.22</v>
      </c>
      <c r="M1737" s="1" t="s">
        <v>3407</v>
      </c>
      <c r="N1737" s="1" t="str">
        <f>Tabela_Contas_Pagas[[#This Row],[Nome do Fornecedor]]</f>
        <v>PETROLEO BRASILEIRO S.A</v>
      </c>
      <c r="O1737" s="1" t="s">
        <v>3408</v>
      </c>
      <c r="P1737" s="10" t="str">
        <f>TEXT(Tabela_Contas_Pagas[[#This Row],[Data de Liquidação]],"MM")&amp;"-"&amp;UPPER(TEXT(Tabela_Contas_Pagas[[#This Row],[Data de Liquidação]],"MMMM"))</f>
        <v>09-SETEMBRO</v>
      </c>
    </row>
    <row r="1738" spans="2:16" hidden="1" x14ac:dyDescent="0.3">
      <c r="B1738" s="1">
        <v>20899</v>
      </c>
      <c r="C1738" s="1" t="s">
        <v>2924</v>
      </c>
      <c r="D1738" s="3">
        <v>44804</v>
      </c>
      <c r="E1738" s="2">
        <v>2957590.58</v>
      </c>
      <c r="F1738" s="7" t="s">
        <v>3411</v>
      </c>
      <c r="G1738" s="7" t="s">
        <v>3412</v>
      </c>
      <c r="H1738" s="1">
        <v>1758</v>
      </c>
      <c r="I1738" s="1" t="s">
        <v>1854</v>
      </c>
      <c r="J1738" s="4">
        <v>44816</v>
      </c>
      <c r="K1738" s="4">
        <v>44812</v>
      </c>
      <c r="L1738" s="2">
        <v>2957590.58</v>
      </c>
      <c r="M1738" s="1" t="s">
        <v>3407</v>
      </c>
      <c r="N1738" s="1" t="str">
        <f>Tabela_Contas_Pagas[[#This Row],[Nome do Fornecedor]]</f>
        <v>PETROLEO BRASILEIRO S.A</v>
      </c>
      <c r="O1738" s="1" t="s">
        <v>3408</v>
      </c>
      <c r="P1738" s="10" t="str">
        <f>TEXT(Tabela_Contas_Pagas[[#This Row],[Data de Liquidação]],"MM")&amp;"-"&amp;UPPER(TEXT(Tabela_Contas_Pagas[[#This Row],[Data de Liquidação]],"MMMM"))</f>
        <v>09-SETEMBRO</v>
      </c>
    </row>
    <row r="1739" spans="2:16" hidden="1" x14ac:dyDescent="0.3">
      <c r="B1739" s="1">
        <v>20899</v>
      </c>
      <c r="C1739" s="1" t="s">
        <v>2932</v>
      </c>
      <c r="D1739" s="3">
        <v>44804</v>
      </c>
      <c r="E1739" s="2">
        <v>4924171.46</v>
      </c>
      <c r="F1739" s="8" t="s">
        <v>3411</v>
      </c>
      <c r="G1739" s="1" t="s">
        <v>3412</v>
      </c>
      <c r="H1739" s="1">
        <v>1758</v>
      </c>
      <c r="I1739" s="1" t="s">
        <v>1854</v>
      </c>
      <c r="J1739" s="4">
        <v>44816</v>
      </c>
      <c r="K1739" s="4">
        <v>44812</v>
      </c>
      <c r="L1739" s="2">
        <v>4924171.46</v>
      </c>
      <c r="M1739" s="1" t="s">
        <v>3407</v>
      </c>
      <c r="N1739" s="1" t="str">
        <f>Tabela_Contas_Pagas[[#This Row],[Nome do Fornecedor]]</f>
        <v>PETROLEO BRASILEIRO S.A</v>
      </c>
      <c r="O1739" s="1" t="s">
        <v>3408</v>
      </c>
      <c r="P1739" s="10" t="str">
        <f>TEXT(Tabela_Contas_Pagas[[#This Row],[Data de Liquidação]],"MM")&amp;"-"&amp;UPPER(TEXT(Tabela_Contas_Pagas[[#This Row],[Data de Liquidação]],"MMMM"))</f>
        <v>09-SETEMBRO</v>
      </c>
    </row>
    <row r="1740" spans="2:16" hidden="1" x14ac:dyDescent="0.3">
      <c r="B1740" s="1">
        <v>20899</v>
      </c>
      <c r="C1740" s="1" t="s">
        <v>2935</v>
      </c>
      <c r="D1740" s="3">
        <v>44804</v>
      </c>
      <c r="E1740" s="2">
        <v>122769.45</v>
      </c>
      <c r="F1740" s="7" t="s">
        <v>3411</v>
      </c>
      <c r="G1740" s="7" t="s">
        <v>3412</v>
      </c>
      <c r="H1740" s="1">
        <v>3688</v>
      </c>
      <c r="I1740" s="1" t="s">
        <v>1853</v>
      </c>
      <c r="J1740" s="4">
        <v>44816</v>
      </c>
      <c r="K1740" s="4">
        <v>44812</v>
      </c>
      <c r="L1740" s="2">
        <v>122769.45</v>
      </c>
      <c r="M1740" s="1" t="s">
        <v>3407</v>
      </c>
      <c r="N1740" s="1" t="str">
        <f>Tabela_Contas_Pagas[[#This Row],[Nome do Fornecedor]]</f>
        <v>PETROLEO BRASILEIRO S.A.</v>
      </c>
      <c r="O1740" s="1" t="s">
        <v>3408</v>
      </c>
      <c r="P1740" s="10" t="str">
        <f>TEXT(Tabela_Contas_Pagas[[#This Row],[Data de Liquidação]],"MM")&amp;"-"&amp;UPPER(TEXT(Tabela_Contas_Pagas[[#This Row],[Data de Liquidação]],"MMMM"))</f>
        <v>09-SETEMBRO</v>
      </c>
    </row>
    <row r="1741" spans="2:16" hidden="1" x14ac:dyDescent="0.3">
      <c r="B1741" s="1">
        <v>20899</v>
      </c>
      <c r="C1741" s="1" t="s">
        <v>2917</v>
      </c>
      <c r="D1741" s="3">
        <v>44804</v>
      </c>
      <c r="E1741" s="2">
        <v>935165.72</v>
      </c>
      <c r="F1741" s="8" t="s">
        <v>3411</v>
      </c>
      <c r="G1741" s="1" t="s">
        <v>3412</v>
      </c>
      <c r="H1741" s="1">
        <v>1758</v>
      </c>
      <c r="I1741" s="1" t="s">
        <v>1854</v>
      </c>
      <c r="J1741" s="4">
        <v>44816</v>
      </c>
      <c r="K1741" s="4">
        <v>44812</v>
      </c>
      <c r="L1741" s="2">
        <v>935165.72</v>
      </c>
      <c r="M1741" s="1" t="s">
        <v>3407</v>
      </c>
      <c r="N1741" s="1" t="str">
        <f>Tabela_Contas_Pagas[[#This Row],[Nome do Fornecedor]]</f>
        <v>PETROLEO BRASILEIRO S.A</v>
      </c>
      <c r="O1741" s="1" t="s">
        <v>3408</v>
      </c>
      <c r="P1741" s="10" t="str">
        <f>TEXT(Tabela_Contas_Pagas[[#This Row],[Data de Liquidação]],"MM")&amp;"-"&amp;UPPER(TEXT(Tabela_Contas_Pagas[[#This Row],[Data de Liquidação]],"MMMM"))</f>
        <v>09-SETEMBRO</v>
      </c>
    </row>
    <row r="1742" spans="2:16" hidden="1" x14ac:dyDescent="0.3">
      <c r="B1742" s="1">
        <v>20899</v>
      </c>
      <c r="C1742" s="1" t="s">
        <v>2931</v>
      </c>
      <c r="D1742" s="3">
        <v>44804</v>
      </c>
      <c r="E1742" s="2">
        <v>4108730.89</v>
      </c>
      <c r="F1742" s="7" t="s">
        <v>3411</v>
      </c>
      <c r="G1742" s="7" t="s">
        <v>3412</v>
      </c>
      <c r="H1742" s="1">
        <v>1758</v>
      </c>
      <c r="I1742" s="1" t="s">
        <v>1854</v>
      </c>
      <c r="J1742" s="4">
        <v>44816</v>
      </c>
      <c r="K1742" s="4">
        <v>44812</v>
      </c>
      <c r="L1742" s="2">
        <v>4108730.89</v>
      </c>
      <c r="M1742" s="1" t="s">
        <v>3407</v>
      </c>
      <c r="N1742" s="1" t="str">
        <f>Tabela_Contas_Pagas[[#This Row],[Nome do Fornecedor]]</f>
        <v>PETROLEO BRASILEIRO S.A</v>
      </c>
      <c r="O1742" s="1" t="s">
        <v>3408</v>
      </c>
      <c r="P1742" s="10" t="str">
        <f>TEXT(Tabela_Contas_Pagas[[#This Row],[Data de Liquidação]],"MM")&amp;"-"&amp;UPPER(TEXT(Tabela_Contas_Pagas[[#This Row],[Data de Liquidação]],"MMMM"))</f>
        <v>09-SETEMBRO</v>
      </c>
    </row>
    <row r="1743" spans="2:16" hidden="1" x14ac:dyDescent="0.3">
      <c r="B1743" s="1">
        <v>20899</v>
      </c>
      <c r="C1743" s="1" t="s">
        <v>2936</v>
      </c>
      <c r="D1743" s="3">
        <v>44804</v>
      </c>
      <c r="E1743" s="2">
        <v>3354632.15</v>
      </c>
      <c r="F1743" s="8" t="s">
        <v>3411</v>
      </c>
      <c r="G1743" s="1" t="s">
        <v>3412</v>
      </c>
      <c r="H1743" s="1">
        <v>1758</v>
      </c>
      <c r="I1743" s="1" t="s">
        <v>1854</v>
      </c>
      <c r="J1743" s="4">
        <v>44816</v>
      </c>
      <c r="K1743" s="4">
        <v>44812</v>
      </c>
      <c r="L1743" s="2">
        <v>3354632.15</v>
      </c>
      <c r="M1743" s="1" t="s">
        <v>3407</v>
      </c>
      <c r="N1743" s="1" t="str">
        <f>Tabela_Contas_Pagas[[#This Row],[Nome do Fornecedor]]</f>
        <v>PETROLEO BRASILEIRO S.A</v>
      </c>
      <c r="O1743" s="1" t="s">
        <v>3408</v>
      </c>
      <c r="P1743" s="10" t="str">
        <f>TEXT(Tabela_Contas_Pagas[[#This Row],[Data de Liquidação]],"MM")&amp;"-"&amp;UPPER(TEXT(Tabela_Contas_Pagas[[#This Row],[Data de Liquidação]],"MMMM"))</f>
        <v>09-SETEMBRO</v>
      </c>
    </row>
    <row r="1744" spans="2:16" hidden="1" x14ac:dyDescent="0.3">
      <c r="B1744" s="1">
        <v>20899</v>
      </c>
      <c r="C1744" s="1" t="s">
        <v>2929</v>
      </c>
      <c r="D1744" s="3">
        <v>44804</v>
      </c>
      <c r="E1744" s="2">
        <v>943981.78</v>
      </c>
      <c r="F1744" s="7" t="s">
        <v>3411</v>
      </c>
      <c r="G1744" s="7" t="s">
        <v>3412</v>
      </c>
      <c r="H1744" s="1">
        <v>1758</v>
      </c>
      <c r="I1744" s="1" t="s">
        <v>1854</v>
      </c>
      <c r="J1744" s="4">
        <v>44816</v>
      </c>
      <c r="K1744" s="4">
        <v>44812</v>
      </c>
      <c r="L1744" s="2">
        <v>943981.78</v>
      </c>
      <c r="M1744" s="1" t="s">
        <v>3407</v>
      </c>
      <c r="N1744" s="1" t="str">
        <f>Tabela_Contas_Pagas[[#This Row],[Nome do Fornecedor]]</f>
        <v>PETROLEO BRASILEIRO S.A</v>
      </c>
      <c r="O1744" s="1" t="s">
        <v>3408</v>
      </c>
      <c r="P1744" s="10" t="str">
        <f>TEXT(Tabela_Contas_Pagas[[#This Row],[Data de Liquidação]],"MM")&amp;"-"&amp;UPPER(TEXT(Tabela_Contas_Pagas[[#This Row],[Data de Liquidação]],"MMMM"))</f>
        <v>09-SETEMBRO</v>
      </c>
    </row>
    <row r="1745" spans="2:16" hidden="1" x14ac:dyDescent="0.3">
      <c r="B1745" s="1">
        <v>20899</v>
      </c>
      <c r="C1745" s="1" t="s">
        <v>2925</v>
      </c>
      <c r="D1745" s="3">
        <v>44804</v>
      </c>
      <c r="E1745" s="2">
        <v>1341068.8999999999</v>
      </c>
      <c r="F1745" s="8" t="s">
        <v>3411</v>
      </c>
      <c r="G1745" s="1" t="s">
        <v>3412</v>
      </c>
      <c r="H1745" s="1">
        <v>1758</v>
      </c>
      <c r="I1745" s="1" t="s">
        <v>1854</v>
      </c>
      <c r="J1745" s="4">
        <v>44816</v>
      </c>
      <c r="K1745" s="4">
        <v>44812</v>
      </c>
      <c r="L1745" s="2">
        <v>1341068.8999999999</v>
      </c>
      <c r="M1745" s="1" t="s">
        <v>3407</v>
      </c>
      <c r="N1745" s="1" t="str">
        <f>Tabela_Contas_Pagas[[#This Row],[Nome do Fornecedor]]</f>
        <v>PETROLEO BRASILEIRO S.A</v>
      </c>
      <c r="O1745" s="1" t="s">
        <v>3408</v>
      </c>
      <c r="P1745" s="10" t="str">
        <f>TEXT(Tabela_Contas_Pagas[[#This Row],[Data de Liquidação]],"MM")&amp;"-"&amp;UPPER(TEXT(Tabela_Contas_Pagas[[#This Row],[Data de Liquidação]],"MMMM"))</f>
        <v>09-SETEMBRO</v>
      </c>
    </row>
    <row r="1746" spans="2:16" hidden="1" x14ac:dyDescent="0.3">
      <c r="B1746" s="1">
        <v>20902</v>
      </c>
      <c r="C1746" s="1" t="s">
        <v>2958</v>
      </c>
      <c r="D1746" s="3">
        <v>44807</v>
      </c>
      <c r="E1746" s="2">
        <v>429.88</v>
      </c>
      <c r="F1746" s="7" t="s">
        <v>3411</v>
      </c>
      <c r="G1746" s="7" t="s">
        <v>3412</v>
      </c>
      <c r="H1746" s="1">
        <v>3627</v>
      </c>
      <c r="I1746" s="1" t="s">
        <v>1936</v>
      </c>
      <c r="J1746" s="4">
        <v>44817</v>
      </c>
      <c r="K1746" s="4">
        <v>44817</v>
      </c>
      <c r="L1746" s="2">
        <v>429.88</v>
      </c>
      <c r="M1746" s="1" t="s">
        <v>3407</v>
      </c>
      <c r="N1746" s="1" t="str">
        <f>Tabela_Contas_Pagas[[#This Row],[Nome do Fornecedor]]</f>
        <v>PISOLAR COMERCIO DE TINTAS LTDA</v>
      </c>
      <c r="O1746" s="1" t="s">
        <v>3408</v>
      </c>
      <c r="P1746" s="10" t="str">
        <f>TEXT(Tabela_Contas_Pagas[[#This Row],[Data de Liquidação]],"MM")&amp;"-"&amp;UPPER(TEXT(Tabela_Contas_Pagas[[#This Row],[Data de Liquidação]],"MMMM"))</f>
        <v>09-SETEMBRO</v>
      </c>
    </row>
    <row r="1747" spans="2:16" hidden="1" x14ac:dyDescent="0.3">
      <c r="B1747" s="1">
        <v>20904</v>
      </c>
      <c r="C1747" s="1" t="s">
        <v>2766</v>
      </c>
      <c r="D1747" s="3">
        <v>44748</v>
      </c>
      <c r="E1747" s="2">
        <v>23329.5</v>
      </c>
      <c r="F1747" s="8" t="s">
        <v>3411</v>
      </c>
      <c r="G1747" s="1" t="s">
        <v>3412</v>
      </c>
      <c r="H1747" s="1">
        <v>2134</v>
      </c>
      <c r="I1747" s="1" t="s">
        <v>2765</v>
      </c>
      <c r="J1747" s="4">
        <v>44817</v>
      </c>
      <c r="K1747" s="4">
        <v>44818</v>
      </c>
      <c r="L1747" s="2">
        <v>23329.5</v>
      </c>
      <c r="M1747" s="1" t="s">
        <v>3407</v>
      </c>
      <c r="N1747" s="1" t="str">
        <f>Tabela_Contas_Pagas[[#This Row],[Nome do Fornecedor]]</f>
        <v>PRESYS INSTRUMENTOS E SISTEMAS LTDA</v>
      </c>
      <c r="O1747" s="1" t="s">
        <v>3408</v>
      </c>
      <c r="P1747" s="10" t="str">
        <f>TEXT(Tabela_Contas_Pagas[[#This Row],[Data de Liquidação]],"MM")&amp;"-"&amp;UPPER(TEXT(Tabela_Contas_Pagas[[#This Row],[Data de Liquidação]],"MMMM"))</f>
        <v>09-SETEMBRO</v>
      </c>
    </row>
    <row r="1748" spans="2:16" hidden="1" x14ac:dyDescent="0.3">
      <c r="B1748" s="1">
        <v>20903</v>
      </c>
      <c r="C1748" s="1" t="s">
        <v>2972</v>
      </c>
      <c r="D1748" s="3">
        <v>44810</v>
      </c>
      <c r="E1748" s="2">
        <v>5166328.08</v>
      </c>
      <c r="F1748" s="7" t="s">
        <v>3411</v>
      </c>
      <c r="G1748" s="7" t="s">
        <v>3412</v>
      </c>
      <c r="H1748" s="1">
        <v>3687</v>
      </c>
      <c r="I1748" s="1" t="s">
        <v>2646</v>
      </c>
      <c r="J1748" s="4">
        <v>44817</v>
      </c>
      <c r="K1748" s="4">
        <v>44817</v>
      </c>
      <c r="L1748" s="2">
        <v>5166328.08</v>
      </c>
      <c r="M1748" s="1" t="s">
        <v>3407</v>
      </c>
      <c r="N1748" s="1" t="str">
        <f>Tabela_Contas_Pagas[[#This Row],[Nome do Fornecedor]]</f>
        <v>GALP ENERGIA BRASIL S.A.</v>
      </c>
      <c r="O1748" s="1" t="s">
        <v>3408</v>
      </c>
      <c r="P1748" s="10" t="str">
        <f>TEXT(Tabela_Contas_Pagas[[#This Row],[Data de Liquidação]],"MM")&amp;"-"&amp;UPPER(TEXT(Tabela_Contas_Pagas[[#This Row],[Data de Liquidação]],"MMMM"))</f>
        <v>09-SETEMBRO</v>
      </c>
    </row>
    <row r="1749" spans="2:16" hidden="1" x14ac:dyDescent="0.3">
      <c r="B1749" s="1">
        <v>20900</v>
      </c>
      <c r="C1749" s="1" t="s">
        <v>2976</v>
      </c>
      <c r="D1749" s="3">
        <v>44813</v>
      </c>
      <c r="E1749" s="2">
        <v>183.2</v>
      </c>
      <c r="F1749" s="8" t="s">
        <v>3411</v>
      </c>
      <c r="G1749" s="1" t="s">
        <v>3412</v>
      </c>
      <c r="H1749" s="1">
        <v>870</v>
      </c>
      <c r="I1749" s="1" t="s">
        <v>1859</v>
      </c>
      <c r="J1749" s="4">
        <v>44817</v>
      </c>
      <c r="K1749" s="4">
        <v>44818</v>
      </c>
      <c r="L1749" s="2">
        <v>183.2</v>
      </c>
      <c r="M1749" s="1" t="s">
        <v>3407</v>
      </c>
      <c r="N1749" s="1" t="str">
        <f>Tabela_Contas_Pagas[[#This Row],[Nome do Fornecedor]]</f>
        <v>LUIZ EDUARDO CANTANHEDE NERI</v>
      </c>
      <c r="O1749" s="1" t="s">
        <v>3408</v>
      </c>
      <c r="P1749" s="10" t="str">
        <f>TEXT(Tabela_Contas_Pagas[[#This Row],[Data de Liquidação]],"MM")&amp;"-"&amp;UPPER(TEXT(Tabela_Contas_Pagas[[#This Row],[Data de Liquidação]],"MMMM"))</f>
        <v>09-SETEMBRO</v>
      </c>
    </row>
    <row r="1750" spans="2:16" hidden="1" x14ac:dyDescent="0.3">
      <c r="B1750" s="1">
        <v>20900</v>
      </c>
      <c r="C1750" s="1" t="s">
        <v>2978</v>
      </c>
      <c r="D1750" s="3">
        <v>44813</v>
      </c>
      <c r="E1750" s="2">
        <v>439.35</v>
      </c>
      <c r="F1750" s="7" t="s">
        <v>3411</v>
      </c>
      <c r="G1750" s="7" t="s">
        <v>3412</v>
      </c>
      <c r="H1750" s="1">
        <v>2184</v>
      </c>
      <c r="I1750" s="1" t="s">
        <v>1863</v>
      </c>
      <c r="J1750" s="4">
        <v>44817</v>
      </c>
      <c r="K1750" s="4">
        <v>44818</v>
      </c>
      <c r="L1750" s="2">
        <v>439.35</v>
      </c>
      <c r="M1750" s="1" t="s">
        <v>3407</v>
      </c>
      <c r="N1750" s="1" t="str">
        <f>Tabela_Contas_Pagas[[#This Row],[Nome do Fornecedor]]</f>
        <v>JOAO LUIZ CAVALCANTI DE FARIAS</v>
      </c>
      <c r="O1750" s="1" t="s">
        <v>3408</v>
      </c>
      <c r="P1750" s="10" t="str">
        <f>TEXT(Tabela_Contas_Pagas[[#This Row],[Data de Liquidação]],"MM")&amp;"-"&amp;UPPER(TEXT(Tabela_Contas_Pagas[[#This Row],[Data de Liquidação]],"MMMM"))</f>
        <v>09-SETEMBRO</v>
      </c>
    </row>
    <row r="1751" spans="2:16" hidden="1" x14ac:dyDescent="0.3">
      <c r="B1751" s="1">
        <v>20900</v>
      </c>
      <c r="C1751" s="1" t="s">
        <v>2977</v>
      </c>
      <c r="D1751" s="3">
        <v>44813</v>
      </c>
      <c r="E1751" s="2">
        <v>439.35</v>
      </c>
      <c r="F1751" s="8" t="s">
        <v>3411</v>
      </c>
      <c r="G1751" s="1" t="s">
        <v>3412</v>
      </c>
      <c r="H1751" s="1">
        <v>2184</v>
      </c>
      <c r="I1751" s="1" t="s">
        <v>1863</v>
      </c>
      <c r="J1751" s="4">
        <v>44817</v>
      </c>
      <c r="K1751" s="4">
        <v>44818</v>
      </c>
      <c r="L1751" s="2">
        <v>439.35</v>
      </c>
      <c r="M1751" s="1" t="s">
        <v>3407</v>
      </c>
      <c r="N1751" s="1" t="str">
        <f>Tabela_Contas_Pagas[[#This Row],[Nome do Fornecedor]]</f>
        <v>JOAO LUIZ CAVALCANTI DE FARIAS</v>
      </c>
      <c r="O1751" s="1" t="s">
        <v>3408</v>
      </c>
      <c r="P1751" s="10" t="str">
        <f>TEXT(Tabela_Contas_Pagas[[#This Row],[Data de Liquidação]],"MM")&amp;"-"&amp;UPPER(TEXT(Tabela_Contas_Pagas[[#This Row],[Data de Liquidação]],"MMMM"))</f>
        <v>09-SETEMBRO</v>
      </c>
    </row>
    <row r="1752" spans="2:16" hidden="1" x14ac:dyDescent="0.3">
      <c r="B1752" s="1">
        <v>20900</v>
      </c>
      <c r="C1752" s="1" t="s">
        <v>2980</v>
      </c>
      <c r="D1752" s="3">
        <v>44813</v>
      </c>
      <c r="E1752" s="2">
        <v>439.35</v>
      </c>
      <c r="F1752" s="7" t="s">
        <v>3411</v>
      </c>
      <c r="G1752" s="7" t="s">
        <v>3412</v>
      </c>
      <c r="H1752" s="1">
        <v>2740</v>
      </c>
      <c r="I1752" s="1" t="s">
        <v>1867</v>
      </c>
      <c r="J1752" s="4">
        <v>44817</v>
      </c>
      <c r="K1752" s="4">
        <v>44818</v>
      </c>
      <c r="L1752" s="2">
        <v>439.35</v>
      </c>
      <c r="M1752" s="1" t="s">
        <v>3407</v>
      </c>
      <c r="N1752" s="1" t="str">
        <f>Tabela_Contas_Pagas[[#This Row],[Nome do Fornecedor]]</f>
        <v>BRAYANT GONCALVES DO NASCIMENTO</v>
      </c>
      <c r="O1752" s="1" t="s">
        <v>3408</v>
      </c>
      <c r="P1752" s="10" t="str">
        <f>TEXT(Tabela_Contas_Pagas[[#This Row],[Data de Liquidação]],"MM")&amp;"-"&amp;UPPER(TEXT(Tabela_Contas_Pagas[[#This Row],[Data de Liquidação]],"MMMM"))</f>
        <v>09-SETEMBRO</v>
      </c>
    </row>
    <row r="1753" spans="2:16" hidden="1" x14ac:dyDescent="0.3">
      <c r="B1753" s="1">
        <v>20900</v>
      </c>
      <c r="C1753" s="1" t="s">
        <v>2979</v>
      </c>
      <c r="D1753" s="3">
        <v>44813</v>
      </c>
      <c r="E1753" s="2">
        <v>155.65</v>
      </c>
      <c r="F1753" s="8" t="s">
        <v>3411</v>
      </c>
      <c r="G1753" s="1" t="s">
        <v>3412</v>
      </c>
      <c r="H1753" s="1">
        <v>606</v>
      </c>
      <c r="I1753" s="1" t="s">
        <v>1915</v>
      </c>
      <c r="J1753" s="4">
        <v>44817</v>
      </c>
      <c r="K1753" s="4">
        <v>44818</v>
      </c>
      <c r="L1753" s="2">
        <v>155.65</v>
      </c>
      <c r="M1753" s="1" t="s">
        <v>3407</v>
      </c>
      <c r="N1753" s="1" t="str">
        <f>Tabela_Contas_Pagas[[#This Row],[Nome do Fornecedor]]</f>
        <v>RAFAELA SOUZA NOVA</v>
      </c>
      <c r="O1753" s="1" t="s">
        <v>3408</v>
      </c>
      <c r="P1753" s="10" t="str">
        <f>TEXT(Tabela_Contas_Pagas[[#This Row],[Data de Liquidação]],"MM")&amp;"-"&amp;UPPER(TEXT(Tabela_Contas_Pagas[[#This Row],[Data de Liquidação]],"MMMM"))</f>
        <v>09-SETEMBRO</v>
      </c>
    </row>
    <row r="1754" spans="2:16" hidden="1" x14ac:dyDescent="0.3">
      <c r="B1754" s="1">
        <v>20900</v>
      </c>
      <c r="C1754" s="1" t="s">
        <v>2981</v>
      </c>
      <c r="D1754" s="3">
        <v>44813</v>
      </c>
      <c r="E1754" s="2">
        <v>439.35</v>
      </c>
      <c r="F1754" s="7" t="s">
        <v>3411</v>
      </c>
      <c r="G1754" s="7" t="s">
        <v>3412</v>
      </c>
      <c r="H1754" s="1">
        <v>637</v>
      </c>
      <c r="I1754" s="1" t="s">
        <v>1934</v>
      </c>
      <c r="J1754" s="4">
        <v>44817</v>
      </c>
      <c r="K1754" s="4">
        <v>44818</v>
      </c>
      <c r="L1754" s="2">
        <v>439.35</v>
      </c>
      <c r="M1754" s="1" t="s">
        <v>3407</v>
      </c>
      <c r="N1754" s="1" t="str">
        <f>Tabela_Contas_Pagas[[#This Row],[Nome do Fornecedor]]</f>
        <v>MAGNO SANTOS DA SILVA</v>
      </c>
      <c r="O1754" s="1" t="s">
        <v>3408</v>
      </c>
      <c r="P1754" s="10" t="str">
        <f>TEXT(Tabela_Contas_Pagas[[#This Row],[Data de Liquidação]],"MM")&amp;"-"&amp;UPPER(TEXT(Tabela_Contas_Pagas[[#This Row],[Data de Liquidação]],"MMMM"))</f>
        <v>09-SETEMBRO</v>
      </c>
    </row>
    <row r="1755" spans="2:16" hidden="1" x14ac:dyDescent="0.3">
      <c r="B1755" s="1">
        <v>20903</v>
      </c>
      <c r="C1755" s="1" t="s">
        <v>2982</v>
      </c>
      <c r="D1755" s="3">
        <v>44813</v>
      </c>
      <c r="E1755" s="2">
        <v>1630921.53</v>
      </c>
      <c r="F1755" s="8" t="s">
        <v>3411</v>
      </c>
      <c r="G1755" s="1" t="s">
        <v>3412</v>
      </c>
      <c r="H1755" s="1">
        <v>3631</v>
      </c>
      <c r="I1755" s="1" t="s">
        <v>2340</v>
      </c>
      <c r="J1755" s="4">
        <v>44817</v>
      </c>
      <c r="K1755" s="4">
        <v>44817</v>
      </c>
      <c r="L1755" s="2">
        <v>150854.32999999999</v>
      </c>
      <c r="M1755" s="1" t="s">
        <v>3407</v>
      </c>
      <c r="N1755" s="1" t="str">
        <f>Tabela_Contas_Pagas[[#This Row],[Nome do Fornecedor]]</f>
        <v>PROQUIGEL QUIMICA S.A. - FILIAL</v>
      </c>
      <c r="O1755" s="1" t="s">
        <v>3408</v>
      </c>
      <c r="P1755" s="10" t="str">
        <f>TEXT(Tabela_Contas_Pagas[[#This Row],[Data de Liquidação]],"MM")&amp;"-"&amp;UPPER(TEXT(Tabela_Contas_Pagas[[#This Row],[Data de Liquidação]],"MMMM"))</f>
        <v>09-SETEMBRO</v>
      </c>
    </row>
    <row r="1756" spans="2:16" hidden="1" x14ac:dyDescent="0.3">
      <c r="B1756" s="1">
        <v>20904</v>
      </c>
      <c r="C1756" s="1" t="s">
        <v>2983</v>
      </c>
      <c r="D1756" s="3">
        <v>44816</v>
      </c>
      <c r="E1756" s="2">
        <v>15754.78</v>
      </c>
      <c r="F1756" s="7" t="s">
        <v>3411</v>
      </c>
      <c r="G1756" s="7" t="s">
        <v>3412</v>
      </c>
      <c r="H1756" s="1">
        <v>3736</v>
      </c>
      <c r="I1756" s="1" t="s">
        <v>2984</v>
      </c>
      <c r="J1756" s="4">
        <v>44817</v>
      </c>
      <c r="K1756" s="4">
        <v>44818</v>
      </c>
      <c r="L1756" s="2">
        <v>15754.78</v>
      </c>
      <c r="M1756" s="1" t="s">
        <v>3407</v>
      </c>
      <c r="N1756" s="1" t="str">
        <f>Tabela_Contas_Pagas[[#This Row],[Nome do Fornecedor]]</f>
        <v>CONDOMÍNIO RESIDENCIAL ARTE NOVA</v>
      </c>
      <c r="O1756" s="1" t="s">
        <v>3408</v>
      </c>
      <c r="P1756" s="10" t="str">
        <f>TEXT(Tabela_Contas_Pagas[[#This Row],[Data de Liquidação]],"MM")&amp;"-"&amp;UPPER(TEXT(Tabela_Contas_Pagas[[#This Row],[Data de Liquidação]],"MMMM"))</f>
        <v>09-SETEMBRO</v>
      </c>
    </row>
    <row r="1757" spans="2:16" hidden="1" x14ac:dyDescent="0.3">
      <c r="B1757" s="1">
        <v>20904</v>
      </c>
      <c r="C1757" s="1" t="s">
        <v>2889</v>
      </c>
      <c r="D1757" s="3">
        <v>44792</v>
      </c>
      <c r="E1757" s="2">
        <v>7114.59</v>
      </c>
      <c r="F1757" s="8" t="s">
        <v>3411</v>
      </c>
      <c r="G1757" s="1" t="s">
        <v>3412</v>
      </c>
      <c r="H1757" s="1">
        <v>1200</v>
      </c>
      <c r="I1757" s="1" t="s">
        <v>1883</v>
      </c>
      <c r="J1757" s="4">
        <v>44817</v>
      </c>
      <c r="K1757" s="4">
        <v>44818</v>
      </c>
      <c r="L1757" s="2">
        <v>7114.59</v>
      </c>
      <c r="M1757" s="1" t="s">
        <v>3407</v>
      </c>
      <c r="N1757" s="1" t="str">
        <f>Tabela_Contas_Pagas[[#This Row],[Nome do Fornecedor]]</f>
        <v>DELISA PLASTICOS INDÚSTRIA E COMÉRCIO LTDA</v>
      </c>
      <c r="O1757" s="1" t="s">
        <v>3408</v>
      </c>
      <c r="P1757" s="10" t="str">
        <f>TEXT(Tabela_Contas_Pagas[[#This Row],[Data de Liquidação]],"MM")&amp;"-"&amp;UPPER(TEXT(Tabela_Contas_Pagas[[#This Row],[Data de Liquidação]],"MMMM"))</f>
        <v>09-SETEMBRO</v>
      </c>
    </row>
    <row r="1758" spans="2:16" x14ac:dyDescent="0.3">
      <c r="B1758" s="1">
        <v>20683</v>
      </c>
      <c r="C1758" s="1" t="s">
        <v>655</v>
      </c>
      <c r="D1758" s="3">
        <v>44652</v>
      </c>
      <c r="E1758" s="2">
        <v>14775</v>
      </c>
      <c r="F1758" s="8" t="s">
        <v>3411</v>
      </c>
      <c r="G1758" s="8" t="s">
        <v>3412</v>
      </c>
      <c r="H1758" s="1">
        <v>3615</v>
      </c>
      <c r="I1758" s="1" t="s">
        <v>574</v>
      </c>
      <c r="J1758" s="4">
        <v>44658</v>
      </c>
      <c r="K1758" s="4">
        <v>44658</v>
      </c>
      <c r="L1758" s="2">
        <v>14775</v>
      </c>
      <c r="M1758" s="1" t="s">
        <v>575</v>
      </c>
      <c r="N1758" s="1" t="s">
        <v>576</v>
      </c>
      <c r="O1758" s="1" t="str">
        <f>_xlfn.IFNA(VLOOKUP(Tabela_Contas_Pagas[[#This Row],[Contrato]],ContratosOrigem[],3,FALSE),"")</f>
        <v>Inexigibilidade de licitação 01/2022</v>
      </c>
      <c r="P1758" s="10" t="str">
        <f>TEXT(Tabela_Contas_Pagas[[#This Row],[Data de Liquidação]],"MM")&amp;"-"&amp;UPPER(TEXT(Tabela_Contas_Pagas[[#This Row],[Data de Liquidação]],"MMMM"))</f>
        <v>04-ABRIL</v>
      </c>
    </row>
    <row r="1759" spans="2:16" x14ac:dyDescent="0.3">
      <c r="B1759" s="1">
        <v>20683</v>
      </c>
      <c r="C1759" s="1" t="s">
        <v>615</v>
      </c>
      <c r="D1759" s="3">
        <v>44643</v>
      </c>
      <c r="E1759" s="2">
        <v>13790</v>
      </c>
      <c r="F1759" s="8" t="s">
        <v>3411</v>
      </c>
      <c r="G1759" s="1" t="s">
        <v>3412</v>
      </c>
      <c r="H1759" s="1">
        <v>57</v>
      </c>
      <c r="I1759" s="1" t="s">
        <v>56</v>
      </c>
      <c r="J1759" s="4">
        <v>44658</v>
      </c>
      <c r="K1759" s="4">
        <v>44658</v>
      </c>
      <c r="L1759" s="2">
        <v>13790</v>
      </c>
      <c r="M1759" s="1" t="s">
        <v>105</v>
      </c>
      <c r="N1759" s="1" t="s">
        <v>106</v>
      </c>
      <c r="O1759" s="1" t="str">
        <f>_xlfn.IFNA(VLOOKUP(Tabela_Contas_Pagas[[#This Row],[Contrato]],ContratosOrigem[],3,FALSE),"")</f>
        <v>Inexigibilidade de licitação 01/2020</v>
      </c>
      <c r="P1759" s="10" t="str">
        <f>TEXT(Tabela_Contas_Pagas[[#This Row],[Data de Liquidação]],"MM")&amp;"-"&amp;UPPER(TEXT(Tabela_Contas_Pagas[[#This Row],[Data de Liquidação]],"MMMM"))</f>
        <v>04-ABRIL</v>
      </c>
    </row>
    <row r="1760" spans="2:16" x14ac:dyDescent="0.3">
      <c r="B1760" s="1">
        <v>20683</v>
      </c>
      <c r="C1760" s="1" t="s">
        <v>484</v>
      </c>
      <c r="D1760" s="3">
        <v>44648</v>
      </c>
      <c r="E1760" s="2">
        <v>844.55</v>
      </c>
      <c r="F1760" s="8" t="s">
        <v>3411</v>
      </c>
      <c r="G1760" s="8" t="s">
        <v>3412</v>
      </c>
      <c r="H1760" s="1">
        <v>1925</v>
      </c>
      <c r="I1760" s="1" t="s">
        <v>87</v>
      </c>
      <c r="J1760" s="4">
        <v>44658</v>
      </c>
      <c r="K1760" s="4">
        <v>44658</v>
      </c>
      <c r="L1760" s="2">
        <v>844.55</v>
      </c>
      <c r="M1760" s="1" t="s">
        <v>144</v>
      </c>
      <c r="N1760" s="1" t="s">
        <v>145</v>
      </c>
      <c r="O1760" s="1" t="str">
        <f>_xlfn.IFNA(VLOOKUP(Tabela_Contas_Pagas[[#This Row],[Contrato]],ContratosOrigem[],3,FALSE),"")</f>
        <v>Pregão 05/2020</v>
      </c>
      <c r="P1760" s="10" t="str">
        <f>TEXT(Tabela_Contas_Pagas[[#This Row],[Data de Liquidação]],"MM")&amp;"-"&amp;UPPER(TEXT(Tabela_Contas_Pagas[[#This Row],[Data de Liquidação]],"MMMM"))</f>
        <v>04-ABRIL</v>
      </c>
    </row>
    <row r="1761" spans="2:16" x14ac:dyDescent="0.3">
      <c r="B1761" s="1">
        <v>20683</v>
      </c>
      <c r="C1761" s="1" t="s">
        <v>472</v>
      </c>
      <c r="D1761" s="3">
        <v>44648</v>
      </c>
      <c r="E1761" s="2">
        <v>844.55</v>
      </c>
      <c r="F1761" s="8" t="s">
        <v>3411</v>
      </c>
      <c r="G1761" s="1" t="s">
        <v>3412</v>
      </c>
      <c r="H1761" s="1">
        <v>1925</v>
      </c>
      <c r="I1761" s="1" t="s">
        <v>87</v>
      </c>
      <c r="J1761" s="4">
        <v>44658</v>
      </c>
      <c r="K1761" s="4">
        <v>44658</v>
      </c>
      <c r="L1761" s="2">
        <v>841.62</v>
      </c>
      <c r="M1761" s="1" t="s">
        <v>144</v>
      </c>
      <c r="N1761" s="1" t="s">
        <v>145</v>
      </c>
      <c r="O1761" s="1" t="str">
        <f>_xlfn.IFNA(VLOOKUP(Tabela_Contas_Pagas[[#This Row],[Contrato]],ContratosOrigem[],3,FALSE),"")</f>
        <v>Pregão 05/2020</v>
      </c>
      <c r="P1761" s="10" t="str">
        <f>TEXT(Tabela_Contas_Pagas[[#This Row],[Data de Liquidação]],"MM")&amp;"-"&amp;UPPER(TEXT(Tabela_Contas_Pagas[[#This Row],[Data de Liquidação]],"MMMM"))</f>
        <v>04-ABRIL</v>
      </c>
    </row>
    <row r="1762" spans="2:16" x14ac:dyDescent="0.3">
      <c r="B1762" s="1">
        <v>20683</v>
      </c>
      <c r="C1762" s="1" t="s">
        <v>668</v>
      </c>
      <c r="D1762" s="3">
        <v>44657</v>
      </c>
      <c r="E1762" s="2">
        <v>58774.21</v>
      </c>
      <c r="F1762" s="8" t="s">
        <v>3411</v>
      </c>
      <c r="G1762" s="8" t="s">
        <v>3412</v>
      </c>
      <c r="H1762" s="1">
        <v>3617</v>
      </c>
      <c r="I1762" s="1" t="s">
        <v>414</v>
      </c>
      <c r="J1762" s="4">
        <v>44661</v>
      </c>
      <c r="K1762" s="4">
        <v>44658</v>
      </c>
      <c r="L1762" s="2">
        <v>58774.21</v>
      </c>
      <c r="M1762" s="1" t="s">
        <v>591</v>
      </c>
      <c r="N1762" s="1" t="s">
        <v>592</v>
      </c>
      <c r="O1762" s="1" t="str">
        <f>_xlfn.IFNA(VLOOKUP(Tabela_Contas_Pagas[[#This Row],[Contrato]],ContratosOrigem[],3,FALSE),"")</f>
        <v>Pregão 36/2021</v>
      </c>
      <c r="P1762" s="10" t="str">
        <f>TEXT(Tabela_Contas_Pagas[[#This Row],[Data de Liquidação]],"MM")&amp;"-"&amp;UPPER(TEXT(Tabela_Contas_Pagas[[#This Row],[Data de Liquidação]],"MMMM"))</f>
        <v>04-ABRIL</v>
      </c>
    </row>
    <row r="1763" spans="2:16" x14ac:dyDescent="0.3">
      <c r="B1763" s="1">
        <v>20683</v>
      </c>
      <c r="C1763" s="1" t="s">
        <v>542</v>
      </c>
      <c r="D1763" s="3">
        <v>44657</v>
      </c>
      <c r="E1763" s="2">
        <v>98292.94</v>
      </c>
      <c r="F1763" s="7" t="s">
        <v>3411</v>
      </c>
      <c r="G1763" s="9" t="s">
        <v>3412</v>
      </c>
      <c r="H1763" s="1">
        <v>3617</v>
      </c>
      <c r="I1763" s="1" t="s">
        <v>414</v>
      </c>
      <c r="J1763" s="4">
        <v>44661</v>
      </c>
      <c r="K1763" s="4">
        <v>44658</v>
      </c>
      <c r="L1763" s="2">
        <v>98292.94</v>
      </c>
      <c r="M1763" s="1" t="s">
        <v>591</v>
      </c>
      <c r="N1763" s="1" t="s">
        <v>592</v>
      </c>
      <c r="O1763" s="1" t="str">
        <f>_xlfn.IFNA(VLOOKUP(Tabela_Contas_Pagas[[#This Row],[Contrato]],ContratosOrigem[],3,FALSE),"")</f>
        <v>Pregão 36/2021</v>
      </c>
      <c r="P1763" s="10" t="str">
        <f>TEXT(Tabela_Contas_Pagas[[#This Row],[Data de Liquidação]],"MM")&amp;"-"&amp;UPPER(TEXT(Tabela_Contas_Pagas[[#This Row],[Data de Liquidação]],"MMMM"))</f>
        <v>04-ABRIL</v>
      </c>
    </row>
    <row r="1764" spans="2:16" hidden="1" x14ac:dyDescent="0.3">
      <c r="B1764" s="1">
        <v>20905</v>
      </c>
      <c r="C1764" s="1" t="s">
        <v>2956</v>
      </c>
      <c r="D1764" s="3">
        <v>44806</v>
      </c>
      <c r="E1764" s="2">
        <v>740.92</v>
      </c>
      <c r="F1764" s="7" t="s">
        <v>3411</v>
      </c>
      <c r="G1764" s="7" t="s">
        <v>3412</v>
      </c>
      <c r="H1764" s="1">
        <v>78</v>
      </c>
      <c r="I1764" s="1" t="s">
        <v>185</v>
      </c>
      <c r="J1764" s="4">
        <v>44819</v>
      </c>
      <c r="K1764" s="4">
        <v>44820</v>
      </c>
      <c r="L1764" s="2">
        <v>740.92</v>
      </c>
      <c r="M1764" s="1" t="s">
        <v>3407</v>
      </c>
      <c r="N1764" s="1" t="str">
        <f>Tabela_Contas_Pagas[[#This Row],[Nome do Fornecedor]]</f>
        <v>PROPAG TURISMO LTDA</v>
      </c>
      <c r="O1764" s="1" t="s">
        <v>3408</v>
      </c>
      <c r="P1764" s="10" t="str">
        <f>TEXT(Tabela_Contas_Pagas[[#This Row],[Data de Liquidação]],"MM")&amp;"-"&amp;UPPER(TEXT(Tabela_Contas_Pagas[[#This Row],[Data de Liquidação]],"MMMM"))</f>
        <v>09-SETEMBRO</v>
      </c>
    </row>
    <row r="1765" spans="2:16" hidden="1" x14ac:dyDescent="0.3">
      <c r="B1765" s="1">
        <v>20910</v>
      </c>
      <c r="C1765" s="1" t="s">
        <v>2966</v>
      </c>
      <c r="D1765" s="3">
        <v>44809</v>
      </c>
      <c r="E1765" s="2">
        <v>23437.68</v>
      </c>
      <c r="F1765" s="8" t="s">
        <v>3411</v>
      </c>
      <c r="G1765" s="1" t="s">
        <v>3412</v>
      </c>
      <c r="H1765" s="1">
        <v>3671</v>
      </c>
      <c r="I1765" s="1" t="s">
        <v>494</v>
      </c>
      <c r="J1765" s="4">
        <v>44819</v>
      </c>
      <c r="K1765" s="4">
        <v>44820</v>
      </c>
      <c r="L1765" s="2">
        <v>23437.68</v>
      </c>
      <c r="M1765" s="1" t="s">
        <v>3407</v>
      </c>
      <c r="N1765" s="1" t="str">
        <f>Tabela_Contas_Pagas[[#This Row],[Nome do Fornecedor]]</f>
        <v>SEGURANÇA INTELIGENTE LTDA</v>
      </c>
      <c r="O1765" s="1" t="s">
        <v>3408</v>
      </c>
      <c r="P1765" s="10" t="str">
        <f>TEXT(Tabela_Contas_Pagas[[#This Row],[Data de Liquidação]],"MM")&amp;"-"&amp;UPPER(TEXT(Tabela_Contas_Pagas[[#This Row],[Data de Liquidação]],"MMMM"))</f>
        <v>09-SETEMBRO</v>
      </c>
    </row>
    <row r="1766" spans="2:16" x14ac:dyDescent="0.3">
      <c r="B1766" s="1">
        <v>20683</v>
      </c>
      <c r="C1766" s="1" t="s">
        <v>642</v>
      </c>
      <c r="D1766" s="3">
        <v>44651</v>
      </c>
      <c r="E1766" s="2">
        <v>26709.49</v>
      </c>
      <c r="F1766" s="8" t="s">
        <v>3411</v>
      </c>
      <c r="G1766" s="8" t="s">
        <v>3412</v>
      </c>
      <c r="H1766" s="1">
        <v>2211</v>
      </c>
      <c r="I1766" s="1" t="s">
        <v>88</v>
      </c>
      <c r="J1766" s="4">
        <v>44661</v>
      </c>
      <c r="K1766" s="4">
        <v>44658</v>
      </c>
      <c r="L1766" s="2">
        <v>26709.49</v>
      </c>
      <c r="M1766" s="1" t="s">
        <v>156</v>
      </c>
      <c r="N1766" s="1" t="s">
        <v>157</v>
      </c>
      <c r="O1766" s="1" t="str">
        <f>_xlfn.IFNA(VLOOKUP(Tabela_Contas_Pagas[[#This Row],[Contrato]],ContratosOrigem[],3,FALSE),"")</f>
        <v>Pregão 01/2020</v>
      </c>
      <c r="P1766" s="10" t="str">
        <f>TEXT(Tabela_Contas_Pagas[[#This Row],[Data de Liquidação]],"MM")&amp;"-"&amp;UPPER(TEXT(Tabela_Contas_Pagas[[#This Row],[Data de Liquidação]],"MMMM"))</f>
        <v>04-ABRIL</v>
      </c>
    </row>
    <row r="1767" spans="2:16" hidden="1" x14ac:dyDescent="0.3">
      <c r="B1767" s="1">
        <v>20905</v>
      </c>
      <c r="C1767" s="1" t="s">
        <v>2985</v>
      </c>
      <c r="D1767" s="3">
        <v>44816</v>
      </c>
      <c r="E1767" s="2">
        <v>104.93</v>
      </c>
      <c r="F1767" s="8" t="s">
        <v>3411</v>
      </c>
      <c r="G1767" s="1" t="s">
        <v>3412</v>
      </c>
      <c r="H1767" s="1">
        <v>87</v>
      </c>
      <c r="I1767" s="1" t="s">
        <v>1844</v>
      </c>
      <c r="J1767" s="4">
        <v>44819</v>
      </c>
      <c r="K1767" s="4">
        <v>44820</v>
      </c>
      <c r="L1767" s="2">
        <v>104.93</v>
      </c>
      <c r="M1767" s="1" t="s">
        <v>3407</v>
      </c>
      <c r="N1767" s="1" t="str">
        <f>Tabela_Contas_Pagas[[#This Row],[Nome do Fornecedor]]</f>
        <v>ALBERTO SANTOS FILHO</v>
      </c>
      <c r="O1767" s="1" t="s">
        <v>3408</v>
      </c>
      <c r="P1767" s="10" t="str">
        <f>TEXT(Tabela_Contas_Pagas[[#This Row],[Data de Liquidação]],"MM")&amp;"-"&amp;UPPER(TEXT(Tabela_Contas_Pagas[[#This Row],[Data de Liquidação]],"MMMM"))</f>
        <v>09-SETEMBRO</v>
      </c>
    </row>
    <row r="1768" spans="2:16" x14ac:dyDescent="0.3">
      <c r="B1768" s="1">
        <v>20683</v>
      </c>
      <c r="C1768" s="1" t="s">
        <v>632</v>
      </c>
      <c r="D1768" s="3">
        <v>44650</v>
      </c>
      <c r="E1768" s="2">
        <v>35300.61</v>
      </c>
      <c r="F1768" s="7" t="s">
        <v>3411</v>
      </c>
      <c r="G1768" s="7" t="s">
        <v>3412</v>
      </c>
      <c r="H1768" s="1">
        <v>2411</v>
      </c>
      <c r="I1768" s="1" t="s">
        <v>82</v>
      </c>
      <c r="J1768" s="4">
        <v>44662</v>
      </c>
      <c r="K1768" s="4">
        <v>44658</v>
      </c>
      <c r="L1768" s="2">
        <v>35300.61</v>
      </c>
      <c r="M1768" s="1" t="s">
        <v>260</v>
      </c>
      <c r="N1768" s="1" t="s">
        <v>261</v>
      </c>
      <c r="O1768" s="1" t="str">
        <f>_xlfn.IFNA(VLOOKUP(Tabela_Contas_Pagas[[#This Row],[Contrato]],ContratosOrigem[],3,FALSE),"")</f>
        <v>PREGÃO 04/2021</v>
      </c>
      <c r="P1768" s="10" t="str">
        <f>TEXT(Tabela_Contas_Pagas[[#This Row],[Data de Liquidação]],"MM")&amp;"-"&amp;UPPER(TEXT(Tabela_Contas_Pagas[[#This Row],[Data de Liquidação]],"MMMM"))</f>
        <v>04-ABRIL</v>
      </c>
    </row>
    <row r="1769" spans="2:16" hidden="1" x14ac:dyDescent="0.3">
      <c r="B1769" s="1">
        <v>20910</v>
      </c>
      <c r="C1769" s="1" t="s">
        <v>2986</v>
      </c>
      <c r="D1769" s="3">
        <v>44816</v>
      </c>
      <c r="E1769" s="2">
        <v>76.930000000000007</v>
      </c>
      <c r="F1769" s="8" t="s">
        <v>3411</v>
      </c>
      <c r="G1769" s="1" t="s">
        <v>3412</v>
      </c>
      <c r="H1769" s="1">
        <v>3735</v>
      </c>
      <c r="I1769" s="1" t="s">
        <v>2987</v>
      </c>
      <c r="J1769" s="4">
        <v>44819</v>
      </c>
      <c r="K1769" s="4">
        <v>44820</v>
      </c>
      <c r="L1769" s="2">
        <v>76.930000000000007</v>
      </c>
      <c r="M1769" s="1" t="s">
        <v>3407</v>
      </c>
      <c r="N1769" s="1" t="str">
        <f>Tabela_Contas_Pagas[[#This Row],[Nome do Fornecedor]]</f>
        <v>LUIZ FILIPE FEITOSA MENEZES MACEDO</v>
      </c>
      <c r="O1769" s="1" t="s">
        <v>3408</v>
      </c>
      <c r="P1769" s="10" t="str">
        <f>TEXT(Tabela_Contas_Pagas[[#This Row],[Data de Liquidação]],"MM")&amp;"-"&amp;UPPER(TEXT(Tabela_Contas_Pagas[[#This Row],[Data de Liquidação]],"MMMM"))</f>
        <v>09-SETEMBRO</v>
      </c>
    </row>
    <row r="1770" spans="2:16" hidden="1" x14ac:dyDescent="0.3">
      <c r="B1770" s="1">
        <v>20905</v>
      </c>
      <c r="C1770" s="1" t="s">
        <v>2992</v>
      </c>
      <c r="D1770" s="3">
        <v>44818</v>
      </c>
      <c r="E1770" s="2">
        <v>439.35</v>
      </c>
      <c r="F1770" s="7" t="s">
        <v>3411</v>
      </c>
      <c r="G1770" s="7" t="s">
        <v>3412</v>
      </c>
      <c r="H1770" s="1">
        <v>961</v>
      </c>
      <c r="I1770" s="1" t="s">
        <v>1920</v>
      </c>
      <c r="J1770" s="4">
        <v>44819</v>
      </c>
      <c r="K1770" s="4">
        <v>44820</v>
      </c>
      <c r="L1770" s="2">
        <v>439.35</v>
      </c>
      <c r="M1770" s="1" t="s">
        <v>3407</v>
      </c>
      <c r="N1770" s="1" t="str">
        <f>Tabela_Contas_Pagas[[#This Row],[Nome do Fornecedor]]</f>
        <v>ALEXANDRE AMADO FRANCA</v>
      </c>
      <c r="O1770" s="1" t="s">
        <v>3408</v>
      </c>
      <c r="P1770" s="10" t="str">
        <f>TEXT(Tabela_Contas_Pagas[[#This Row],[Data de Liquidação]],"MM")&amp;"-"&amp;UPPER(TEXT(Tabela_Contas_Pagas[[#This Row],[Data de Liquidação]],"MMMM"))</f>
        <v>09-SETEMBRO</v>
      </c>
    </row>
    <row r="1771" spans="2:16" hidden="1" x14ac:dyDescent="0.3">
      <c r="B1771" s="1">
        <v>20910</v>
      </c>
      <c r="C1771" s="1" t="s">
        <v>2910</v>
      </c>
      <c r="D1771" s="3">
        <v>44803</v>
      </c>
      <c r="E1771" s="2">
        <v>14831.3</v>
      </c>
      <c r="F1771" s="8" t="s">
        <v>3411</v>
      </c>
      <c r="G1771" s="1" t="s">
        <v>3412</v>
      </c>
      <c r="H1771" s="1">
        <v>3212</v>
      </c>
      <c r="I1771" s="1" t="s">
        <v>114</v>
      </c>
      <c r="J1771" s="4">
        <v>44819</v>
      </c>
      <c r="K1771" s="4">
        <v>44820</v>
      </c>
      <c r="L1771" s="2">
        <v>14831.3</v>
      </c>
      <c r="M1771" s="1" t="s">
        <v>3407</v>
      </c>
      <c r="N1771" s="1" t="str">
        <f>Tabela_Contas_Pagas[[#This Row],[Nome do Fornecedor]]</f>
        <v>WHITE MARTINS GASES INDUSTRIAIS NE LTDA</v>
      </c>
      <c r="O1771" s="1" t="s">
        <v>3408</v>
      </c>
      <c r="P1771" s="10" t="str">
        <f>TEXT(Tabela_Contas_Pagas[[#This Row],[Data de Liquidação]],"MM")&amp;"-"&amp;UPPER(TEXT(Tabela_Contas_Pagas[[#This Row],[Data de Liquidação]],"MMMM"))</f>
        <v>09-SETEMBRO</v>
      </c>
    </row>
    <row r="1772" spans="2:16" hidden="1" x14ac:dyDescent="0.3">
      <c r="B1772" s="1">
        <v>20905</v>
      </c>
      <c r="C1772" s="1" t="s">
        <v>2940</v>
      </c>
      <c r="D1772" s="3">
        <v>44804</v>
      </c>
      <c r="E1772" s="2">
        <v>140</v>
      </c>
      <c r="F1772" s="7" t="s">
        <v>3411</v>
      </c>
      <c r="G1772" s="7" t="s">
        <v>3412</v>
      </c>
      <c r="H1772" s="1">
        <v>1972</v>
      </c>
      <c r="I1772" s="1" t="s">
        <v>1896</v>
      </c>
      <c r="J1772" s="4">
        <v>44819</v>
      </c>
      <c r="K1772" s="4">
        <v>44820</v>
      </c>
      <c r="L1772" s="2">
        <v>140</v>
      </c>
      <c r="M1772" s="1" t="s">
        <v>3407</v>
      </c>
      <c r="N1772" s="1" t="str">
        <f>Tabela_Contas_Pagas[[#This Row],[Nome do Fornecedor]]</f>
        <v>WLADIMIR ALVES TORRES</v>
      </c>
      <c r="O1772" s="1" t="s">
        <v>3408</v>
      </c>
      <c r="P1772" s="10" t="str">
        <f>TEXT(Tabela_Contas_Pagas[[#This Row],[Data de Liquidação]],"MM")&amp;"-"&amp;UPPER(TEXT(Tabela_Contas_Pagas[[#This Row],[Data de Liquidação]],"MMMM"))</f>
        <v>09-SETEMBRO</v>
      </c>
    </row>
    <row r="1773" spans="2:16" x14ac:dyDescent="0.3">
      <c r="B1773" s="1">
        <v>20682</v>
      </c>
      <c r="C1773" s="1" t="s">
        <v>664</v>
      </c>
      <c r="D1773" s="3">
        <v>44656</v>
      </c>
      <c r="E1773" s="2">
        <v>29848.55</v>
      </c>
      <c r="F1773" s="7" t="s">
        <v>3411</v>
      </c>
      <c r="G1773" s="9" t="s">
        <v>3412</v>
      </c>
      <c r="H1773" s="1">
        <v>289</v>
      </c>
      <c r="I1773" s="1" t="s">
        <v>101</v>
      </c>
      <c r="J1773" s="4">
        <v>44658</v>
      </c>
      <c r="K1773" s="4">
        <v>44658</v>
      </c>
      <c r="L1773" s="2">
        <v>29848.55</v>
      </c>
      <c r="M1773" s="1" t="s">
        <v>107</v>
      </c>
      <c r="N1773" s="1" t="s">
        <v>108</v>
      </c>
      <c r="O1773" s="1" t="str">
        <f>_xlfn.IFNA(VLOOKUP(Tabela_Contas_Pagas[[#This Row],[Contrato]],ContratosOrigem[],3,FALSE),"")</f>
        <v>Pregão 18/17</v>
      </c>
      <c r="P1773" s="10" t="str">
        <f>TEXT(Tabela_Contas_Pagas[[#This Row],[Data de Liquidação]],"MM")&amp;"-"&amp;UPPER(TEXT(Tabela_Contas_Pagas[[#This Row],[Data de Liquidação]],"MMMM"))</f>
        <v>04-ABRIL</v>
      </c>
    </row>
    <row r="1774" spans="2:16" x14ac:dyDescent="0.3">
      <c r="B1774" s="1">
        <v>20682</v>
      </c>
      <c r="C1774" s="1" t="s">
        <v>622</v>
      </c>
      <c r="D1774" s="3">
        <v>44648</v>
      </c>
      <c r="E1774" s="2">
        <v>4931.2</v>
      </c>
      <c r="F1774" s="7" t="s">
        <v>3411</v>
      </c>
      <c r="G1774" s="7" t="s">
        <v>3412</v>
      </c>
      <c r="H1774" s="1">
        <v>1777</v>
      </c>
      <c r="I1774" s="1" t="s">
        <v>97</v>
      </c>
      <c r="J1774" s="4">
        <v>44658</v>
      </c>
      <c r="K1774" s="4">
        <v>44658</v>
      </c>
      <c r="L1774" s="2">
        <v>4931.2</v>
      </c>
      <c r="M1774" s="1" t="s">
        <v>274</v>
      </c>
      <c r="N1774" s="1" t="s">
        <v>275</v>
      </c>
      <c r="O1774" s="1" t="str">
        <f>_xlfn.IFNA(VLOOKUP(Tabela_Contas_Pagas[[#This Row],[Contrato]],ContratosOrigem[],3,FALSE),"")</f>
        <v>PREGÃO 17/2021</v>
      </c>
      <c r="P1774" s="10" t="str">
        <f>TEXT(Tabela_Contas_Pagas[[#This Row],[Data de Liquidação]],"MM")&amp;"-"&amp;UPPER(TEXT(Tabela_Contas_Pagas[[#This Row],[Data de Liquidação]],"MMMM"))</f>
        <v>04-ABRIL</v>
      </c>
    </row>
    <row r="1775" spans="2:16" hidden="1" x14ac:dyDescent="0.3">
      <c r="B1775" s="1">
        <v>20915</v>
      </c>
      <c r="C1775" s="1" t="s">
        <v>2988</v>
      </c>
      <c r="D1775" s="3">
        <v>44816</v>
      </c>
      <c r="E1775" s="2">
        <v>50274.62</v>
      </c>
      <c r="F1775" s="8" t="s">
        <v>3411</v>
      </c>
      <c r="G1775" s="1" t="s">
        <v>3412</v>
      </c>
      <c r="H1775" s="1">
        <v>3738</v>
      </c>
      <c r="I1775" s="1" t="s">
        <v>1223</v>
      </c>
      <c r="J1775" s="4">
        <v>44824</v>
      </c>
      <c r="K1775" s="4">
        <v>44824</v>
      </c>
      <c r="L1775" s="2">
        <v>50274.62</v>
      </c>
      <c r="M1775" s="1" t="s">
        <v>3407</v>
      </c>
      <c r="N1775" s="1" t="str">
        <f>Tabela_Contas_Pagas[[#This Row],[Nome do Fornecedor]]</f>
        <v>BMB BESTY MERCHAND BANK CONSULTORIAS EIRELI</v>
      </c>
      <c r="O1775" s="1" t="s">
        <v>3408</v>
      </c>
      <c r="P1775" s="10" t="str">
        <f>TEXT(Tabela_Contas_Pagas[[#This Row],[Data de Liquidação]],"MM")&amp;"-"&amp;UPPER(TEXT(Tabela_Contas_Pagas[[#This Row],[Data de Liquidação]],"MMMM"))</f>
        <v>09-SETEMBRO</v>
      </c>
    </row>
    <row r="1776" spans="2:16" x14ac:dyDescent="0.3">
      <c r="B1776" s="1">
        <v>20682</v>
      </c>
      <c r="C1776" s="1" t="s">
        <v>555</v>
      </c>
      <c r="D1776" s="3">
        <v>44651</v>
      </c>
      <c r="E1776" s="2">
        <v>2131.56</v>
      </c>
      <c r="F1776" s="8" t="s">
        <v>3411</v>
      </c>
      <c r="G1776" s="8" t="s">
        <v>3412</v>
      </c>
      <c r="H1776" s="1">
        <v>2839</v>
      </c>
      <c r="I1776" s="1" t="s">
        <v>22</v>
      </c>
      <c r="J1776" s="4">
        <v>44658</v>
      </c>
      <c r="K1776" s="4">
        <v>44658</v>
      </c>
      <c r="L1776" s="2">
        <v>2131.56</v>
      </c>
      <c r="M1776" s="1" t="s">
        <v>269</v>
      </c>
      <c r="N1776" s="1" t="s">
        <v>270</v>
      </c>
      <c r="O1776" s="1" t="str">
        <f>_xlfn.IFNA(VLOOKUP(Tabela_Contas_Pagas[[#This Row],[Contrato]],ContratosOrigem[],3,FALSE),"")</f>
        <v>PREGÃO 11/2021</v>
      </c>
      <c r="P1776" s="10" t="str">
        <f>TEXT(Tabela_Contas_Pagas[[#This Row],[Data de Liquidação]],"MM")&amp;"-"&amp;UPPER(TEXT(Tabela_Contas_Pagas[[#This Row],[Data de Liquidação]],"MMMM"))</f>
        <v>04-ABRIL</v>
      </c>
    </row>
    <row r="1777" spans="2:16" hidden="1" x14ac:dyDescent="0.3">
      <c r="B1777" s="1">
        <v>20912</v>
      </c>
      <c r="C1777" s="1" t="s">
        <v>2993</v>
      </c>
      <c r="D1777" s="3">
        <v>44818</v>
      </c>
      <c r="E1777" s="2">
        <v>750</v>
      </c>
      <c r="F1777" s="8" t="s">
        <v>3411</v>
      </c>
      <c r="G1777" s="1" t="s">
        <v>3412</v>
      </c>
      <c r="H1777" s="1">
        <v>3737</v>
      </c>
      <c r="I1777" s="1" t="s">
        <v>2994</v>
      </c>
      <c r="J1777" s="4">
        <v>44824</v>
      </c>
      <c r="K1777" s="4">
        <v>44825</v>
      </c>
      <c r="L1777" s="2">
        <v>750</v>
      </c>
      <c r="M1777" s="1" t="s">
        <v>3407</v>
      </c>
      <c r="N1777" s="1" t="str">
        <f>Tabela_Contas_Pagas[[#This Row],[Nome do Fornecedor]]</f>
        <v>JORDANA SANTOS PEREIRA</v>
      </c>
      <c r="O1777" s="1" t="s">
        <v>3408</v>
      </c>
      <c r="P1777" s="10" t="str">
        <f>TEXT(Tabela_Contas_Pagas[[#This Row],[Data de Liquidação]],"MM")&amp;"-"&amp;UPPER(TEXT(Tabela_Contas_Pagas[[#This Row],[Data de Liquidação]],"MMMM"))</f>
        <v>09-SETEMBRO</v>
      </c>
    </row>
    <row r="1778" spans="2:16" hidden="1" x14ac:dyDescent="0.3">
      <c r="B1778" s="1">
        <v>20911</v>
      </c>
      <c r="C1778" s="1" t="s">
        <v>2999</v>
      </c>
      <c r="D1778" s="3">
        <v>44823</v>
      </c>
      <c r="E1778" s="2">
        <v>159</v>
      </c>
      <c r="F1778" s="7" t="s">
        <v>3411</v>
      </c>
      <c r="G1778" s="7" t="s">
        <v>3412</v>
      </c>
      <c r="H1778" s="1">
        <v>2584</v>
      </c>
      <c r="I1778" s="1" t="s">
        <v>2315</v>
      </c>
      <c r="J1778" s="4">
        <v>44824</v>
      </c>
      <c r="K1778" s="4">
        <v>44825</v>
      </c>
      <c r="L1778" s="2">
        <v>159</v>
      </c>
      <c r="M1778" s="1" t="s">
        <v>3407</v>
      </c>
      <c r="N1778" s="1" t="str">
        <f>Tabela_Contas_Pagas[[#This Row],[Nome do Fornecedor]]</f>
        <v>THIAGO TAKUMI TAN</v>
      </c>
      <c r="O1778" s="1" t="s">
        <v>3408</v>
      </c>
      <c r="P1778" s="10" t="str">
        <f>TEXT(Tabela_Contas_Pagas[[#This Row],[Data de Liquidação]],"MM")&amp;"-"&amp;UPPER(TEXT(Tabela_Contas_Pagas[[#This Row],[Data de Liquidação]],"MMMM"))</f>
        <v>09-SETEMBRO</v>
      </c>
    </row>
    <row r="1779" spans="2:16" hidden="1" x14ac:dyDescent="0.3">
      <c r="B1779" s="1">
        <v>20911</v>
      </c>
      <c r="C1779" s="1" t="s">
        <v>2998</v>
      </c>
      <c r="D1779" s="3">
        <v>44823</v>
      </c>
      <c r="E1779" s="2">
        <v>178.41</v>
      </c>
      <c r="F1779" s="8" t="s">
        <v>3411</v>
      </c>
      <c r="G1779" s="1" t="s">
        <v>3412</v>
      </c>
      <c r="H1779" s="1">
        <v>2205</v>
      </c>
      <c r="I1779" s="1" t="s">
        <v>1943</v>
      </c>
      <c r="J1779" s="4">
        <v>44824</v>
      </c>
      <c r="K1779" s="4">
        <v>44825</v>
      </c>
      <c r="L1779" s="2">
        <v>178.41</v>
      </c>
      <c r="M1779" s="1" t="s">
        <v>3407</v>
      </c>
      <c r="N1779" s="1" t="str">
        <f>Tabela_Contas_Pagas[[#This Row],[Nome do Fornecedor]]</f>
        <v>IEDO FLAVIO DE ANDRADE FILHO</v>
      </c>
      <c r="O1779" s="1" t="s">
        <v>3408</v>
      </c>
      <c r="P1779" s="10" t="str">
        <f>TEXT(Tabela_Contas_Pagas[[#This Row],[Data de Liquidação]],"MM")&amp;"-"&amp;UPPER(TEXT(Tabela_Contas_Pagas[[#This Row],[Data de Liquidação]],"MMMM"))</f>
        <v>09-SETEMBRO</v>
      </c>
    </row>
    <row r="1780" spans="2:16" hidden="1" x14ac:dyDescent="0.3">
      <c r="B1780" s="1">
        <v>20913</v>
      </c>
      <c r="C1780" s="1" t="s">
        <v>3001</v>
      </c>
      <c r="D1780" s="3">
        <v>44824</v>
      </c>
      <c r="E1780" s="2">
        <v>4890.68</v>
      </c>
      <c r="F1780" s="7" t="s">
        <v>3411</v>
      </c>
      <c r="G1780" s="7" t="s">
        <v>3412</v>
      </c>
      <c r="H1780" s="1">
        <v>3153</v>
      </c>
      <c r="I1780" s="1" t="s">
        <v>1842</v>
      </c>
      <c r="J1780" s="4">
        <v>44824</v>
      </c>
      <c r="K1780" s="4">
        <v>44825</v>
      </c>
      <c r="L1780" s="2">
        <v>4890.68</v>
      </c>
      <c r="M1780" s="1" t="s">
        <v>3407</v>
      </c>
      <c r="N1780" s="1" t="str">
        <f>Tabela_Contas_Pagas[[#This Row],[Nome do Fornecedor]]</f>
        <v>VALMOR BARBOSA BEZERRA</v>
      </c>
      <c r="O1780" s="1" t="s">
        <v>3408</v>
      </c>
      <c r="P1780" s="10" t="str">
        <f>TEXT(Tabela_Contas_Pagas[[#This Row],[Data de Liquidação]],"MM")&amp;"-"&amp;UPPER(TEXT(Tabela_Contas_Pagas[[#This Row],[Data de Liquidação]],"MMMM"))</f>
        <v>09-SETEMBRO</v>
      </c>
    </row>
    <row r="1781" spans="2:16" x14ac:dyDescent="0.3">
      <c r="B1781" s="1">
        <v>20682</v>
      </c>
      <c r="C1781" s="1" t="s">
        <v>551</v>
      </c>
      <c r="D1781" s="3">
        <v>44651</v>
      </c>
      <c r="E1781" s="2">
        <v>426.31</v>
      </c>
      <c r="F1781" s="7" t="s">
        <v>3411</v>
      </c>
      <c r="G1781" s="9" t="s">
        <v>3412</v>
      </c>
      <c r="H1781" s="1">
        <v>2839</v>
      </c>
      <c r="I1781" s="1" t="s">
        <v>22</v>
      </c>
      <c r="J1781" s="4">
        <v>44658</v>
      </c>
      <c r="K1781" s="4">
        <v>44658</v>
      </c>
      <c r="L1781" s="2">
        <v>426.31</v>
      </c>
      <c r="M1781" s="1" t="s">
        <v>269</v>
      </c>
      <c r="N1781" s="1" t="s">
        <v>270</v>
      </c>
      <c r="O1781" s="1" t="str">
        <f>_xlfn.IFNA(VLOOKUP(Tabela_Contas_Pagas[[#This Row],[Contrato]],ContratosOrigem[],3,FALSE),"")</f>
        <v>PREGÃO 11/2021</v>
      </c>
      <c r="P1781" s="10" t="str">
        <f>TEXT(Tabela_Contas_Pagas[[#This Row],[Data de Liquidação]],"MM")&amp;"-"&amp;UPPER(TEXT(Tabela_Contas_Pagas[[#This Row],[Data de Liquidação]],"MMMM"))</f>
        <v>04-ABRIL</v>
      </c>
    </row>
    <row r="1782" spans="2:16" x14ac:dyDescent="0.3">
      <c r="B1782" s="1">
        <v>20682</v>
      </c>
      <c r="C1782" s="1" t="s">
        <v>460</v>
      </c>
      <c r="D1782" s="3">
        <v>44651</v>
      </c>
      <c r="E1782" s="2">
        <v>10928.42</v>
      </c>
      <c r="F1782" s="8" t="s">
        <v>3411</v>
      </c>
      <c r="G1782" s="8" t="s">
        <v>3412</v>
      </c>
      <c r="H1782" s="1">
        <v>2839</v>
      </c>
      <c r="I1782" s="1" t="s">
        <v>22</v>
      </c>
      <c r="J1782" s="4">
        <v>44658</v>
      </c>
      <c r="K1782" s="4">
        <v>44658</v>
      </c>
      <c r="L1782" s="2">
        <v>10928.42</v>
      </c>
      <c r="M1782" s="1" t="s">
        <v>269</v>
      </c>
      <c r="N1782" s="1" t="s">
        <v>270</v>
      </c>
      <c r="O1782" s="1" t="str">
        <f>_xlfn.IFNA(VLOOKUP(Tabela_Contas_Pagas[[#This Row],[Contrato]],ContratosOrigem[],3,FALSE),"")</f>
        <v>PREGÃO 11/2021</v>
      </c>
      <c r="P1782" s="10" t="str">
        <f>TEXT(Tabela_Contas_Pagas[[#This Row],[Data de Liquidação]],"MM")&amp;"-"&amp;UPPER(TEXT(Tabela_Contas_Pagas[[#This Row],[Data de Liquidação]],"MMMM"))</f>
        <v>04-ABRIL</v>
      </c>
    </row>
    <row r="1783" spans="2:16" hidden="1" x14ac:dyDescent="0.3">
      <c r="B1783" s="1">
        <v>20914</v>
      </c>
      <c r="C1783" s="1" t="s">
        <v>2880</v>
      </c>
      <c r="D1783" s="3">
        <v>44784</v>
      </c>
      <c r="E1783" s="2">
        <v>7089.42</v>
      </c>
      <c r="F1783" s="8" t="s">
        <v>3411</v>
      </c>
      <c r="G1783" s="1" t="s">
        <v>3412</v>
      </c>
      <c r="H1783" s="1">
        <v>45</v>
      </c>
      <c r="I1783" s="1" t="s">
        <v>1891</v>
      </c>
      <c r="J1783" s="4">
        <v>44825</v>
      </c>
      <c r="K1783" s="4">
        <v>44824</v>
      </c>
      <c r="L1783" s="2">
        <v>7089.42</v>
      </c>
      <c r="M1783" s="1" t="s">
        <v>3407</v>
      </c>
      <c r="N1783" s="1" t="str">
        <f>Tabela_Contas_Pagas[[#This Row],[Nome do Fornecedor]]</f>
        <v>ENERGISA SERGIPE DISTRIBUIDORA ENERGIA S.A</v>
      </c>
      <c r="O1783" s="1" t="s">
        <v>3408</v>
      </c>
      <c r="P1783" s="10" t="str">
        <f>TEXT(Tabela_Contas_Pagas[[#This Row],[Data de Liquidação]],"MM")&amp;"-"&amp;UPPER(TEXT(Tabela_Contas_Pagas[[#This Row],[Data de Liquidação]],"MMMM"))</f>
        <v>09-SETEMBRO</v>
      </c>
    </row>
    <row r="1784" spans="2:16" hidden="1" x14ac:dyDescent="0.3">
      <c r="B1784" s="1">
        <v>20914</v>
      </c>
      <c r="C1784" s="1" t="s">
        <v>2941</v>
      </c>
      <c r="D1784" s="3">
        <v>44804</v>
      </c>
      <c r="E1784" s="2">
        <v>550</v>
      </c>
      <c r="F1784" s="7" t="s">
        <v>3411</v>
      </c>
      <c r="G1784" s="7" t="s">
        <v>3412</v>
      </c>
      <c r="H1784" s="1">
        <v>337</v>
      </c>
      <c r="I1784" s="1" t="s">
        <v>1893</v>
      </c>
      <c r="J1784" s="4">
        <v>44825</v>
      </c>
      <c r="K1784" s="4">
        <v>44824</v>
      </c>
      <c r="L1784" s="2">
        <v>550</v>
      </c>
      <c r="M1784" s="1" t="s">
        <v>3407</v>
      </c>
      <c r="N1784" s="1" t="str">
        <f>Tabela_Contas_Pagas[[#This Row],[Nome do Fornecedor]]</f>
        <v>SERPAF - FERRAGENS E FERRAMENTAS LTDA</v>
      </c>
      <c r="O1784" s="1" t="s">
        <v>3408</v>
      </c>
      <c r="P1784" s="10" t="str">
        <f>TEXT(Tabela_Contas_Pagas[[#This Row],[Data de Liquidação]],"MM")&amp;"-"&amp;UPPER(TEXT(Tabela_Contas_Pagas[[#This Row],[Data de Liquidação]],"MMMM"))</f>
        <v>09-SETEMBRO</v>
      </c>
    </row>
    <row r="1785" spans="2:16" hidden="1" x14ac:dyDescent="0.3">
      <c r="B1785" s="1">
        <v>20916</v>
      </c>
      <c r="C1785" s="1" t="s">
        <v>2957</v>
      </c>
      <c r="D1785" s="3">
        <v>44806</v>
      </c>
      <c r="E1785" s="2">
        <v>2187.5</v>
      </c>
      <c r="F1785" s="8" t="s">
        <v>3411</v>
      </c>
      <c r="G1785" s="1" t="s">
        <v>3412</v>
      </c>
      <c r="H1785" s="1">
        <v>247</v>
      </c>
      <c r="I1785" s="1" t="s">
        <v>1918</v>
      </c>
      <c r="J1785" s="4">
        <v>44826</v>
      </c>
      <c r="K1785" s="4">
        <v>44827</v>
      </c>
      <c r="L1785" s="2">
        <v>2187.5</v>
      </c>
      <c r="M1785" s="1" t="s">
        <v>3407</v>
      </c>
      <c r="N1785" s="1" t="str">
        <f>Tabela_Contas_Pagas[[#This Row],[Nome do Fornecedor]]</f>
        <v>ESPECTRO IND. COM. DE PRODUTOS ERGONOMICOS LTDA</v>
      </c>
      <c r="O1785" s="1" t="s">
        <v>3408</v>
      </c>
      <c r="P1785" s="10" t="str">
        <f>TEXT(Tabela_Contas_Pagas[[#This Row],[Data de Liquidação]],"MM")&amp;"-"&amp;UPPER(TEXT(Tabela_Contas_Pagas[[#This Row],[Data de Liquidação]],"MMMM"))</f>
        <v>09-SETEMBRO</v>
      </c>
    </row>
    <row r="1786" spans="2:16" x14ac:dyDescent="0.3">
      <c r="B1786" s="1">
        <v>20682</v>
      </c>
      <c r="C1786" s="1" t="s">
        <v>556</v>
      </c>
      <c r="D1786" s="3">
        <v>44651</v>
      </c>
      <c r="E1786" s="2">
        <v>852.62</v>
      </c>
      <c r="F1786" s="7" t="s">
        <v>3411</v>
      </c>
      <c r="G1786" s="7" t="s">
        <v>3412</v>
      </c>
      <c r="H1786" s="1">
        <v>2839</v>
      </c>
      <c r="I1786" s="1" t="s">
        <v>22</v>
      </c>
      <c r="J1786" s="4">
        <v>44658</v>
      </c>
      <c r="K1786" s="4">
        <v>44658</v>
      </c>
      <c r="L1786" s="2">
        <v>852.62</v>
      </c>
      <c r="M1786" s="1" t="s">
        <v>269</v>
      </c>
      <c r="N1786" s="1" t="s">
        <v>270</v>
      </c>
      <c r="O1786" s="1" t="str">
        <f>_xlfn.IFNA(VLOOKUP(Tabela_Contas_Pagas[[#This Row],[Contrato]],ContratosOrigem[],3,FALSE),"")</f>
        <v>PREGÃO 11/2021</v>
      </c>
      <c r="P1786" s="10" t="str">
        <f>TEXT(Tabela_Contas_Pagas[[#This Row],[Data de Liquidação]],"MM")&amp;"-"&amp;UPPER(TEXT(Tabela_Contas_Pagas[[#This Row],[Data de Liquidação]],"MMMM"))</f>
        <v>04-ABRIL</v>
      </c>
    </row>
    <row r="1787" spans="2:16" hidden="1" x14ac:dyDescent="0.3">
      <c r="B1787" s="1">
        <v>20917</v>
      </c>
      <c r="C1787" s="1" t="s">
        <v>2883</v>
      </c>
      <c r="D1787" s="3">
        <v>44788</v>
      </c>
      <c r="E1787" s="2">
        <v>874.09</v>
      </c>
      <c r="F1787" s="8" t="s">
        <v>3411</v>
      </c>
      <c r="G1787" s="1" t="s">
        <v>3412</v>
      </c>
      <c r="H1787" s="1">
        <v>1250</v>
      </c>
      <c r="I1787" s="1" t="s">
        <v>1901</v>
      </c>
      <c r="J1787" s="4">
        <v>44826</v>
      </c>
      <c r="K1787" s="4">
        <v>44827</v>
      </c>
      <c r="L1787" s="2">
        <v>874.09</v>
      </c>
      <c r="M1787" s="1" t="s">
        <v>3407</v>
      </c>
      <c r="N1787" s="1" t="str">
        <f>Tabela_Contas_Pagas[[#This Row],[Nome do Fornecedor]]</f>
        <v>PANASONIC DO BRASIL LIMITADA</v>
      </c>
      <c r="O1787" s="1" t="s">
        <v>3408</v>
      </c>
      <c r="P1787" s="10" t="str">
        <f>TEXT(Tabela_Contas_Pagas[[#This Row],[Data de Liquidação]],"MM")&amp;"-"&amp;UPPER(TEXT(Tabela_Contas_Pagas[[#This Row],[Data de Liquidação]],"MMMM"))</f>
        <v>09-SETEMBRO</v>
      </c>
    </row>
    <row r="1788" spans="2:16" x14ac:dyDescent="0.3">
      <c r="B1788" s="1">
        <v>20682</v>
      </c>
      <c r="C1788" s="1" t="s">
        <v>639</v>
      </c>
      <c r="D1788" s="3">
        <v>44651</v>
      </c>
      <c r="E1788" s="2">
        <v>11327.5</v>
      </c>
      <c r="F1788" s="8" t="s">
        <v>3411</v>
      </c>
      <c r="G1788" s="8" t="s">
        <v>3412</v>
      </c>
      <c r="H1788" s="1">
        <v>2484</v>
      </c>
      <c r="I1788" s="1" t="s">
        <v>33</v>
      </c>
      <c r="J1788" s="4">
        <v>44658</v>
      </c>
      <c r="K1788" s="4">
        <v>44658</v>
      </c>
      <c r="L1788" s="2">
        <v>11327.5</v>
      </c>
      <c r="M1788" s="1" t="s">
        <v>34</v>
      </c>
      <c r="N1788" s="1" t="s">
        <v>35</v>
      </c>
      <c r="O1788" s="1" t="str">
        <f>_xlfn.IFNA(VLOOKUP(Tabela_Contas_Pagas[[#This Row],[Contrato]],ContratosOrigem[],3,FALSE),"")</f>
        <v>Inexigibilidade de licitação 01/2017</v>
      </c>
      <c r="P1788" s="10" t="str">
        <f>TEXT(Tabela_Contas_Pagas[[#This Row],[Data de Liquidação]],"MM")&amp;"-"&amp;UPPER(TEXT(Tabela_Contas_Pagas[[#This Row],[Data de Liquidação]],"MMMM"))</f>
        <v>04-ABRIL</v>
      </c>
    </row>
    <row r="1789" spans="2:16" hidden="1" x14ac:dyDescent="0.3">
      <c r="B1789" s="1">
        <v>20917</v>
      </c>
      <c r="C1789" s="1" t="s">
        <v>3002</v>
      </c>
      <c r="D1789" s="3">
        <v>44824</v>
      </c>
      <c r="E1789" s="2">
        <v>8249.44</v>
      </c>
      <c r="F1789" s="8" t="s">
        <v>3411</v>
      </c>
      <c r="G1789" s="1" t="s">
        <v>3412</v>
      </c>
      <c r="H1789" s="1">
        <v>3739</v>
      </c>
      <c r="I1789" s="1" t="s">
        <v>3003</v>
      </c>
      <c r="J1789" s="4">
        <v>44826</v>
      </c>
      <c r="K1789" s="4">
        <v>44827</v>
      </c>
      <c r="L1789" s="2">
        <v>8249.44</v>
      </c>
      <c r="M1789" s="1" t="s">
        <v>3407</v>
      </c>
      <c r="N1789" s="1" t="str">
        <f>Tabela_Contas_Pagas[[#This Row],[Nome do Fornecedor]]</f>
        <v>AÇO DEZ INDUSTRIAL LTDA</v>
      </c>
      <c r="O1789" s="1" t="s">
        <v>3408</v>
      </c>
      <c r="P1789" s="10" t="str">
        <f>TEXT(Tabela_Contas_Pagas[[#This Row],[Data de Liquidação]],"MM")&amp;"-"&amp;UPPER(TEXT(Tabela_Contas_Pagas[[#This Row],[Data de Liquidação]],"MMMM"))</f>
        <v>09-SETEMBRO</v>
      </c>
    </row>
    <row r="1790" spans="2:16" hidden="1" x14ac:dyDescent="0.3">
      <c r="B1790" s="1">
        <v>20918</v>
      </c>
      <c r="C1790" s="1" t="s">
        <v>3009</v>
      </c>
      <c r="D1790" s="3">
        <v>44825</v>
      </c>
      <c r="E1790" s="2">
        <v>936</v>
      </c>
      <c r="F1790" s="7" t="s">
        <v>3411</v>
      </c>
      <c r="G1790" s="7" t="s">
        <v>3412</v>
      </c>
      <c r="H1790" s="1">
        <v>3742</v>
      </c>
      <c r="I1790" s="1" t="s">
        <v>3010</v>
      </c>
      <c r="J1790" s="4">
        <v>44826</v>
      </c>
      <c r="K1790" s="4">
        <v>44826</v>
      </c>
      <c r="L1790" s="2">
        <v>936</v>
      </c>
      <c r="M1790" s="1" t="s">
        <v>3407</v>
      </c>
      <c r="N1790" s="1" t="str">
        <f>Tabela_Contas_Pagas[[#This Row],[Nome do Fornecedor]]</f>
        <v>:ESCOLA SUPERIOR DE CONTABILIDADE TRIBUTOS E RH LTDA</v>
      </c>
      <c r="O1790" s="1" t="s">
        <v>3408</v>
      </c>
      <c r="P1790" s="10" t="str">
        <f>TEXT(Tabela_Contas_Pagas[[#This Row],[Data de Liquidação]],"MM")&amp;"-"&amp;UPPER(TEXT(Tabela_Contas_Pagas[[#This Row],[Data de Liquidação]],"MMMM"))</f>
        <v>09-SETEMBRO</v>
      </c>
    </row>
    <row r="1791" spans="2:16" x14ac:dyDescent="0.3">
      <c r="B1791" s="1">
        <v>20682</v>
      </c>
      <c r="C1791" s="1" t="s">
        <v>553</v>
      </c>
      <c r="D1791" s="3">
        <v>44651</v>
      </c>
      <c r="E1791" s="2">
        <v>1175.32</v>
      </c>
      <c r="F1791" s="7" t="s">
        <v>3411</v>
      </c>
      <c r="G1791" s="9" t="s">
        <v>3412</v>
      </c>
      <c r="H1791" s="1">
        <v>2839</v>
      </c>
      <c r="I1791" s="1" t="s">
        <v>22</v>
      </c>
      <c r="J1791" s="4">
        <v>44658</v>
      </c>
      <c r="K1791" s="4">
        <v>44658</v>
      </c>
      <c r="L1791" s="2">
        <v>1175.32</v>
      </c>
      <c r="M1791" s="1" t="s">
        <v>477</v>
      </c>
      <c r="N1791" s="1" t="s">
        <v>478</v>
      </c>
      <c r="O1791" s="1" t="str">
        <f>_xlfn.IFNA(VLOOKUP(Tabela_Contas_Pagas[[#This Row],[Contrato]],ContratosOrigem[],3,FALSE),"")</f>
        <v>PREGÃO 28/2021</v>
      </c>
      <c r="P1791" s="10" t="str">
        <f>TEXT(Tabela_Contas_Pagas[[#This Row],[Data de Liquidação]],"MM")&amp;"-"&amp;UPPER(TEXT(Tabela_Contas_Pagas[[#This Row],[Data de Liquidação]],"MMMM"))</f>
        <v>04-ABRIL</v>
      </c>
    </row>
    <row r="1792" spans="2:16" x14ac:dyDescent="0.3">
      <c r="B1792" s="1">
        <v>20682</v>
      </c>
      <c r="C1792" s="1" t="s">
        <v>550</v>
      </c>
      <c r="D1792" s="3">
        <v>44651</v>
      </c>
      <c r="E1792" s="2">
        <v>852.62</v>
      </c>
      <c r="F1792" s="8" t="s">
        <v>3411</v>
      </c>
      <c r="G1792" s="8" t="s">
        <v>3412</v>
      </c>
      <c r="H1792" s="1">
        <v>2839</v>
      </c>
      <c r="I1792" s="1" t="s">
        <v>22</v>
      </c>
      <c r="J1792" s="4">
        <v>44658</v>
      </c>
      <c r="K1792" s="4">
        <v>44658</v>
      </c>
      <c r="L1792" s="2">
        <v>852.62</v>
      </c>
      <c r="M1792" s="1" t="s">
        <v>269</v>
      </c>
      <c r="N1792" s="1" t="s">
        <v>270</v>
      </c>
      <c r="O1792" s="1" t="str">
        <f>_xlfn.IFNA(VLOOKUP(Tabela_Contas_Pagas[[#This Row],[Contrato]],ContratosOrigem[],3,FALSE),"")</f>
        <v>PREGÃO 11/2021</v>
      </c>
      <c r="P1792" s="10" t="str">
        <f>TEXT(Tabela_Contas_Pagas[[#This Row],[Data de Liquidação]],"MM")&amp;"-"&amp;UPPER(TEXT(Tabela_Contas_Pagas[[#This Row],[Data de Liquidação]],"MMMM"))</f>
        <v>04-ABRIL</v>
      </c>
    </row>
    <row r="1793" spans="2:16" hidden="1" x14ac:dyDescent="0.3">
      <c r="B1793" s="1">
        <v>20923</v>
      </c>
      <c r="C1793" s="1" t="s">
        <v>2898</v>
      </c>
      <c r="D1793" s="3">
        <v>44797</v>
      </c>
      <c r="E1793" s="2">
        <v>120</v>
      </c>
      <c r="F1793" s="8" t="s">
        <v>3411</v>
      </c>
      <c r="G1793" s="1" t="s">
        <v>3412</v>
      </c>
      <c r="H1793" s="1">
        <v>1177</v>
      </c>
      <c r="I1793" s="1" t="s">
        <v>1852</v>
      </c>
      <c r="J1793" s="4">
        <v>44826</v>
      </c>
      <c r="K1793" s="4">
        <v>44827</v>
      </c>
      <c r="L1793" s="2">
        <v>120</v>
      </c>
      <c r="M1793" s="1" t="s">
        <v>3407</v>
      </c>
      <c r="N1793" s="1" t="str">
        <f>Tabela_Contas_Pagas[[#This Row],[Nome do Fornecedor]]</f>
        <v>DISGAL MULTPRODUTOS COMERCIO E SERVICOS LTDA - EPP</v>
      </c>
      <c r="O1793" s="1" t="s">
        <v>3408</v>
      </c>
      <c r="P1793" s="10" t="str">
        <f>TEXT(Tabela_Contas_Pagas[[#This Row],[Data de Liquidação]],"MM")&amp;"-"&amp;UPPER(TEXT(Tabela_Contas_Pagas[[#This Row],[Data de Liquidação]],"MMMM"))</f>
        <v>09-SETEMBRO</v>
      </c>
    </row>
    <row r="1794" spans="2:16" hidden="1" x14ac:dyDescent="0.3">
      <c r="B1794" s="1">
        <v>20919</v>
      </c>
      <c r="C1794" s="1" t="s">
        <v>3399</v>
      </c>
      <c r="D1794" s="3">
        <v>44827</v>
      </c>
      <c r="E1794" s="2">
        <v>1935</v>
      </c>
      <c r="F1794" s="7" t="s">
        <v>3411</v>
      </c>
      <c r="G1794" s="7" t="s">
        <v>3412</v>
      </c>
      <c r="H1794" s="1">
        <v>1030</v>
      </c>
      <c r="I1794" s="1" t="s">
        <v>1842</v>
      </c>
      <c r="J1794" s="4">
        <v>44827</v>
      </c>
      <c r="K1794" s="4">
        <v>44827</v>
      </c>
      <c r="L1794" s="2">
        <v>1935</v>
      </c>
      <c r="M1794" s="1" t="s">
        <v>3407</v>
      </c>
      <c r="N1794" s="1" t="s">
        <v>3370</v>
      </c>
      <c r="O1794" s="1" t="s">
        <v>3408</v>
      </c>
      <c r="P1794" s="10" t="str">
        <f>TEXT(Tabela_Contas_Pagas[[#This Row],[Data de Liquidação]],"MM")&amp;"-"&amp;UPPER(TEXT(Tabela_Contas_Pagas[[#This Row],[Data de Liquidação]],"MMMM"))</f>
        <v>09-SETEMBRO</v>
      </c>
    </row>
    <row r="1795" spans="2:16" hidden="1" x14ac:dyDescent="0.3">
      <c r="B1795" s="1">
        <v>20920</v>
      </c>
      <c r="C1795" s="1" t="s">
        <v>3400</v>
      </c>
      <c r="D1795" s="3">
        <v>44827</v>
      </c>
      <c r="E1795" s="2">
        <v>1935</v>
      </c>
      <c r="F1795" s="8" t="s">
        <v>3411</v>
      </c>
      <c r="G1795" s="1" t="s">
        <v>3412</v>
      </c>
      <c r="H1795" s="1">
        <v>1</v>
      </c>
      <c r="I1795" s="1" t="s">
        <v>1828</v>
      </c>
      <c r="J1795" s="4">
        <v>44827</v>
      </c>
      <c r="K1795" s="4">
        <v>44827</v>
      </c>
      <c r="L1795" s="2">
        <v>1935</v>
      </c>
      <c r="M1795" s="1" t="s">
        <v>3407</v>
      </c>
      <c r="N1795" s="1" t="s">
        <v>3370</v>
      </c>
      <c r="O1795" s="1" t="s">
        <v>3408</v>
      </c>
      <c r="P1795" s="10" t="str">
        <f>TEXT(Tabela_Contas_Pagas[[#This Row],[Data de Liquidação]],"MM")&amp;"-"&amp;UPPER(TEXT(Tabela_Contas_Pagas[[#This Row],[Data de Liquidação]],"MMMM"))</f>
        <v>09-SETEMBRO</v>
      </c>
    </row>
    <row r="1796" spans="2:16" hidden="1" x14ac:dyDescent="0.3">
      <c r="B1796" s="1">
        <v>20921</v>
      </c>
      <c r="C1796" s="1" t="s">
        <v>3401</v>
      </c>
      <c r="D1796" s="3">
        <v>44827</v>
      </c>
      <c r="E1796" s="2">
        <v>1935</v>
      </c>
      <c r="F1796" s="7" t="s">
        <v>3411</v>
      </c>
      <c r="G1796" s="7" t="s">
        <v>3412</v>
      </c>
      <c r="H1796" s="1">
        <v>887</v>
      </c>
      <c r="I1796" s="1" t="s">
        <v>3368</v>
      </c>
      <c r="J1796" s="4">
        <v>44827</v>
      </c>
      <c r="K1796" s="4">
        <v>44827</v>
      </c>
      <c r="L1796" s="2">
        <v>1935</v>
      </c>
      <c r="M1796" s="1" t="s">
        <v>3407</v>
      </c>
      <c r="N1796" s="1" t="s">
        <v>3370</v>
      </c>
      <c r="O1796" s="1" t="s">
        <v>3408</v>
      </c>
      <c r="P1796" s="10" t="str">
        <f>TEXT(Tabela_Contas_Pagas[[#This Row],[Data de Liquidação]],"MM")&amp;"-"&amp;UPPER(TEXT(Tabela_Contas_Pagas[[#This Row],[Data de Liquidação]],"MMMM"))</f>
        <v>09-SETEMBRO</v>
      </c>
    </row>
    <row r="1797" spans="2:16" hidden="1" x14ac:dyDescent="0.3">
      <c r="B1797" s="1">
        <v>20917</v>
      </c>
      <c r="C1797" s="1" t="s">
        <v>2989</v>
      </c>
      <c r="D1797" s="3">
        <v>44817</v>
      </c>
      <c r="E1797" s="2">
        <v>24334.41</v>
      </c>
      <c r="F1797" s="8" t="s">
        <v>3411</v>
      </c>
      <c r="G1797" s="1" t="s">
        <v>3412</v>
      </c>
      <c r="H1797" s="1">
        <v>3671</v>
      </c>
      <c r="I1797" s="1" t="s">
        <v>494</v>
      </c>
      <c r="J1797" s="4">
        <v>44828</v>
      </c>
      <c r="K1797" s="4">
        <v>44827</v>
      </c>
      <c r="L1797" s="2">
        <v>24334.41</v>
      </c>
      <c r="M1797" s="1" t="s">
        <v>3407</v>
      </c>
      <c r="N1797" s="1" t="str">
        <f>Tabela_Contas_Pagas[[#This Row],[Nome do Fornecedor]]</f>
        <v>SEGURANÇA INTELIGENTE LTDA</v>
      </c>
      <c r="O1797" s="1" t="s">
        <v>3408</v>
      </c>
      <c r="P1797" s="10" t="str">
        <f>TEXT(Tabela_Contas_Pagas[[#This Row],[Data de Liquidação]],"MM")&amp;"-"&amp;UPPER(TEXT(Tabela_Contas_Pagas[[#This Row],[Data de Liquidação]],"MMMM"))</f>
        <v>09-SETEMBRO</v>
      </c>
    </row>
    <row r="1798" spans="2:16" hidden="1" x14ac:dyDescent="0.3">
      <c r="B1798" s="1">
        <v>20917</v>
      </c>
      <c r="C1798" s="1" t="s">
        <v>2995</v>
      </c>
      <c r="D1798" s="3">
        <v>44818</v>
      </c>
      <c r="E1798" s="2">
        <v>360</v>
      </c>
      <c r="F1798" s="7" t="s">
        <v>3411</v>
      </c>
      <c r="G1798" s="7" t="s">
        <v>3412</v>
      </c>
      <c r="H1798" s="1">
        <v>3086</v>
      </c>
      <c r="I1798" s="1" t="s">
        <v>1907</v>
      </c>
      <c r="J1798" s="4">
        <v>44828</v>
      </c>
      <c r="K1798" s="4">
        <v>44827</v>
      </c>
      <c r="L1798" s="2">
        <v>360</v>
      </c>
      <c r="M1798" s="1" t="s">
        <v>3407</v>
      </c>
      <c r="N1798" s="1" t="str">
        <f>Tabela_Contas_Pagas[[#This Row],[Nome do Fornecedor]]</f>
        <v>MARCOS FONTES CARVALHO (IDEIALUX)</v>
      </c>
      <c r="O1798" s="1" t="s">
        <v>3408</v>
      </c>
      <c r="P1798" s="10" t="str">
        <f>TEXT(Tabela_Contas_Pagas[[#This Row],[Data de Liquidação]],"MM")&amp;"-"&amp;UPPER(TEXT(Tabela_Contas_Pagas[[#This Row],[Data de Liquidação]],"MMMM"))</f>
        <v>09-SETEMBRO</v>
      </c>
    </row>
    <row r="1799" spans="2:16" hidden="1" x14ac:dyDescent="0.3">
      <c r="B1799" s="1">
        <v>20918</v>
      </c>
      <c r="C1799" s="1" t="s">
        <v>2951</v>
      </c>
      <c r="D1799" s="3">
        <v>44805</v>
      </c>
      <c r="E1799" s="2">
        <v>1557.54</v>
      </c>
      <c r="F1799" s="8" t="s">
        <v>3411</v>
      </c>
      <c r="G1799" s="1" t="s">
        <v>3412</v>
      </c>
      <c r="H1799" s="1">
        <v>93</v>
      </c>
      <c r="I1799" s="1" t="s">
        <v>1886</v>
      </c>
      <c r="J1799" s="4">
        <v>44829</v>
      </c>
      <c r="K1799" s="4">
        <v>44826</v>
      </c>
      <c r="L1799" s="2">
        <v>1557.54</v>
      </c>
      <c r="M1799" s="1" t="s">
        <v>3407</v>
      </c>
      <c r="N1799" s="1" t="str">
        <f>Tabela_Contas_Pagas[[#This Row],[Nome do Fornecedor]]</f>
        <v>COMPANHIA DE SANEAMENTO DE SERGIPE</v>
      </c>
      <c r="O1799" s="1" t="s">
        <v>3408</v>
      </c>
      <c r="P1799" s="10" t="str">
        <f>TEXT(Tabela_Contas_Pagas[[#This Row],[Data de Liquidação]],"MM")&amp;"-"&amp;UPPER(TEXT(Tabela_Contas_Pagas[[#This Row],[Data de Liquidação]],"MMMM"))</f>
        <v>09-SETEMBRO</v>
      </c>
    </row>
    <row r="1800" spans="2:16" hidden="1" x14ac:dyDescent="0.3">
      <c r="B1800" s="1">
        <v>20918</v>
      </c>
      <c r="C1800" s="1" t="s">
        <v>2973</v>
      </c>
      <c r="D1800" s="3">
        <v>44810</v>
      </c>
      <c r="E1800" s="2">
        <v>382.52</v>
      </c>
      <c r="F1800" s="7" t="s">
        <v>3411</v>
      </c>
      <c r="G1800" s="7" t="s">
        <v>3412</v>
      </c>
      <c r="H1800" s="1">
        <v>2069</v>
      </c>
      <c r="I1800" s="1" t="s">
        <v>14</v>
      </c>
      <c r="J1800" s="4">
        <v>44829</v>
      </c>
      <c r="K1800" s="4">
        <v>44826</v>
      </c>
      <c r="L1800" s="2">
        <v>382.52</v>
      </c>
      <c r="M1800" s="1" t="s">
        <v>3407</v>
      </c>
      <c r="N1800" s="1" t="str">
        <f>Tabela_Contas_Pagas[[#This Row],[Nome do Fornecedor]]</f>
        <v xml:space="preserve">MJA IMUNIZAR SERVICOS LTDA ME </v>
      </c>
      <c r="O1800" s="1" t="s">
        <v>3408</v>
      </c>
      <c r="P1800" s="10" t="str">
        <f>TEXT(Tabela_Contas_Pagas[[#This Row],[Data de Liquidação]],"MM")&amp;"-"&amp;UPPER(TEXT(Tabela_Contas_Pagas[[#This Row],[Data de Liquidação]],"MMMM"))</f>
        <v>09-SETEMBRO</v>
      </c>
    </row>
    <row r="1801" spans="2:16" x14ac:dyDescent="0.3">
      <c r="B1801" s="1">
        <v>20682</v>
      </c>
      <c r="C1801" s="1" t="s">
        <v>554</v>
      </c>
      <c r="D1801" s="3">
        <v>44651</v>
      </c>
      <c r="E1801" s="2">
        <v>426.31</v>
      </c>
      <c r="F1801" s="7" t="s">
        <v>3411</v>
      </c>
      <c r="G1801" s="9" t="s">
        <v>3412</v>
      </c>
      <c r="H1801" s="1">
        <v>2839</v>
      </c>
      <c r="I1801" s="1" t="s">
        <v>22</v>
      </c>
      <c r="J1801" s="4">
        <v>44658</v>
      </c>
      <c r="K1801" s="4">
        <v>44658</v>
      </c>
      <c r="L1801" s="2">
        <v>426.31</v>
      </c>
      <c r="M1801" s="1" t="s">
        <v>269</v>
      </c>
      <c r="N1801" s="1" t="s">
        <v>270</v>
      </c>
      <c r="O1801" s="1" t="str">
        <f>_xlfn.IFNA(VLOOKUP(Tabela_Contas_Pagas[[#This Row],[Contrato]],ContratosOrigem[],3,FALSE),"")</f>
        <v>PREGÃO 11/2021</v>
      </c>
      <c r="P1801" s="10" t="str">
        <f>TEXT(Tabela_Contas_Pagas[[#This Row],[Data de Liquidação]],"MM")&amp;"-"&amp;UPPER(TEXT(Tabela_Contas_Pagas[[#This Row],[Data de Liquidação]],"MMMM"))</f>
        <v>04-ABRIL</v>
      </c>
    </row>
    <row r="1802" spans="2:16" hidden="1" x14ac:dyDescent="0.3">
      <c r="B1802" s="1">
        <v>20918</v>
      </c>
      <c r="C1802" s="1" t="s">
        <v>2967</v>
      </c>
      <c r="D1802" s="3">
        <v>44809</v>
      </c>
      <c r="E1802" s="2">
        <v>380.73</v>
      </c>
      <c r="F1802" s="7" t="s">
        <v>3411</v>
      </c>
      <c r="G1802" s="7" t="s">
        <v>3412</v>
      </c>
      <c r="H1802" s="1">
        <v>1664</v>
      </c>
      <c r="I1802" s="1" t="s">
        <v>1841</v>
      </c>
      <c r="J1802" s="4">
        <v>44830</v>
      </c>
      <c r="K1802" s="4">
        <v>44826</v>
      </c>
      <c r="L1802" s="2">
        <v>380.73</v>
      </c>
      <c r="M1802" s="1" t="s">
        <v>3407</v>
      </c>
      <c r="N1802" s="1" t="str">
        <f>Tabela_Contas_Pagas[[#This Row],[Nome do Fornecedor]]</f>
        <v>FIEL FERRAMENTAS E MAQUINAS LTDA - ME</v>
      </c>
      <c r="O1802" s="1" t="s">
        <v>3408</v>
      </c>
      <c r="P1802" s="10" t="str">
        <f>TEXT(Tabela_Contas_Pagas[[#This Row],[Data de Liquidação]],"MM")&amp;"-"&amp;UPPER(TEXT(Tabela_Contas_Pagas[[#This Row],[Data de Liquidação]],"MMMM"))</f>
        <v>09-SETEMBRO</v>
      </c>
    </row>
    <row r="1803" spans="2:16" x14ac:dyDescent="0.3">
      <c r="B1803" s="1">
        <v>20682</v>
      </c>
      <c r="C1803" s="1" t="s">
        <v>552</v>
      </c>
      <c r="D1803" s="3">
        <v>44651</v>
      </c>
      <c r="E1803" s="2">
        <v>3410.49</v>
      </c>
      <c r="F1803" s="8" t="s">
        <v>3411</v>
      </c>
      <c r="G1803" s="1" t="s">
        <v>3412</v>
      </c>
      <c r="H1803" s="1">
        <v>2839</v>
      </c>
      <c r="I1803" s="1" t="s">
        <v>22</v>
      </c>
      <c r="J1803" s="4">
        <v>44658</v>
      </c>
      <c r="K1803" s="4">
        <v>44658</v>
      </c>
      <c r="L1803" s="2">
        <v>3410.49</v>
      </c>
      <c r="M1803" s="1" t="s">
        <v>269</v>
      </c>
      <c r="N1803" s="1" t="s">
        <v>270</v>
      </c>
      <c r="O1803" s="1" t="str">
        <f>_xlfn.IFNA(VLOOKUP(Tabela_Contas_Pagas[[#This Row],[Contrato]],ContratosOrigem[],3,FALSE),"")</f>
        <v>PREGÃO 11/2021</v>
      </c>
      <c r="P1803" s="10" t="str">
        <f>TEXT(Tabela_Contas_Pagas[[#This Row],[Data de Liquidação]],"MM")&amp;"-"&amp;UPPER(TEXT(Tabela_Contas_Pagas[[#This Row],[Data de Liquidação]],"MMMM"))</f>
        <v>04-ABRIL</v>
      </c>
    </row>
    <row r="1804" spans="2:16" x14ac:dyDescent="0.3">
      <c r="B1804" s="1">
        <v>20682</v>
      </c>
      <c r="C1804" s="1" t="s">
        <v>629</v>
      </c>
      <c r="D1804" s="3">
        <v>44650</v>
      </c>
      <c r="E1804" s="2">
        <v>5234.24</v>
      </c>
      <c r="F1804" s="7" t="s">
        <v>3411</v>
      </c>
      <c r="G1804" s="7" t="s">
        <v>3412</v>
      </c>
      <c r="H1804" s="1">
        <v>78</v>
      </c>
      <c r="I1804" s="1" t="s">
        <v>185</v>
      </c>
      <c r="J1804" s="4">
        <v>44659</v>
      </c>
      <c r="K1804" s="4">
        <v>44658</v>
      </c>
      <c r="L1804" s="2">
        <v>5234.24</v>
      </c>
      <c r="M1804" s="1" t="s">
        <v>186</v>
      </c>
      <c r="N1804" s="1" t="s">
        <v>113</v>
      </c>
      <c r="O1804" s="1" t="str">
        <f>_xlfn.IFNA(VLOOKUP(Tabela_Contas_Pagas[[#This Row],[Contrato]],ContratosOrigem[],3,FALSE),"")</f>
        <v>Pregão 17/2020</v>
      </c>
      <c r="P1804" s="10" t="str">
        <f>TEXT(Tabela_Contas_Pagas[[#This Row],[Data de Liquidação]],"MM")&amp;"-"&amp;UPPER(TEXT(Tabela_Contas_Pagas[[#This Row],[Data de Liquidação]],"MMMM"))</f>
        <v>04-ABRIL</v>
      </c>
    </row>
    <row r="1805" spans="2:16" x14ac:dyDescent="0.3">
      <c r="B1805" s="1">
        <v>20682</v>
      </c>
      <c r="C1805" s="1" t="s">
        <v>631</v>
      </c>
      <c r="D1805" s="3">
        <v>44650</v>
      </c>
      <c r="E1805" s="2">
        <v>2296.94</v>
      </c>
      <c r="F1805" s="8" t="s">
        <v>3411</v>
      </c>
      <c r="G1805" s="1" t="s">
        <v>3412</v>
      </c>
      <c r="H1805" s="1">
        <v>78</v>
      </c>
      <c r="I1805" s="1" t="s">
        <v>185</v>
      </c>
      <c r="J1805" s="4">
        <v>44659</v>
      </c>
      <c r="K1805" s="4">
        <v>44658</v>
      </c>
      <c r="L1805" s="2">
        <v>2296.94</v>
      </c>
      <c r="M1805" s="1" t="s">
        <v>186</v>
      </c>
      <c r="N1805" s="1" t="s">
        <v>113</v>
      </c>
      <c r="O1805" s="1" t="str">
        <f>_xlfn.IFNA(VLOOKUP(Tabela_Contas_Pagas[[#This Row],[Contrato]],ContratosOrigem[],3,FALSE),"")</f>
        <v>Pregão 17/2020</v>
      </c>
      <c r="P1805" s="10" t="str">
        <f>TEXT(Tabela_Contas_Pagas[[#This Row],[Data de Liquidação]],"MM")&amp;"-"&amp;UPPER(TEXT(Tabela_Contas_Pagas[[#This Row],[Data de Liquidação]],"MMMM"))</f>
        <v>04-ABRIL</v>
      </c>
    </row>
    <row r="1806" spans="2:16" x14ac:dyDescent="0.3">
      <c r="B1806" s="1">
        <v>20682</v>
      </c>
      <c r="C1806" s="1" t="s">
        <v>627</v>
      </c>
      <c r="D1806" s="3">
        <v>44650</v>
      </c>
      <c r="E1806" s="2">
        <v>2620.37</v>
      </c>
      <c r="F1806" s="7" t="s">
        <v>3411</v>
      </c>
      <c r="G1806" s="7" t="s">
        <v>3412</v>
      </c>
      <c r="H1806" s="1">
        <v>78</v>
      </c>
      <c r="I1806" s="1" t="s">
        <v>185</v>
      </c>
      <c r="J1806" s="4">
        <v>44659</v>
      </c>
      <c r="K1806" s="4">
        <v>44658</v>
      </c>
      <c r="L1806" s="2">
        <v>2620.37</v>
      </c>
      <c r="M1806" s="1" t="s">
        <v>186</v>
      </c>
      <c r="N1806" s="1" t="s">
        <v>113</v>
      </c>
      <c r="O1806" s="1" t="str">
        <f>_xlfn.IFNA(VLOOKUP(Tabela_Contas_Pagas[[#This Row],[Contrato]],ContratosOrigem[],3,FALSE),"")</f>
        <v>Pregão 17/2020</v>
      </c>
      <c r="P1806" s="10" t="str">
        <f>TEXT(Tabela_Contas_Pagas[[#This Row],[Data de Liquidação]],"MM")&amp;"-"&amp;UPPER(TEXT(Tabela_Contas_Pagas[[#This Row],[Data de Liquidação]],"MMMM"))</f>
        <v>04-ABRIL</v>
      </c>
    </row>
    <row r="1807" spans="2:16" hidden="1" x14ac:dyDescent="0.3">
      <c r="B1807" s="1">
        <v>20925</v>
      </c>
      <c r="C1807" s="1" t="s">
        <v>2974</v>
      </c>
      <c r="D1807" s="3">
        <v>44810</v>
      </c>
      <c r="E1807" s="2">
        <v>3746.8</v>
      </c>
      <c r="F1807" s="8" t="s">
        <v>3411</v>
      </c>
      <c r="G1807" s="1" t="s">
        <v>3412</v>
      </c>
      <c r="H1807" s="1">
        <v>1664</v>
      </c>
      <c r="I1807" s="1" t="s">
        <v>1841</v>
      </c>
      <c r="J1807" s="4">
        <v>44831</v>
      </c>
      <c r="K1807" s="4">
        <v>44831</v>
      </c>
      <c r="L1807" s="2">
        <v>3746.8</v>
      </c>
      <c r="M1807" s="1" t="s">
        <v>3407</v>
      </c>
      <c r="N1807" s="1" t="str">
        <f>Tabela_Contas_Pagas[[#This Row],[Nome do Fornecedor]]</f>
        <v>FIEL FERRAMENTAS E MAQUINAS LTDA - ME</v>
      </c>
      <c r="O1807" s="1" t="s">
        <v>3408</v>
      </c>
      <c r="P1807" s="10" t="str">
        <f>TEXT(Tabela_Contas_Pagas[[#This Row],[Data de Liquidação]],"MM")&amp;"-"&amp;UPPER(TEXT(Tabela_Contas_Pagas[[#This Row],[Data de Liquidação]],"MMMM"))</f>
        <v>09-SETEMBRO</v>
      </c>
    </row>
    <row r="1808" spans="2:16" hidden="1" x14ac:dyDescent="0.3">
      <c r="B1808" s="1">
        <v>20924</v>
      </c>
      <c r="C1808" s="1" t="s">
        <v>3012</v>
      </c>
      <c r="D1808" s="3">
        <v>44826</v>
      </c>
      <c r="E1808" s="2">
        <v>101.57</v>
      </c>
      <c r="F1808" s="7" t="s">
        <v>3411</v>
      </c>
      <c r="G1808" s="7" t="s">
        <v>3412</v>
      </c>
      <c r="H1808" s="1">
        <v>962</v>
      </c>
      <c r="I1808" s="1" t="s">
        <v>1846</v>
      </c>
      <c r="J1808" s="4">
        <v>44831</v>
      </c>
      <c r="K1808" s="4">
        <v>44832</v>
      </c>
      <c r="L1808" s="2">
        <v>101.57</v>
      </c>
      <c r="M1808" s="1" t="s">
        <v>3407</v>
      </c>
      <c r="N1808" s="1" t="str">
        <f>Tabela_Contas_Pagas[[#This Row],[Nome do Fornecedor]]</f>
        <v>JAILSON XAVIER DA SILVA</v>
      </c>
      <c r="O1808" s="1" t="s">
        <v>3408</v>
      </c>
      <c r="P1808" s="10" t="str">
        <f>TEXT(Tabela_Contas_Pagas[[#This Row],[Data de Liquidação]],"MM")&amp;"-"&amp;UPPER(TEXT(Tabela_Contas_Pagas[[#This Row],[Data de Liquidação]],"MMMM"))</f>
        <v>09-SETEMBRO</v>
      </c>
    </row>
    <row r="1809" spans="2:16" hidden="1" x14ac:dyDescent="0.3">
      <c r="B1809" s="1">
        <v>20924</v>
      </c>
      <c r="C1809" s="1" t="s">
        <v>3016</v>
      </c>
      <c r="D1809" s="3">
        <v>44827</v>
      </c>
      <c r="E1809" s="2">
        <v>150</v>
      </c>
      <c r="F1809" s="8" t="s">
        <v>3411</v>
      </c>
      <c r="G1809" s="1" t="s">
        <v>3412</v>
      </c>
      <c r="H1809" s="1">
        <v>606</v>
      </c>
      <c r="I1809" s="1" t="s">
        <v>1915</v>
      </c>
      <c r="J1809" s="4">
        <v>44831</v>
      </c>
      <c r="K1809" s="4">
        <v>44832</v>
      </c>
      <c r="L1809" s="2">
        <v>150</v>
      </c>
      <c r="M1809" s="1" t="s">
        <v>3407</v>
      </c>
      <c r="N1809" s="1" t="str">
        <f>Tabela_Contas_Pagas[[#This Row],[Nome do Fornecedor]]</f>
        <v>RAFAELA SOUZA NOVA</v>
      </c>
      <c r="O1809" s="1" t="s">
        <v>3408</v>
      </c>
      <c r="P1809" s="10" t="str">
        <f>TEXT(Tabela_Contas_Pagas[[#This Row],[Data de Liquidação]],"MM")&amp;"-"&amp;UPPER(TEXT(Tabela_Contas_Pagas[[#This Row],[Data de Liquidação]],"MMMM"))</f>
        <v>09-SETEMBRO</v>
      </c>
    </row>
    <row r="1810" spans="2:16" hidden="1" x14ac:dyDescent="0.3">
      <c r="B1810" s="1">
        <v>20926</v>
      </c>
      <c r="C1810" s="1" t="s">
        <v>3403</v>
      </c>
      <c r="D1810" s="3">
        <v>44831</v>
      </c>
      <c r="E1810" s="2">
        <v>1075</v>
      </c>
      <c r="F1810" s="7" t="s">
        <v>3411</v>
      </c>
      <c r="G1810" s="7" t="s">
        <v>3412</v>
      </c>
      <c r="H1810" s="1">
        <v>336</v>
      </c>
      <c r="I1810" s="1" t="s">
        <v>3369</v>
      </c>
      <c r="J1810" s="4">
        <v>44831</v>
      </c>
      <c r="K1810" s="4">
        <v>44831</v>
      </c>
      <c r="L1810" s="2">
        <v>1075</v>
      </c>
      <c r="M1810" s="1" t="s">
        <v>3407</v>
      </c>
      <c r="N1810" s="1" t="s">
        <v>3370</v>
      </c>
      <c r="O1810" s="1" t="s">
        <v>3408</v>
      </c>
      <c r="P1810" s="10" t="str">
        <f>TEXT(Tabela_Contas_Pagas[[#This Row],[Data de Liquidação]],"MM")&amp;"-"&amp;UPPER(TEXT(Tabela_Contas_Pagas[[#This Row],[Data de Liquidação]],"MMMM"))</f>
        <v>09-SETEMBRO</v>
      </c>
    </row>
    <row r="1811" spans="2:16" x14ac:dyDescent="0.3">
      <c r="B1811" s="1">
        <v>20682</v>
      </c>
      <c r="C1811" s="1" t="s">
        <v>628</v>
      </c>
      <c r="D1811" s="3">
        <v>44650</v>
      </c>
      <c r="E1811" s="2">
        <v>3944.43</v>
      </c>
      <c r="F1811" s="7" t="s">
        <v>3411</v>
      </c>
      <c r="G1811" s="9" t="s">
        <v>3412</v>
      </c>
      <c r="H1811" s="1">
        <v>78</v>
      </c>
      <c r="I1811" s="1" t="s">
        <v>185</v>
      </c>
      <c r="J1811" s="4">
        <v>44659</v>
      </c>
      <c r="K1811" s="4">
        <v>44658</v>
      </c>
      <c r="L1811" s="2">
        <v>3944.43</v>
      </c>
      <c r="M1811" s="1" t="s">
        <v>186</v>
      </c>
      <c r="N1811" s="1" t="s">
        <v>113</v>
      </c>
      <c r="O1811" s="1" t="str">
        <f>_xlfn.IFNA(VLOOKUP(Tabela_Contas_Pagas[[#This Row],[Contrato]],ContratosOrigem[],3,FALSE),"")</f>
        <v>Pregão 17/2020</v>
      </c>
      <c r="P1811" s="10" t="str">
        <f>TEXT(Tabela_Contas_Pagas[[#This Row],[Data de Liquidação]],"MM")&amp;"-"&amp;UPPER(TEXT(Tabela_Contas_Pagas[[#This Row],[Data de Liquidação]],"MMMM"))</f>
        <v>04-ABRIL</v>
      </c>
    </row>
    <row r="1812" spans="2:16" x14ac:dyDescent="0.3">
      <c r="B1812" s="1">
        <v>20682</v>
      </c>
      <c r="C1812" s="1" t="s">
        <v>630</v>
      </c>
      <c r="D1812" s="3">
        <v>44650</v>
      </c>
      <c r="E1812" s="2">
        <v>3944.43</v>
      </c>
      <c r="F1812" s="8" t="s">
        <v>3411</v>
      </c>
      <c r="G1812" s="8" t="s">
        <v>3412</v>
      </c>
      <c r="H1812" s="1">
        <v>78</v>
      </c>
      <c r="I1812" s="1" t="s">
        <v>185</v>
      </c>
      <c r="J1812" s="4">
        <v>44659</v>
      </c>
      <c r="K1812" s="4">
        <v>44658</v>
      </c>
      <c r="L1812" s="2">
        <v>3944.43</v>
      </c>
      <c r="M1812" s="1" t="s">
        <v>186</v>
      </c>
      <c r="N1812" s="1" t="s">
        <v>113</v>
      </c>
      <c r="O1812" s="1" t="str">
        <f>_xlfn.IFNA(VLOOKUP(Tabela_Contas_Pagas[[#This Row],[Contrato]],ContratosOrigem[],3,FALSE),"")</f>
        <v>Pregão 17/2020</v>
      </c>
      <c r="P1812" s="10" t="str">
        <f>TEXT(Tabela_Contas_Pagas[[#This Row],[Data de Liquidação]],"MM")&amp;"-"&amp;UPPER(TEXT(Tabela_Contas_Pagas[[#This Row],[Data de Liquidação]],"MMMM"))</f>
        <v>04-ABRIL</v>
      </c>
    </row>
    <row r="1813" spans="2:16" x14ac:dyDescent="0.3">
      <c r="B1813" s="1">
        <v>20682</v>
      </c>
      <c r="C1813" s="1" t="s">
        <v>654</v>
      </c>
      <c r="D1813" s="3">
        <v>44652</v>
      </c>
      <c r="E1813" s="2">
        <v>4002.26</v>
      </c>
      <c r="F1813" s="7" t="s">
        <v>3411</v>
      </c>
      <c r="G1813" s="9" t="s">
        <v>3412</v>
      </c>
      <c r="H1813" s="1">
        <v>3354</v>
      </c>
      <c r="I1813" s="1" t="s">
        <v>221</v>
      </c>
      <c r="J1813" s="4">
        <v>44662</v>
      </c>
      <c r="K1813" s="4">
        <v>44658</v>
      </c>
      <c r="L1813" s="2">
        <v>4002.26</v>
      </c>
      <c r="M1813" s="1" t="s">
        <v>222</v>
      </c>
      <c r="N1813" s="1" t="s">
        <v>223</v>
      </c>
      <c r="O1813" s="1" t="str">
        <f>_xlfn.IFNA(VLOOKUP(Tabela_Contas_Pagas[[#This Row],[Contrato]],ContratosOrigem[],3,FALSE),"")</f>
        <v>Pregão 22/2020</v>
      </c>
      <c r="P1813" s="10" t="str">
        <f>TEXT(Tabela_Contas_Pagas[[#This Row],[Data de Liquidação]],"MM")&amp;"-"&amp;UPPER(TEXT(Tabela_Contas_Pagas[[#This Row],[Data de Liquidação]],"MMMM"))</f>
        <v>04-ABRIL</v>
      </c>
    </row>
    <row r="1814" spans="2:16" x14ac:dyDescent="0.3">
      <c r="B1814" s="1">
        <v>20682</v>
      </c>
      <c r="C1814" s="1" t="s">
        <v>653</v>
      </c>
      <c r="D1814" s="3">
        <v>44652</v>
      </c>
      <c r="E1814" s="2">
        <v>7266.73</v>
      </c>
      <c r="F1814" s="8" t="s">
        <v>3411</v>
      </c>
      <c r="G1814" s="8" t="s">
        <v>3412</v>
      </c>
      <c r="H1814" s="1">
        <v>3354</v>
      </c>
      <c r="I1814" s="1" t="s">
        <v>221</v>
      </c>
      <c r="J1814" s="4">
        <v>44662</v>
      </c>
      <c r="K1814" s="4">
        <v>44658</v>
      </c>
      <c r="L1814" s="2">
        <v>7266.73</v>
      </c>
      <c r="M1814" s="1" t="s">
        <v>222</v>
      </c>
      <c r="N1814" s="1" t="s">
        <v>223</v>
      </c>
      <c r="O1814" s="1" t="str">
        <f>_xlfn.IFNA(VLOOKUP(Tabela_Contas_Pagas[[#This Row],[Contrato]],ContratosOrigem[],3,FALSE),"")</f>
        <v>Pregão 22/2020</v>
      </c>
      <c r="P1814" s="10" t="str">
        <f>TEXT(Tabela_Contas_Pagas[[#This Row],[Data de Liquidação]],"MM")&amp;"-"&amp;UPPER(TEXT(Tabela_Contas_Pagas[[#This Row],[Data de Liquidação]],"MMMM"))</f>
        <v>04-ABRIL</v>
      </c>
    </row>
    <row r="1815" spans="2:16" hidden="1" x14ac:dyDescent="0.3">
      <c r="B1815" s="1">
        <v>20927</v>
      </c>
      <c r="C1815" s="1" t="s">
        <v>3011</v>
      </c>
      <c r="D1815" s="3">
        <v>44825</v>
      </c>
      <c r="E1815" s="2">
        <v>4965</v>
      </c>
      <c r="F1815" s="8" t="s">
        <v>3411</v>
      </c>
      <c r="G1815" s="1" t="s">
        <v>3412</v>
      </c>
      <c r="H1815" s="1">
        <v>3372</v>
      </c>
      <c r="I1815" s="1" t="s">
        <v>1912</v>
      </c>
      <c r="J1815" s="4">
        <v>44833</v>
      </c>
      <c r="K1815" s="4">
        <v>44834</v>
      </c>
      <c r="L1815" s="2">
        <v>4965</v>
      </c>
      <c r="M1815" s="1" t="s">
        <v>3407</v>
      </c>
      <c r="N1815" s="1" t="str">
        <f>Tabela_Contas_Pagas[[#This Row],[Nome do Fornecedor]]</f>
        <v>DJ COMERCIO E SERVICO EM GERAL EIRELI</v>
      </c>
      <c r="O1815" s="1" t="s">
        <v>3408</v>
      </c>
      <c r="P1815" s="10" t="str">
        <f>TEXT(Tabela_Contas_Pagas[[#This Row],[Data de Liquidação]],"MM")&amp;"-"&amp;UPPER(TEXT(Tabela_Contas_Pagas[[#This Row],[Data de Liquidação]],"MMMM"))</f>
        <v>09-SETEMBRO</v>
      </c>
    </row>
    <row r="1816" spans="2:16" hidden="1" x14ac:dyDescent="0.3">
      <c r="B1816" s="1">
        <v>20929</v>
      </c>
      <c r="C1816" s="1" t="s">
        <v>3013</v>
      </c>
      <c r="D1816" s="3">
        <v>44826</v>
      </c>
      <c r="E1816" s="2">
        <v>5133.34</v>
      </c>
      <c r="F1816" s="7" t="s">
        <v>3411</v>
      </c>
      <c r="G1816" s="7" t="s">
        <v>3412</v>
      </c>
      <c r="H1816" s="1">
        <v>1094</v>
      </c>
      <c r="I1816" s="1" t="s">
        <v>1913</v>
      </c>
      <c r="J1816" s="4">
        <v>44833</v>
      </c>
      <c r="K1816" s="4">
        <v>44833</v>
      </c>
      <c r="L1816" s="2">
        <v>5133.34</v>
      </c>
      <c r="M1816" s="1" t="s">
        <v>3407</v>
      </c>
      <c r="N1816" s="1" t="str">
        <f>Tabela_Contas_Pagas[[#This Row],[Nome do Fornecedor]]</f>
        <v>PREFEITURA MUNICIPAL DE NOSSA SENHORA DO SOCORRO</v>
      </c>
      <c r="O1816" s="1" t="s">
        <v>3408</v>
      </c>
      <c r="P1816" s="10" t="str">
        <f>TEXT(Tabela_Contas_Pagas[[#This Row],[Data de Liquidação]],"MM")&amp;"-"&amp;UPPER(TEXT(Tabela_Contas_Pagas[[#This Row],[Data de Liquidação]],"MMMM"))</f>
        <v>09-SETEMBRO</v>
      </c>
    </row>
    <row r="1817" spans="2:16" x14ac:dyDescent="0.3">
      <c r="B1817" s="1">
        <v>20680</v>
      </c>
      <c r="C1817" s="1" t="s">
        <v>596</v>
      </c>
      <c r="D1817" s="3">
        <v>44628</v>
      </c>
      <c r="E1817" s="2">
        <v>888.84</v>
      </c>
      <c r="F1817" s="7" t="s">
        <v>3411</v>
      </c>
      <c r="G1817" s="9" t="s">
        <v>3412</v>
      </c>
      <c r="H1817" s="1">
        <v>28</v>
      </c>
      <c r="I1817" s="1" t="s">
        <v>23</v>
      </c>
      <c r="J1817" s="4">
        <v>44657</v>
      </c>
      <c r="K1817" s="4">
        <v>44656</v>
      </c>
      <c r="L1817" s="2">
        <v>888.84</v>
      </c>
      <c r="M1817" s="1" t="s">
        <v>24</v>
      </c>
      <c r="N1817" s="1" t="s">
        <v>25</v>
      </c>
      <c r="O1817" s="1" t="str">
        <f>_xlfn.IFNA(VLOOKUP(Tabela_Contas_Pagas[[#This Row],[Contrato]],ContratosOrigem[],3,FALSE),"")</f>
        <v>Inexigibilidade de licitação 03/2018</v>
      </c>
      <c r="P1817" s="10" t="str">
        <f>TEXT(Tabela_Contas_Pagas[[#This Row],[Data de Liquidação]],"MM")&amp;"-"&amp;UPPER(TEXT(Tabela_Contas_Pagas[[#This Row],[Data de Liquidação]],"MMMM"))</f>
        <v>04-ABRIL</v>
      </c>
    </row>
    <row r="1818" spans="2:16" hidden="1" x14ac:dyDescent="0.3">
      <c r="B1818" s="1">
        <v>20927</v>
      </c>
      <c r="C1818" s="1" t="s">
        <v>3020</v>
      </c>
      <c r="D1818" s="3">
        <v>44832</v>
      </c>
      <c r="E1818" s="2">
        <v>52.5</v>
      </c>
      <c r="F1818" s="7" t="s">
        <v>3411</v>
      </c>
      <c r="G1818" s="7" t="s">
        <v>3412</v>
      </c>
      <c r="H1818" s="1">
        <v>2740</v>
      </c>
      <c r="I1818" s="1" t="s">
        <v>1867</v>
      </c>
      <c r="J1818" s="4">
        <v>44833</v>
      </c>
      <c r="K1818" s="4">
        <v>44834</v>
      </c>
      <c r="L1818" s="2">
        <v>52.5</v>
      </c>
      <c r="M1818" s="1" t="s">
        <v>3407</v>
      </c>
      <c r="N1818" s="1" t="str">
        <f>Tabela_Contas_Pagas[[#This Row],[Nome do Fornecedor]]</f>
        <v>BRAYANT GONCALVES DO NASCIMENTO</v>
      </c>
      <c r="O1818" s="1" t="s">
        <v>3408</v>
      </c>
      <c r="P1818" s="10" t="str">
        <f>TEXT(Tabela_Contas_Pagas[[#This Row],[Data de Liquidação]],"MM")&amp;"-"&amp;UPPER(TEXT(Tabela_Contas_Pagas[[#This Row],[Data de Liquidação]],"MMMM"))</f>
        <v>09-SETEMBRO</v>
      </c>
    </row>
    <row r="1819" spans="2:16" hidden="1" x14ac:dyDescent="0.3">
      <c r="B1819" s="1">
        <v>20927</v>
      </c>
      <c r="C1819" s="1" t="s">
        <v>3021</v>
      </c>
      <c r="D1819" s="3">
        <v>44832</v>
      </c>
      <c r="E1819" s="2">
        <v>178.41</v>
      </c>
      <c r="F1819" s="8" t="s">
        <v>3411</v>
      </c>
      <c r="G1819" s="1" t="s">
        <v>3412</v>
      </c>
      <c r="H1819" s="1">
        <v>2759</v>
      </c>
      <c r="I1819" s="1" t="s">
        <v>1831</v>
      </c>
      <c r="J1819" s="4">
        <v>44833</v>
      </c>
      <c r="K1819" s="4">
        <v>44834</v>
      </c>
      <c r="L1819" s="2">
        <v>178.41</v>
      </c>
      <c r="M1819" s="1" t="s">
        <v>3407</v>
      </c>
      <c r="N1819" s="1" t="str">
        <f>Tabela_Contas_Pagas[[#This Row],[Nome do Fornecedor]]</f>
        <v>NELSON TAVARES DOS SANTOS SOBRINHO</v>
      </c>
      <c r="O1819" s="1" t="s">
        <v>3408</v>
      </c>
      <c r="P1819" s="10" t="str">
        <f>TEXT(Tabela_Contas_Pagas[[#This Row],[Data de Liquidação]],"MM")&amp;"-"&amp;UPPER(TEXT(Tabela_Contas_Pagas[[#This Row],[Data de Liquidação]],"MMMM"))</f>
        <v>09-SETEMBRO</v>
      </c>
    </row>
    <row r="1820" spans="2:16" hidden="1" x14ac:dyDescent="0.3">
      <c r="B1820" s="1">
        <v>20928</v>
      </c>
      <c r="C1820" s="1" t="s">
        <v>3023</v>
      </c>
      <c r="D1820" s="3">
        <v>44832</v>
      </c>
      <c r="E1820" s="2">
        <v>70</v>
      </c>
      <c r="F1820" s="7" t="s">
        <v>3411</v>
      </c>
      <c r="G1820" s="7" t="s">
        <v>3412</v>
      </c>
      <c r="H1820" s="1">
        <v>134</v>
      </c>
      <c r="I1820" s="1" t="s">
        <v>1850</v>
      </c>
      <c r="J1820" s="4">
        <v>44833</v>
      </c>
      <c r="K1820" s="4">
        <v>44834</v>
      </c>
      <c r="L1820" s="2">
        <v>70</v>
      </c>
      <c r="M1820" s="1" t="s">
        <v>3407</v>
      </c>
      <c r="N1820" s="1" t="str">
        <f>Tabela_Contas_Pagas[[#This Row],[Nome do Fornecedor]]</f>
        <v>AILTON DOS SANTOS OLIVEIRA</v>
      </c>
      <c r="O1820" s="1" t="s">
        <v>3408</v>
      </c>
      <c r="P1820" s="10" t="str">
        <f>TEXT(Tabela_Contas_Pagas[[#This Row],[Data de Liquidação]],"MM")&amp;"-"&amp;UPPER(TEXT(Tabela_Contas_Pagas[[#This Row],[Data de Liquidação]],"MMMM"))</f>
        <v>09-SETEMBRO</v>
      </c>
    </row>
    <row r="1821" spans="2:16" hidden="1" x14ac:dyDescent="0.3">
      <c r="B1821" s="1">
        <v>20928</v>
      </c>
      <c r="C1821" s="1" t="s">
        <v>3022</v>
      </c>
      <c r="D1821" s="3">
        <v>44832</v>
      </c>
      <c r="E1821" s="2">
        <v>70</v>
      </c>
      <c r="F1821" s="8" t="s">
        <v>3411</v>
      </c>
      <c r="G1821" s="1" t="s">
        <v>3412</v>
      </c>
      <c r="H1821" s="1">
        <v>134</v>
      </c>
      <c r="I1821" s="1" t="s">
        <v>1850</v>
      </c>
      <c r="J1821" s="4">
        <v>44833</v>
      </c>
      <c r="K1821" s="4">
        <v>44834</v>
      </c>
      <c r="L1821" s="2">
        <v>70</v>
      </c>
      <c r="M1821" s="1" t="s">
        <v>3407</v>
      </c>
      <c r="N1821" s="1" t="str">
        <f>Tabela_Contas_Pagas[[#This Row],[Nome do Fornecedor]]</f>
        <v>AILTON DOS SANTOS OLIVEIRA</v>
      </c>
      <c r="O1821" s="1" t="s">
        <v>3408</v>
      </c>
      <c r="P1821" s="10" t="str">
        <f>TEXT(Tabela_Contas_Pagas[[#This Row],[Data de Liquidação]],"MM")&amp;"-"&amp;UPPER(TEXT(Tabela_Contas_Pagas[[#This Row],[Data de Liquidação]],"MMMM"))</f>
        <v>09-SETEMBRO</v>
      </c>
    </row>
    <row r="1822" spans="2:16" hidden="1" x14ac:dyDescent="0.3">
      <c r="B1822" s="1">
        <v>20929</v>
      </c>
      <c r="C1822" s="1" t="s">
        <v>2906</v>
      </c>
      <c r="D1822" s="3">
        <v>44802</v>
      </c>
      <c r="E1822" s="2">
        <v>2813.08</v>
      </c>
      <c r="F1822" s="7" t="s">
        <v>3411</v>
      </c>
      <c r="G1822" s="7" t="s">
        <v>3412</v>
      </c>
      <c r="H1822" s="1">
        <v>794</v>
      </c>
      <c r="I1822" s="1" t="s">
        <v>1889</v>
      </c>
      <c r="J1822" s="4">
        <v>44833</v>
      </c>
      <c r="K1822" s="4">
        <v>44833</v>
      </c>
      <c r="L1822" s="2">
        <v>2813.08</v>
      </c>
      <c r="M1822" s="1" t="s">
        <v>3407</v>
      </c>
      <c r="N1822" s="1" t="str">
        <f>Tabela_Contas_Pagas[[#This Row],[Nome do Fornecedor]]</f>
        <v>CASA DAS TINTAS COMERCIAL LTDA</v>
      </c>
      <c r="O1822" s="1" t="s">
        <v>3408</v>
      </c>
      <c r="P1822" s="10" t="str">
        <f>TEXT(Tabela_Contas_Pagas[[#This Row],[Data de Liquidação]],"MM")&amp;"-"&amp;UPPER(TEXT(Tabela_Contas_Pagas[[#This Row],[Data de Liquidação]],"MMMM"))</f>
        <v>09-SETEMBRO</v>
      </c>
    </row>
    <row r="1823" spans="2:16" x14ac:dyDescent="0.3">
      <c r="B1823" s="1">
        <v>20679</v>
      </c>
      <c r="C1823" s="1" t="s">
        <v>624</v>
      </c>
      <c r="D1823" s="3">
        <v>44649</v>
      </c>
      <c r="E1823" s="2">
        <v>2308.5</v>
      </c>
      <c r="F1823" s="8" t="s">
        <v>3411</v>
      </c>
      <c r="G1823" s="1" t="s">
        <v>3412</v>
      </c>
      <c r="H1823" s="1">
        <v>829</v>
      </c>
      <c r="I1823" s="1" t="s">
        <v>205</v>
      </c>
      <c r="J1823" s="4">
        <v>44656</v>
      </c>
      <c r="K1823" s="4">
        <v>44656</v>
      </c>
      <c r="L1823" s="2">
        <v>2308.5</v>
      </c>
      <c r="M1823" s="1" t="s">
        <v>206</v>
      </c>
      <c r="N1823" s="1" t="s">
        <v>207</v>
      </c>
      <c r="O1823" s="1" t="str">
        <f>_xlfn.IFNA(VLOOKUP(Tabela_Contas_Pagas[[#This Row],[Contrato]],ContratosOrigem[],3,FALSE),"")</f>
        <v>Licitação 02/20</v>
      </c>
      <c r="P1823" s="10" t="str">
        <f>TEXT(Tabela_Contas_Pagas[[#This Row],[Data de Liquidação]],"MM")&amp;"-"&amp;UPPER(TEXT(Tabela_Contas_Pagas[[#This Row],[Data de Liquidação]],"MMMM"))</f>
        <v>04-ABRIL</v>
      </c>
    </row>
    <row r="1824" spans="2:16" x14ac:dyDescent="0.3">
      <c r="B1824" s="1">
        <v>20675</v>
      </c>
      <c r="C1824" s="1" t="s">
        <v>531</v>
      </c>
      <c r="D1824" s="3">
        <v>44615</v>
      </c>
      <c r="E1824" s="2">
        <v>2040</v>
      </c>
      <c r="F1824" s="7" t="s">
        <v>3411</v>
      </c>
      <c r="G1824" s="7" t="s">
        <v>3412</v>
      </c>
      <c r="H1824" s="1">
        <v>3212</v>
      </c>
      <c r="I1824" s="1" t="s">
        <v>114</v>
      </c>
      <c r="J1824" s="4">
        <v>44651</v>
      </c>
      <c r="K1824" s="4">
        <v>44651</v>
      </c>
      <c r="L1824" s="2">
        <v>765</v>
      </c>
      <c r="M1824" s="1" t="s">
        <v>532</v>
      </c>
      <c r="N1824" s="1" t="s">
        <v>533</v>
      </c>
      <c r="O1824" s="1" t="str">
        <f>_xlfn.IFNA(VLOOKUP(Tabela_Contas_Pagas[[#This Row],[Contrato]],ContratosOrigem[],3,FALSE),"")</f>
        <v>Pregão 33/2021</v>
      </c>
      <c r="P1824" s="10" t="str">
        <f>TEXT(Tabela_Contas_Pagas[[#This Row],[Data de Liquidação]],"MM")&amp;"-"&amp;UPPER(TEXT(Tabela_Contas_Pagas[[#This Row],[Data de Liquidação]],"MMMM"))</f>
        <v>03-MARÇO</v>
      </c>
    </row>
    <row r="1825" spans="2:16" x14ac:dyDescent="0.3">
      <c r="B1825" s="1">
        <v>20675</v>
      </c>
      <c r="C1825" s="1" t="s">
        <v>617</v>
      </c>
      <c r="D1825" s="3">
        <v>44644</v>
      </c>
      <c r="E1825" s="2">
        <v>1285.4000000000001</v>
      </c>
      <c r="F1825" s="8" t="s">
        <v>3411</v>
      </c>
      <c r="G1825" s="1" t="s">
        <v>3412</v>
      </c>
      <c r="H1825" s="1">
        <v>1317</v>
      </c>
      <c r="I1825" s="1" t="s">
        <v>124</v>
      </c>
      <c r="J1825" s="4">
        <v>44651</v>
      </c>
      <c r="K1825" s="4">
        <v>44651</v>
      </c>
      <c r="L1825" s="2">
        <v>1285.4000000000001</v>
      </c>
      <c r="M1825" s="1" t="s">
        <v>203</v>
      </c>
      <c r="N1825" s="1" t="s">
        <v>204</v>
      </c>
      <c r="O1825" s="1" t="str">
        <f>_xlfn.IFNA(VLOOKUP(Tabela_Contas_Pagas[[#This Row],[Contrato]],ContratosOrigem[],3,FALSE),"")</f>
        <v>Dispensa de Licitação</v>
      </c>
      <c r="P1825" s="10" t="str">
        <f>TEXT(Tabela_Contas_Pagas[[#This Row],[Data de Liquidação]],"MM")&amp;"-"&amp;UPPER(TEXT(Tabela_Contas_Pagas[[#This Row],[Data de Liquidação]],"MMMM"))</f>
        <v>03-MARÇO</v>
      </c>
    </row>
    <row r="1826" spans="2:16" x14ac:dyDescent="0.3">
      <c r="B1826" s="1">
        <v>20673</v>
      </c>
      <c r="C1826" s="1" t="s">
        <v>620</v>
      </c>
      <c r="D1826" s="3">
        <v>44645</v>
      </c>
      <c r="E1826" s="2">
        <v>27650.31</v>
      </c>
      <c r="F1826" s="8" t="s">
        <v>3411</v>
      </c>
      <c r="G1826" s="8" t="s">
        <v>3412</v>
      </c>
      <c r="H1826" s="1">
        <v>3197</v>
      </c>
      <c r="I1826" s="1" t="s">
        <v>287</v>
      </c>
      <c r="J1826" s="4">
        <v>44655</v>
      </c>
      <c r="K1826" s="4">
        <v>44651</v>
      </c>
      <c r="L1826" s="2">
        <v>27650.31</v>
      </c>
      <c r="M1826" s="1" t="s">
        <v>288</v>
      </c>
      <c r="N1826" s="1" t="s">
        <v>289</v>
      </c>
      <c r="O1826" s="1" t="str">
        <f>_xlfn.IFNA(VLOOKUP(Tabela_Contas_Pagas[[#This Row],[Contrato]],ContratosOrigem[],3,FALSE),"")</f>
        <v>Pregão 17/2019</v>
      </c>
      <c r="P1826" s="10" t="str">
        <f>TEXT(Tabela_Contas_Pagas[[#This Row],[Data de Liquidação]],"MM")&amp;"-"&amp;UPPER(TEXT(Tabela_Contas_Pagas[[#This Row],[Data de Liquidação]],"MMMM"))</f>
        <v>03-MARÇO</v>
      </c>
    </row>
    <row r="1827" spans="2:16" hidden="1" x14ac:dyDescent="0.3">
      <c r="B1827" s="1">
        <v>20929</v>
      </c>
      <c r="C1827" s="1" t="s">
        <v>3024</v>
      </c>
      <c r="D1827" s="3">
        <v>44832</v>
      </c>
      <c r="E1827" s="2">
        <v>66789.83</v>
      </c>
      <c r="F1827" s="8" t="s">
        <v>3411</v>
      </c>
      <c r="G1827" s="1" t="s">
        <v>3412</v>
      </c>
      <c r="H1827" s="1">
        <v>471</v>
      </c>
      <c r="I1827" s="1" t="s">
        <v>1864</v>
      </c>
      <c r="J1827" s="4">
        <v>44834</v>
      </c>
      <c r="K1827" s="4">
        <v>44833</v>
      </c>
      <c r="L1827" s="2">
        <v>66789.83</v>
      </c>
      <c r="M1827" s="1" t="s">
        <v>3407</v>
      </c>
      <c r="N1827" s="1" t="str">
        <f>Tabela_Contas_Pagas[[#This Row],[Nome do Fornecedor]]</f>
        <v>FUNDACAO PETROBRAS DE SEGURIDADE SOCIAL PETROS</v>
      </c>
      <c r="O1827" s="1" t="s">
        <v>3408</v>
      </c>
      <c r="P1827" s="10" t="str">
        <f>TEXT(Tabela_Contas_Pagas[[#This Row],[Data de Liquidação]],"MM")&amp;"-"&amp;UPPER(TEXT(Tabela_Contas_Pagas[[#This Row],[Data de Liquidação]],"MMMM"))</f>
        <v>09-SETEMBRO</v>
      </c>
    </row>
    <row r="1828" spans="2:16" hidden="1" x14ac:dyDescent="0.3">
      <c r="B1828" s="1">
        <v>20933</v>
      </c>
      <c r="C1828" s="1" t="s">
        <v>3404</v>
      </c>
      <c r="D1828" s="3">
        <v>44834</v>
      </c>
      <c r="E1828" s="2">
        <v>430</v>
      </c>
      <c r="F1828" s="7" t="s">
        <v>3411</v>
      </c>
      <c r="G1828" s="7" t="s">
        <v>3412</v>
      </c>
      <c r="H1828" s="1">
        <v>1</v>
      </c>
      <c r="I1828" s="1" t="s">
        <v>1828</v>
      </c>
      <c r="J1828" s="4">
        <v>44834</v>
      </c>
      <c r="K1828" s="4">
        <v>44834</v>
      </c>
      <c r="L1828" s="2">
        <v>430</v>
      </c>
      <c r="M1828" s="1" t="s">
        <v>3407</v>
      </c>
      <c r="N1828" s="1" t="s">
        <v>3370</v>
      </c>
      <c r="O1828" s="1" t="s">
        <v>3408</v>
      </c>
      <c r="P1828" s="10" t="str">
        <f>TEXT(Tabela_Contas_Pagas[[#This Row],[Data de Liquidação]],"MM")&amp;"-"&amp;UPPER(TEXT(Tabela_Contas_Pagas[[#This Row],[Data de Liquidação]],"MMMM"))</f>
        <v>09-SETEMBRO</v>
      </c>
    </row>
    <row r="1829" spans="2:16" hidden="1" x14ac:dyDescent="0.3">
      <c r="B1829" s="1">
        <v>20934</v>
      </c>
      <c r="C1829" s="1" t="s">
        <v>3405</v>
      </c>
      <c r="D1829" s="3">
        <v>44834</v>
      </c>
      <c r="E1829" s="2">
        <v>430</v>
      </c>
      <c r="F1829" s="8" t="s">
        <v>3411</v>
      </c>
      <c r="G1829" s="1" t="s">
        <v>3412</v>
      </c>
      <c r="H1829" s="1">
        <v>1030</v>
      </c>
      <c r="I1829" s="1" t="s">
        <v>1842</v>
      </c>
      <c r="J1829" s="4">
        <v>44834</v>
      </c>
      <c r="K1829" s="4">
        <v>44834</v>
      </c>
      <c r="L1829" s="2">
        <v>430</v>
      </c>
      <c r="M1829" s="1" t="s">
        <v>3407</v>
      </c>
      <c r="N1829" s="1" t="s">
        <v>3370</v>
      </c>
      <c r="O1829" s="1" t="s">
        <v>3408</v>
      </c>
      <c r="P1829" s="10" t="str">
        <f>TEXT(Tabela_Contas_Pagas[[#This Row],[Data de Liquidação]],"MM")&amp;"-"&amp;UPPER(TEXT(Tabela_Contas_Pagas[[#This Row],[Data de Liquidação]],"MMMM"))</f>
        <v>09-SETEMBRO</v>
      </c>
    </row>
    <row r="1830" spans="2:16" hidden="1" x14ac:dyDescent="0.3">
      <c r="B1830" s="1">
        <v>20935</v>
      </c>
      <c r="C1830" s="1" t="s">
        <v>3406</v>
      </c>
      <c r="D1830" s="3">
        <v>44834</v>
      </c>
      <c r="E1830" s="2">
        <v>430</v>
      </c>
      <c r="F1830" s="7" t="s">
        <v>3411</v>
      </c>
      <c r="G1830" s="7" t="s">
        <v>3412</v>
      </c>
      <c r="H1830" s="1">
        <v>887</v>
      </c>
      <c r="I1830" s="1" t="s">
        <v>3368</v>
      </c>
      <c r="J1830" s="4">
        <v>44834</v>
      </c>
      <c r="K1830" s="4">
        <v>44834</v>
      </c>
      <c r="L1830" s="2">
        <v>430</v>
      </c>
      <c r="M1830" s="1" t="s">
        <v>3407</v>
      </c>
      <c r="N1830" s="1" t="s">
        <v>3370</v>
      </c>
      <c r="O1830" s="1" t="s">
        <v>3408</v>
      </c>
      <c r="P1830" s="10" t="str">
        <f>TEXT(Tabela_Contas_Pagas[[#This Row],[Data de Liquidação]],"MM")&amp;"-"&amp;UPPER(TEXT(Tabela_Contas_Pagas[[#This Row],[Data de Liquidação]],"MMMM"))</f>
        <v>09-SETEMBRO</v>
      </c>
    </row>
    <row r="1831" spans="2:16" x14ac:dyDescent="0.3">
      <c r="B1831" s="1">
        <v>20672</v>
      </c>
      <c r="C1831" s="1" t="s">
        <v>469</v>
      </c>
      <c r="D1831" s="3">
        <v>44648</v>
      </c>
      <c r="E1831" s="2">
        <v>9681.35</v>
      </c>
      <c r="F1831" s="7" t="s">
        <v>3411</v>
      </c>
      <c r="G1831" s="9" t="s">
        <v>3412</v>
      </c>
      <c r="H1831" s="1">
        <v>1046</v>
      </c>
      <c r="I1831" s="1" t="s">
        <v>21</v>
      </c>
      <c r="J1831" s="4">
        <v>44652</v>
      </c>
      <c r="K1831" s="4">
        <v>44651</v>
      </c>
      <c r="L1831" s="2">
        <v>9681.35</v>
      </c>
      <c r="M1831" s="1" t="s">
        <v>257</v>
      </c>
      <c r="N1831" s="1" t="s">
        <v>258</v>
      </c>
      <c r="O1831" s="1" t="str">
        <f>_xlfn.IFNA(VLOOKUP(Tabela_Contas_Pagas[[#This Row],[Contrato]],ContratosOrigem[],3,FALSE),"")</f>
        <v>PREGÃO 06/2021</v>
      </c>
      <c r="P1831" s="10" t="str">
        <f>TEXT(Tabela_Contas_Pagas[[#This Row],[Data de Liquidação]],"MM")&amp;"-"&amp;UPPER(TEXT(Tabela_Contas_Pagas[[#This Row],[Data de Liquidação]],"MMMM"))</f>
        <v>03-MARÇO</v>
      </c>
    </row>
    <row r="1832" spans="2:16" hidden="1" x14ac:dyDescent="0.3">
      <c r="B1832" s="1">
        <v>20929</v>
      </c>
      <c r="C1832" s="1" t="s">
        <v>2943</v>
      </c>
      <c r="D1832" s="3">
        <v>44804</v>
      </c>
      <c r="E1832" s="2">
        <v>186.86</v>
      </c>
      <c r="F1832" s="7" t="s">
        <v>3411</v>
      </c>
      <c r="G1832" s="7" t="s">
        <v>3412</v>
      </c>
      <c r="H1832" s="1">
        <v>688</v>
      </c>
      <c r="I1832" s="1" t="s">
        <v>1954</v>
      </c>
      <c r="J1832" s="4">
        <v>44834</v>
      </c>
      <c r="K1832" s="4">
        <v>44833</v>
      </c>
      <c r="L1832" s="2">
        <v>186.86</v>
      </c>
      <c r="M1832" s="1" t="s">
        <v>3407</v>
      </c>
      <c r="N1832" s="1" t="str">
        <f>Tabela_Contas_Pagas[[#This Row],[Nome do Fornecedor]]</f>
        <v>PISOLAR COMERCIO DE TINTAS LTDA - LOJA 04</v>
      </c>
      <c r="O1832" s="1" t="s">
        <v>3408</v>
      </c>
      <c r="P1832" s="10" t="str">
        <f>TEXT(Tabela_Contas_Pagas[[#This Row],[Data de Liquidação]],"MM")&amp;"-"&amp;UPPER(TEXT(Tabela_Contas_Pagas[[#This Row],[Data de Liquidação]],"MMMM"))</f>
        <v>09-SETEMBRO</v>
      </c>
    </row>
    <row r="1833" spans="2:16" hidden="1" x14ac:dyDescent="0.3">
      <c r="B1833" s="1">
        <v>20929</v>
      </c>
      <c r="C1833" s="1" t="s">
        <v>2944</v>
      </c>
      <c r="D1833" s="3">
        <v>44804</v>
      </c>
      <c r="E1833" s="2">
        <v>224.84</v>
      </c>
      <c r="F1833" s="8" t="s">
        <v>3411</v>
      </c>
      <c r="G1833" s="1" t="s">
        <v>3412</v>
      </c>
      <c r="H1833" s="1">
        <v>219</v>
      </c>
      <c r="I1833" s="1" t="s">
        <v>1909</v>
      </c>
      <c r="J1833" s="4">
        <v>44834</v>
      </c>
      <c r="K1833" s="4">
        <v>44833</v>
      </c>
      <c r="L1833" s="2">
        <v>224.84</v>
      </c>
      <c r="M1833" s="1" t="s">
        <v>3407</v>
      </c>
      <c r="N1833" s="1" t="str">
        <f>Tabela_Contas_Pagas[[#This Row],[Nome do Fornecedor]]</f>
        <v>CIL COMERCIO DE INFORMATICA LTDA</v>
      </c>
      <c r="O1833" s="1" t="s">
        <v>3408</v>
      </c>
      <c r="P1833" s="10" t="str">
        <f>TEXT(Tabela_Contas_Pagas[[#This Row],[Data de Liquidação]],"MM")&amp;"-"&amp;UPPER(TEXT(Tabela_Contas_Pagas[[#This Row],[Data de Liquidação]],"MMMM"))</f>
        <v>09-SETEMBRO</v>
      </c>
    </row>
    <row r="1834" spans="2:16" hidden="1" x14ac:dyDescent="0.3">
      <c r="B1834" s="1">
        <v>20929</v>
      </c>
      <c r="C1834" s="1" t="s">
        <v>2942</v>
      </c>
      <c r="D1834" s="3">
        <v>44804</v>
      </c>
      <c r="E1834" s="2">
        <v>158.69999999999999</v>
      </c>
      <c r="F1834" s="7" t="s">
        <v>3411</v>
      </c>
      <c r="G1834" s="7" t="s">
        <v>3412</v>
      </c>
      <c r="H1834" s="1">
        <v>688</v>
      </c>
      <c r="I1834" s="1" t="s">
        <v>1954</v>
      </c>
      <c r="J1834" s="4">
        <v>44834</v>
      </c>
      <c r="K1834" s="4">
        <v>44833</v>
      </c>
      <c r="L1834" s="2">
        <v>158.69999999999999</v>
      </c>
      <c r="M1834" s="1" t="s">
        <v>3407</v>
      </c>
      <c r="N1834" s="1" t="str">
        <f>Tabela_Contas_Pagas[[#This Row],[Nome do Fornecedor]]</f>
        <v>PISOLAR COMERCIO DE TINTAS LTDA - LOJA 04</v>
      </c>
      <c r="O1834" s="1" t="s">
        <v>3408</v>
      </c>
      <c r="P1834" s="10" t="str">
        <f>TEXT(Tabela_Contas_Pagas[[#This Row],[Data de Liquidação]],"MM")&amp;"-"&amp;UPPER(TEXT(Tabela_Contas_Pagas[[#This Row],[Data de Liquidação]],"MMMM"))</f>
        <v>09-SETEMBRO</v>
      </c>
    </row>
    <row r="1835" spans="2:16" x14ac:dyDescent="0.3">
      <c r="B1835" s="1">
        <v>20669</v>
      </c>
      <c r="C1835" s="1" t="s">
        <v>527</v>
      </c>
      <c r="D1835" s="3">
        <v>44609</v>
      </c>
      <c r="E1835" s="2">
        <v>928.8</v>
      </c>
      <c r="F1835" s="7" t="s">
        <v>3411</v>
      </c>
      <c r="G1835" s="9" t="s">
        <v>3412</v>
      </c>
      <c r="H1835" s="1">
        <v>28</v>
      </c>
      <c r="I1835" s="1" t="s">
        <v>23</v>
      </c>
      <c r="J1835" s="4">
        <v>44649</v>
      </c>
      <c r="K1835" s="4">
        <v>44649</v>
      </c>
      <c r="L1835" s="2">
        <v>928.8</v>
      </c>
      <c r="M1835" s="1" t="s">
        <v>24</v>
      </c>
      <c r="N1835" s="1" t="s">
        <v>25</v>
      </c>
      <c r="O1835" s="1" t="str">
        <f>_xlfn.IFNA(VLOOKUP(Tabela_Contas_Pagas[[#This Row],[Contrato]],ContratosOrigem[],3,FALSE),"")</f>
        <v>Inexigibilidade de licitação 03/2018</v>
      </c>
      <c r="P1835" s="10" t="str">
        <f>TEXT(Tabela_Contas_Pagas[[#This Row],[Data de Liquidação]],"MM")&amp;"-"&amp;UPPER(TEXT(Tabela_Contas_Pagas[[#This Row],[Data de Liquidação]],"MMMM"))</f>
        <v>03-MARÇO</v>
      </c>
    </row>
    <row r="1836" spans="2:16" x14ac:dyDescent="0.3">
      <c r="B1836" s="1">
        <v>20669</v>
      </c>
      <c r="C1836" s="1" t="s">
        <v>568</v>
      </c>
      <c r="D1836" s="3">
        <v>44620</v>
      </c>
      <c r="E1836" s="2">
        <v>4382.1400000000003</v>
      </c>
      <c r="F1836" s="7" t="s">
        <v>3411</v>
      </c>
      <c r="G1836" s="7" t="s">
        <v>3412</v>
      </c>
      <c r="H1836" s="1">
        <v>2734</v>
      </c>
      <c r="I1836" s="1" t="s">
        <v>69</v>
      </c>
      <c r="J1836" s="4">
        <v>44650</v>
      </c>
      <c r="K1836" s="4">
        <v>44649</v>
      </c>
      <c r="L1836" s="2">
        <v>4382.1400000000003</v>
      </c>
      <c r="M1836" s="1" t="s">
        <v>70</v>
      </c>
      <c r="N1836" s="1" t="s">
        <v>71</v>
      </c>
      <c r="O1836" s="1" t="str">
        <f>_xlfn.IFNA(VLOOKUP(Tabela_Contas_Pagas[[#This Row],[Contrato]],ContratosOrigem[],3,FALSE),"")</f>
        <v>Pregão 23/17</v>
      </c>
      <c r="P1836" s="10" t="str">
        <f>TEXT(Tabela_Contas_Pagas[[#This Row],[Data de Liquidação]],"MM")&amp;"-"&amp;UPPER(TEXT(Tabela_Contas_Pagas[[#This Row],[Data de Liquidação]],"MMMM"))</f>
        <v>03-MARÇO</v>
      </c>
    </row>
    <row r="1837" spans="2:16" hidden="1" x14ac:dyDescent="0.3">
      <c r="B1837" s="1">
        <v>20942</v>
      </c>
      <c r="C1837" s="1" t="s">
        <v>3061</v>
      </c>
      <c r="D1837" s="3">
        <v>44837</v>
      </c>
      <c r="E1837" s="2">
        <v>76.930000000000007</v>
      </c>
      <c r="F1837" s="8" t="s">
        <v>3411</v>
      </c>
      <c r="G1837" s="1" t="s">
        <v>3412</v>
      </c>
      <c r="H1837" s="1">
        <v>3735</v>
      </c>
      <c r="I1837" s="1" t="s">
        <v>2987</v>
      </c>
      <c r="J1837" s="4">
        <v>44838</v>
      </c>
      <c r="K1837" s="4">
        <v>44839</v>
      </c>
      <c r="L1837" s="2">
        <v>76.930000000000007</v>
      </c>
      <c r="M1837" s="1" t="s">
        <v>3407</v>
      </c>
      <c r="N1837" s="1" t="str">
        <f>Tabela_Contas_Pagas[[#This Row],[Nome do Fornecedor]]</f>
        <v>LUIZ FILIPE FEITOSA MENEZES MACEDO</v>
      </c>
      <c r="O1837" s="1" t="s">
        <v>3408</v>
      </c>
      <c r="P1837" s="10" t="str">
        <f>TEXT(Tabela_Contas_Pagas[[#This Row],[Data de Liquidação]],"MM")&amp;"-"&amp;UPPER(TEXT(Tabela_Contas_Pagas[[#This Row],[Data de Liquidação]],"MMMM"))</f>
        <v>10-OUTUBRO</v>
      </c>
    </row>
    <row r="1838" spans="2:16" x14ac:dyDescent="0.3">
      <c r="B1838" s="1">
        <v>20668</v>
      </c>
      <c r="C1838" s="1" t="s">
        <v>511</v>
      </c>
      <c r="D1838" s="3">
        <v>44628</v>
      </c>
      <c r="E1838" s="2">
        <v>69537.429999999993</v>
      </c>
      <c r="F1838" s="7" t="s">
        <v>3411</v>
      </c>
      <c r="G1838" s="7" t="s">
        <v>3412</v>
      </c>
      <c r="H1838" s="1">
        <v>3617</v>
      </c>
      <c r="I1838" s="1" t="s">
        <v>414</v>
      </c>
      <c r="J1838" s="4">
        <v>44651</v>
      </c>
      <c r="K1838" s="4">
        <v>44651</v>
      </c>
      <c r="L1838" s="2">
        <v>1489.88</v>
      </c>
      <c r="M1838" s="1" t="s">
        <v>591</v>
      </c>
      <c r="N1838" s="1" t="s">
        <v>592</v>
      </c>
      <c r="O1838" s="1" t="str">
        <f>_xlfn.IFNA(VLOOKUP(Tabela_Contas_Pagas[[#This Row],[Contrato]],ContratosOrigem[],3,FALSE),"")</f>
        <v>Pregão 36/2021</v>
      </c>
      <c r="P1838" s="10" t="str">
        <f>TEXT(Tabela_Contas_Pagas[[#This Row],[Data de Liquidação]],"MM")&amp;"-"&amp;UPPER(TEXT(Tabela_Contas_Pagas[[#This Row],[Data de Liquidação]],"MMMM"))</f>
        <v>03-MARÇO</v>
      </c>
    </row>
    <row r="1839" spans="2:16" hidden="1" x14ac:dyDescent="0.3">
      <c r="B1839" s="1">
        <v>20944</v>
      </c>
      <c r="C1839" s="1" t="s">
        <v>3068</v>
      </c>
      <c r="D1839" s="3">
        <v>44838</v>
      </c>
      <c r="E1839" s="2">
        <v>1875.75</v>
      </c>
      <c r="F1839" s="8" t="s">
        <v>3411</v>
      </c>
      <c r="G1839" s="1" t="s">
        <v>3412</v>
      </c>
      <c r="H1839" s="1">
        <v>1317</v>
      </c>
      <c r="I1839" s="1" t="s">
        <v>124</v>
      </c>
      <c r="J1839" s="4">
        <v>44838</v>
      </c>
      <c r="K1839" s="4">
        <v>44838</v>
      </c>
      <c r="L1839" s="2">
        <v>1875.75</v>
      </c>
      <c r="M1839" s="1" t="s">
        <v>3407</v>
      </c>
      <c r="N1839" s="1" t="str">
        <f>Tabela_Contas_Pagas[[#This Row],[Nome do Fornecedor]]</f>
        <v>DEPARTAMENTO ESTADUAL DE INFRAESTRUTURA RODOVIARIA DE SERGIPE</v>
      </c>
      <c r="O1839" s="1" t="s">
        <v>3408</v>
      </c>
      <c r="P1839" s="10" t="str">
        <f>TEXT(Tabela_Contas_Pagas[[#This Row],[Data de Liquidação]],"MM")&amp;"-"&amp;UPPER(TEXT(Tabela_Contas_Pagas[[#This Row],[Data de Liquidação]],"MMMM"))</f>
        <v>10-OUTUBRO</v>
      </c>
    </row>
    <row r="1840" spans="2:16" x14ac:dyDescent="0.3">
      <c r="B1840" s="1">
        <v>20667</v>
      </c>
      <c r="C1840" s="1" t="s">
        <v>466</v>
      </c>
      <c r="D1840" s="3">
        <v>44624</v>
      </c>
      <c r="E1840" s="2">
        <v>48</v>
      </c>
      <c r="F1840" s="8" t="s">
        <v>3411</v>
      </c>
      <c r="G1840" s="8" t="s">
        <v>3412</v>
      </c>
      <c r="H1840" s="1">
        <v>31</v>
      </c>
      <c r="I1840" s="1" t="s">
        <v>36</v>
      </c>
      <c r="J1840" s="4">
        <v>44650</v>
      </c>
      <c r="K1840" s="4">
        <v>44651</v>
      </c>
      <c r="L1840" s="2">
        <v>48</v>
      </c>
      <c r="M1840" s="1" t="s">
        <v>37</v>
      </c>
      <c r="N1840" s="1" t="s">
        <v>38</v>
      </c>
      <c r="O1840" s="1" t="str">
        <f>_xlfn.IFNA(VLOOKUP(Tabela_Contas_Pagas[[#This Row],[Contrato]],ContratosOrigem[],3,FALSE),"")</f>
        <v>Convênio</v>
      </c>
      <c r="P1840" s="10" t="str">
        <f>TEXT(Tabela_Contas_Pagas[[#This Row],[Data de Liquidação]],"MM")&amp;"-"&amp;UPPER(TEXT(Tabela_Contas_Pagas[[#This Row],[Data de Liquidação]],"MMMM"))</f>
        <v>03-MARÇO</v>
      </c>
    </row>
    <row r="1841" spans="2:16" hidden="1" x14ac:dyDescent="0.3">
      <c r="B1841" s="1">
        <v>20944</v>
      </c>
      <c r="C1841" s="1" t="s">
        <v>3065</v>
      </c>
      <c r="D1841" s="3">
        <v>44838</v>
      </c>
      <c r="E1841" s="2">
        <v>791.13</v>
      </c>
      <c r="F1841" s="8" t="s">
        <v>3411</v>
      </c>
      <c r="G1841" s="1" t="s">
        <v>3412</v>
      </c>
      <c r="H1841" s="1">
        <v>1317</v>
      </c>
      <c r="I1841" s="1" t="s">
        <v>124</v>
      </c>
      <c r="J1841" s="4">
        <v>44838</v>
      </c>
      <c r="K1841" s="4">
        <v>44838</v>
      </c>
      <c r="L1841" s="2">
        <v>791.13</v>
      </c>
      <c r="M1841" s="1" t="s">
        <v>3407</v>
      </c>
      <c r="N1841" s="1" t="str">
        <f>Tabela_Contas_Pagas[[#This Row],[Nome do Fornecedor]]</f>
        <v>DEPARTAMENTO ESTADUAL DE INFRAESTRUTURA RODOVIARIA DE SERGIPE</v>
      </c>
      <c r="O1841" s="1" t="s">
        <v>3408</v>
      </c>
      <c r="P1841" s="10" t="str">
        <f>TEXT(Tabela_Contas_Pagas[[#This Row],[Data de Liquidação]],"MM")&amp;"-"&amp;UPPER(TEXT(Tabela_Contas_Pagas[[#This Row],[Data de Liquidação]],"MMMM"))</f>
        <v>10-OUTUBRO</v>
      </c>
    </row>
    <row r="1842" spans="2:16" x14ac:dyDescent="0.3">
      <c r="B1842" s="1">
        <v>20667</v>
      </c>
      <c r="C1842" s="1" t="s">
        <v>611</v>
      </c>
      <c r="D1842" s="3">
        <v>44641</v>
      </c>
      <c r="E1842" s="2">
        <v>23766.080000000002</v>
      </c>
      <c r="F1842" s="8" t="s">
        <v>3411</v>
      </c>
      <c r="G1842" s="8" t="s">
        <v>3412</v>
      </c>
      <c r="H1842" s="1">
        <v>2919</v>
      </c>
      <c r="I1842" s="1" t="s">
        <v>118</v>
      </c>
      <c r="J1842" s="4">
        <v>44651</v>
      </c>
      <c r="K1842" s="4">
        <v>44651</v>
      </c>
      <c r="L1842" s="2">
        <v>23766.080000000002</v>
      </c>
      <c r="M1842" s="1" t="s">
        <v>119</v>
      </c>
      <c r="N1842" s="1" t="s">
        <v>120</v>
      </c>
      <c r="O1842" s="1" t="str">
        <f>_xlfn.IFNA(VLOOKUP(Tabela_Contas_Pagas[[#This Row],[Contrato]],ContratosOrigem[],3,FALSE),"")</f>
        <v>Convite 01/18</v>
      </c>
      <c r="P1842" s="10" t="str">
        <f>TEXT(Tabela_Contas_Pagas[[#This Row],[Data de Liquidação]],"MM")&amp;"-"&amp;UPPER(TEXT(Tabela_Contas_Pagas[[#This Row],[Data de Liquidação]],"MMMM"))</f>
        <v>03-MARÇO</v>
      </c>
    </row>
    <row r="1843" spans="2:16" x14ac:dyDescent="0.3">
      <c r="B1843" s="1">
        <v>20662</v>
      </c>
      <c r="C1843" s="1" t="s">
        <v>524</v>
      </c>
      <c r="D1843" s="3">
        <v>44609</v>
      </c>
      <c r="E1843" s="2">
        <v>339.5</v>
      </c>
      <c r="F1843" s="8" t="s">
        <v>3411</v>
      </c>
      <c r="G1843" s="1" t="s">
        <v>3412</v>
      </c>
      <c r="H1843" s="1">
        <v>1692</v>
      </c>
      <c r="I1843" s="1" t="s">
        <v>150</v>
      </c>
      <c r="J1843" s="4">
        <v>44642</v>
      </c>
      <c r="K1843" s="4">
        <v>44642</v>
      </c>
      <c r="L1843" s="2">
        <v>339.5</v>
      </c>
      <c r="M1843" s="1" t="s">
        <v>170</v>
      </c>
      <c r="N1843" s="1" t="s">
        <v>171</v>
      </c>
      <c r="O1843" s="1" t="str">
        <f>_xlfn.IFNA(VLOOKUP(Tabela_Contas_Pagas[[#This Row],[Contrato]],ContratosOrigem[],3,FALSE),"")</f>
        <v>Pregão 16/20</v>
      </c>
      <c r="P1843" s="10" t="str">
        <f>TEXT(Tabela_Contas_Pagas[[#This Row],[Data de Liquidação]],"MM")&amp;"-"&amp;UPPER(TEXT(Tabela_Contas_Pagas[[#This Row],[Data de Liquidação]],"MMMM"))</f>
        <v>03-MARÇO</v>
      </c>
    </row>
    <row r="1844" spans="2:16" hidden="1" x14ac:dyDescent="0.3">
      <c r="B1844" s="1">
        <v>20944</v>
      </c>
      <c r="C1844" s="1" t="s">
        <v>3067</v>
      </c>
      <c r="D1844" s="3">
        <v>44838</v>
      </c>
      <c r="E1844" s="2">
        <v>6754.94</v>
      </c>
      <c r="F1844" s="7" t="s">
        <v>3411</v>
      </c>
      <c r="G1844" s="7" t="s">
        <v>3412</v>
      </c>
      <c r="H1844" s="1">
        <v>1317</v>
      </c>
      <c r="I1844" s="1" t="s">
        <v>124</v>
      </c>
      <c r="J1844" s="4">
        <v>44838</v>
      </c>
      <c r="K1844" s="4">
        <v>44838</v>
      </c>
      <c r="L1844" s="2">
        <v>6754.94</v>
      </c>
      <c r="M1844" s="1" t="s">
        <v>3407</v>
      </c>
      <c r="N1844" s="1" t="str">
        <f>Tabela_Contas_Pagas[[#This Row],[Nome do Fornecedor]]</f>
        <v>DEPARTAMENTO ESTADUAL DE INFRAESTRUTURA RODOVIARIA DE SERGIPE</v>
      </c>
      <c r="O1844" s="1" t="s">
        <v>3408</v>
      </c>
      <c r="P1844" s="10" t="str">
        <f>TEXT(Tabela_Contas_Pagas[[#This Row],[Data de Liquidação]],"MM")&amp;"-"&amp;UPPER(TEXT(Tabela_Contas_Pagas[[#This Row],[Data de Liquidação]],"MMMM"))</f>
        <v>10-OUTUBRO</v>
      </c>
    </row>
    <row r="1845" spans="2:16" hidden="1" x14ac:dyDescent="0.3">
      <c r="B1845" s="1">
        <v>20944</v>
      </c>
      <c r="C1845" s="1" t="s">
        <v>3066</v>
      </c>
      <c r="D1845" s="3">
        <v>44838</v>
      </c>
      <c r="E1845" s="2">
        <v>574.4</v>
      </c>
      <c r="F1845" s="8" t="s">
        <v>3411</v>
      </c>
      <c r="G1845" s="1" t="s">
        <v>3412</v>
      </c>
      <c r="H1845" s="1">
        <v>1317</v>
      </c>
      <c r="I1845" s="1" t="s">
        <v>124</v>
      </c>
      <c r="J1845" s="4">
        <v>44838</v>
      </c>
      <c r="K1845" s="4">
        <v>44838</v>
      </c>
      <c r="L1845" s="2">
        <v>574.4</v>
      </c>
      <c r="M1845" s="1" t="s">
        <v>3407</v>
      </c>
      <c r="N1845" s="1" t="str">
        <f>Tabela_Contas_Pagas[[#This Row],[Nome do Fornecedor]]</f>
        <v>DEPARTAMENTO ESTADUAL DE INFRAESTRUTURA RODOVIARIA DE SERGIPE</v>
      </c>
      <c r="O1845" s="1" t="s">
        <v>3408</v>
      </c>
      <c r="P1845" s="10" t="str">
        <f>TEXT(Tabela_Contas_Pagas[[#This Row],[Data de Liquidação]],"MM")&amp;"-"&amp;UPPER(TEXT(Tabela_Contas_Pagas[[#This Row],[Data de Liquidação]],"MMMM"))</f>
        <v>10-OUTUBRO</v>
      </c>
    </row>
    <row r="1846" spans="2:16" x14ac:dyDescent="0.3">
      <c r="B1846" s="1">
        <v>20662</v>
      </c>
      <c r="C1846" s="1" t="s">
        <v>530</v>
      </c>
      <c r="D1846" s="3">
        <v>44613</v>
      </c>
      <c r="E1846" s="2">
        <v>1034.0999999999999</v>
      </c>
      <c r="F1846" s="8" t="s">
        <v>3411</v>
      </c>
      <c r="G1846" s="8" t="s">
        <v>3412</v>
      </c>
      <c r="H1846" s="1">
        <v>28</v>
      </c>
      <c r="I1846" s="1" t="s">
        <v>23</v>
      </c>
      <c r="J1846" s="4">
        <v>44643</v>
      </c>
      <c r="K1846" s="4">
        <v>44642</v>
      </c>
      <c r="L1846" s="2">
        <v>1034.0999999999999</v>
      </c>
      <c r="M1846" s="1" t="s">
        <v>24</v>
      </c>
      <c r="N1846" s="1" t="s">
        <v>25</v>
      </c>
      <c r="O1846" s="1" t="str">
        <f>_xlfn.IFNA(VLOOKUP(Tabela_Contas_Pagas[[#This Row],[Contrato]],ContratosOrigem[],3,FALSE),"")</f>
        <v>Inexigibilidade de licitação 03/2018</v>
      </c>
      <c r="P1846" s="10" t="str">
        <f>TEXT(Tabela_Contas_Pagas[[#This Row],[Data de Liquidação]],"MM")&amp;"-"&amp;UPPER(TEXT(Tabela_Contas_Pagas[[#This Row],[Data de Liquidação]],"MMMM"))</f>
        <v>03-MARÇO</v>
      </c>
    </row>
    <row r="1847" spans="2:16" x14ac:dyDescent="0.3">
      <c r="B1847" s="1">
        <v>20662</v>
      </c>
      <c r="C1847" s="1" t="s">
        <v>537</v>
      </c>
      <c r="D1847" s="3">
        <v>44615</v>
      </c>
      <c r="E1847" s="2">
        <v>507.06</v>
      </c>
      <c r="F1847" s="7" t="s">
        <v>3411</v>
      </c>
      <c r="G1847" s="9" t="s">
        <v>3412</v>
      </c>
      <c r="H1847" s="1">
        <v>28</v>
      </c>
      <c r="I1847" s="1" t="s">
        <v>23</v>
      </c>
      <c r="J1847" s="4">
        <v>44644</v>
      </c>
      <c r="K1847" s="4">
        <v>44642</v>
      </c>
      <c r="L1847" s="2">
        <v>507.06</v>
      </c>
      <c r="M1847" s="1" t="s">
        <v>24</v>
      </c>
      <c r="N1847" s="1" t="s">
        <v>25</v>
      </c>
      <c r="O1847" s="1" t="str">
        <f>_xlfn.IFNA(VLOOKUP(Tabela_Contas_Pagas[[#This Row],[Contrato]],ContratosOrigem[],3,FALSE),"")</f>
        <v>Inexigibilidade de licitação 03/2018</v>
      </c>
      <c r="P1847" s="10" t="str">
        <f>TEXT(Tabela_Contas_Pagas[[#This Row],[Data de Liquidação]],"MM")&amp;"-"&amp;UPPER(TEXT(Tabela_Contas_Pagas[[#This Row],[Data de Liquidação]],"MMMM"))</f>
        <v>03-MARÇO</v>
      </c>
    </row>
    <row r="1848" spans="2:16" x14ac:dyDescent="0.3">
      <c r="B1848" s="1">
        <v>20662</v>
      </c>
      <c r="C1848" s="1" t="s">
        <v>525</v>
      </c>
      <c r="D1848" s="3">
        <v>44609</v>
      </c>
      <c r="E1848" s="2">
        <v>3730.14</v>
      </c>
      <c r="F1848" s="7" t="s">
        <v>3411</v>
      </c>
      <c r="G1848" s="7" t="s">
        <v>3412</v>
      </c>
      <c r="H1848" s="1">
        <v>2916</v>
      </c>
      <c r="I1848" s="1" t="s">
        <v>51</v>
      </c>
      <c r="J1848" s="4">
        <v>44648</v>
      </c>
      <c r="K1848" s="4">
        <v>44642</v>
      </c>
      <c r="L1848" s="2">
        <v>3730.14</v>
      </c>
      <c r="M1848" s="1" t="s">
        <v>52</v>
      </c>
      <c r="N1848" s="1" t="s">
        <v>53</v>
      </c>
      <c r="O1848" s="1" t="str">
        <f>_xlfn.IFNA(VLOOKUP(Tabela_Contas_Pagas[[#This Row],[Contrato]],ContratosOrigem[],3,FALSE),"")</f>
        <v>Pregão 26/18</v>
      </c>
      <c r="P1848" s="10" t="str">
        <f>TEXT(Tabela_Contas_Pagas[[#This Row],[Data de Liquidação]],"MM")&amp;"-"&amp;UPPER(TEXT(Tabela_Contas_Pagas[[#This Row],[Data de Liquidação]],"MMMM"))</f>
        <v>03-MARÇO</v>
      </c>
    </row>
    <row r="1849" spans="2:16" x14ac:dyDescent="0.3">
      <c r="B1849" s="1">
        <v>20662</v>
      </c>
      <c r="C1849" s="1" t="s">
        <v>526</v>
      </c>
      <c r="D1849" s="3">
        <v>44609</v>
      </c>
      <c r="E1849" s="2">
        <v>75223.08</v>
      </c>
      <c r="F1849" s="8" t="s">
        <v>3411</v>
      </c>
      <c r="G1849" s="1" t="s">
        <v>3412</v>
      </c>
      <c r="H1849" s="1">
        <v>2916</v>
      </c>
      <c r="I1849" s="1" t="s">
        <v>51</v>
      </c>
      <c r="J1849" s="4">
        <v>44648</v>
      </c>
      <c r="K1849" s="4">
        <v>44642</v>
      </c>
      <c r="L1849" s="2">
        <v>75223.08</v>
      </c>
      <c r="M1849" s="1" t="s">
        <v>52</v>
      </c>
      <c r="N1849" s="1" t="s">
        <v>53</v>
      </c>
      <c r="O1849" s="1" t="str">
        <f>_xlfn.IFNA(VLOOKUP(Tabela_Contas_Pagas[[#This Row],[Contrato]],ContratosOrigem[],3,FALSE),"")</f>
        <v>Pregão 26/18</v>
      </c>
      <c r="P1849" s="10" t="str">
        <f>TEXT(Tabela_Contas_Pagas[[#This Row],[Data de Liquidação]],"MM")&amp;"-"&amp;UPPER(TEXT(Tabela_Contas_Pagas[[#This Row],[Data de Liquidação]],"MMMM"))</f>
        <v>03-MARÇO</v>
      </c>
    </row>
    <row r="1850" spans="2:16" hidden="1" x14ac:dyDescent="0.3">
      <c r="B1850" s="1">
        <v>20941</v>
      </c>
      <c r="C1850" s="1" t="s">
        <v>3028</v>
      </c>
      <c r="D1850" s="3">
        <v>44833</v>
      </c>
      <c r="E1850" s="2">
        <v>109.99</v>
      </c>
      <c r="F1850" s="7" t="s">
        <v>3411</v>
      </c>
      <c r="G1850" s="7" t="s">
        <v>3412</v>
      </c>
      <c r="H1850" s="1">
        <v>1004</v>
      </c>
      <c r="I1850" s="1" t="s">
        <v>1833</v>
      </c>
      <c r="J1850" s="4">
        <v>44838</v>
      </c>
      <c r="K1850" s="4">
        <v>44839</v>
      </c>
      <c r="L1850" s="2">
        <v>109.99</v>
      </c>
      <c r="M1850" s="1" t="s">
        <v>3407</v>
      </c>
      <c r="N1850" s="1" t="str">
        <f>Tabela_Contas_Pagas[[#This Row],[Nome do Fornecedor]]</f>
        <v>DEYSE SOUZA GOMES</v>
      </c>
      <c r="O1850" s="1" t="s">
        <v>3408</v>
      </c>
      <c r="P1850" s="10" t="str">
        <f>TEXT(Tabela_Contas_Pagas[[#This Row],[Data de Liquidação]],"MM")&amp;"-"&amp;UPPER(TEXT(Tabela_Contas_Pagas[[#This Row],[Data de Liquidação]],"MMMM"))</f>
        <v>10-OUTUBRO</v>
      </c>
    </row>
    <row r="1851" spans="2:16" hidden="1" x14ac:dyDescent="0.3">
      <c r="B1851" s="1">
        <v>20941</v>
      </c>
      <c r="C1851" s="1" t="s">
        <v>3026</v>
      </c>
      <c r="D1851" s="3">
        <v>44833</v>
      </c>
      <c r="E1851" s="2">
        <v>439.35</v>
      </c>
      <c r="F1851" s="8" t="s">
        <v>3411</v>
      </c>
      <c r="G1851" s="1" t="s">
        <v>3412</v>
      </c>
      <c r="H1851" s="1">
        <v>1399</v>
      </c>
      <c r="I1851" s="1" t="s">
        <v>1836</v>
      </c>
      <c r="J1851" s="4">
        <v>44838</v>
      </c>
      <c r="K1851" s="4">
        <v>44839</v>
      </c>
      <c r="L1851" s="2">
        <v>439.35</v>
      </c>
      <c r="M1851" s="1" t="s">
        <v>3407</v>
      </c>
      <c r="N1851" s="1" t="str">
        <f>Tabela_Contas_Pagas[[#This Row],[Nome do Fornecedor]]</f>
        <v>SARAH FERREIRA DE SOUZA</v>
      </c>
      <c r="O1851" s="1" t="s">
        <v>3408</v>
      </c>
      <c r="P1851" s="10" t="str">
        <f>TEXT(Tabela_Contas_Pagas[[#This Row],[Data de Liquidação]],"MM")&amp;"-"&amp;UPPER(TEXT(Tabela_Contas_Pagas[[#This Row],[Data de Liquidação]],"MMMM"))</f>
        <v>10-OUTUBRO</v>
      </c>
    </row>
    <row r="1852" spans="2:16" hidden="1" x14ac:dyDescent="0.3">
      <c r="B1852" s="1">
        <v>20941</v>
      </c>
      <c r="C1852" s="1" t="s">
        <v>3029</v>
      </c>
      <c r="D1852" s="3">
        <v>44833</v>
      </c>
      <c r="E1852" s="2">
        <v>159.19999999999999</v>
      </c>
      <c r="F1852" s="7" t="s">
        <v>3411</v>
      </c>
      <c r="G1852" s="7" t="s">
        <v>3412</v>
      </c>
      <c r="H1852" s="1">
        <v>1097</v>
      </c>
      <c r="I1852" s="1" t="s">
        <v>1887</v>
      </c>
      <c r="J1852" s="4">
        <v>44838</v>
      </c>
      <c r="K1852" s="4">
        <v>44839</v>
      </c>
      <c r="L1852" s="2">
        <v>159.19999999999999</v>
      </c>
      <c r="M1852" s="1" t="s">
        <v>3407</v>
      </c>
      <c r="N1852" s="1" t="str">
        <f>Tabela_Contas_Pagas[[#This Row],[Nome do Fornecedor]]</f>
        <v>ALAN VASCONCELOS ANDRADE</v>
      </c>
      <c r="O1852" s="1" t="s">
        <v>3408</v>
      </c>
      <c r="P1852" s="10" t="str">
        <f>TEXT(Tabela_Contas_Pagas[[#This Row],[Data de Liquidação]],"MM")&amp;"-"&amp;UPPER(TEXT(Tabela_Contas_Pagas[[#This Row],[Data de Liquidação]],"MMMM"))</f>
        <v>10-OUTUBRO</v>
      </c>
    </row>
    <row r="1853" spans="2:16" hidden="1" x14ac:dyDescent="0.3">
      <c r="B1853" s="1">
        <v>20941</v>
      </c>
      <c r="C1853" s="1" t="s">
        <v>3027</v>
      </c>
      <c r="D1853" s="3">
        <v>44833</v>
      </c>
      <c r="E1853" s="2">
        <v>159.19999999999999</v>
      </c>
      <c r="F1853" s="8" t="s">
        <v>3411</v>
      </c>
      <c r="G1853" s="1" t="s">
        <v>3412</v>
      </c>
      <c r="H1853" s="1">
        <v>1097</v>
      </c>
      <c r="I1853" s="1" t="s">
        <v>1887</v>
      </c>
      <c r="J1853" s="4">
        <v>44838</v>
      </c>
      <c r="K1853" s="4">
        <v>44839</v>
      </c>
      <c r="L1853" s="2">
        <v>159.19999999999999</v>
      </c>
      <c r="M1853" s="1" t="s">
        <v>3407</v>
      </c>
      <c r="N1853" s="1" t="str">
        <f>Tabela_Contas_Pagas[[#This Row],[Nome do Fornecedor]]</f>
        <v>ALAN VASCONCELOS ANDRADE</v>
      </c>
      <c r="O1853" s="1" t="s">
        <v>3408</v>
      </c>
      <c r="P1853" s="10" t="str">
        <f>TEXT(Tabela_Contas_Pagas[[#This Row],[Data de Liquidação]],"MM")&amp;"-"&amp;UPPER(TEXT(Tabela_Contas_Pagas[[#This Row],[Data de Liquidação]],"MMMM"))</f>
        <v>10-OUTUBRO</v>
      </c>
    </row>
    <row r="1854" spans="2:16" hidden="1" x14ac:dyDescent="0.3">
      <c r="B1854" s="1">
        <v>20941</v>
      </c>
      <c r="C1854" s="1" t="s">
        <v>3030</v>
      </c>
      <c r="D1854" s="3">
        <v>44833</v>
      </c>
      <c r="E1854" s="2">
        <v>109.99</v>
      </c>
      <c r="F1854" s="7" t="s">
        <v>3411</v>
      </c>
      <c r="G1854" s="7" t="s">
        <v>3412</v>
      </c>
      <c r="H1854" s="1">
        <v>1004</v>
      </c>
      <c r="I1854" s="1" t="s">
        <v>1833</v>
      </c>
      <c r="J1854" s="4">
        <v>44838</v>
      </c>
      <c r="K1854" s="4">
        <v>44839</v>
      </c>
      <c r="L1854" s="2">
        <v>109.99</v>
      </c>
      <c r="M1854" s="1" t="s">
        <v>3407</v>
      </c>
      <c r="N1854" s="1" t="str">
        <f>Tabela_Contas_Pagas[[#This Row],[Nome do Fornecedor]]</f>
        <v>DEYSE SOUZA GOMES</v>
      </c>
      <c r="O1854" s="1" t="s">
        <v>3408</v>
      </c>
      <c r="P1854" s="10" t="str">
        <f>TEXT(Tabela_Contas_Pagas[[#This Row],[Data de Liquidação]],"MM")&amp;"-"&amp;UPPER(TEXT(Tabela_Contas_Pagas[[#This Row],[Data de Liquidação]],"MMMM"))</f>
        <v>10-OUTUBRO</v>
      </c>
    </row>
    <row r="1855" spans="2:16" x14ac:dyDescent="0.3">
      <c r="B1855" s="1">
        <v>20661</v>
      </c>
      <c r="C1855" s="1" t="s">
        <v>590</v>
      </c>
      <c r="D1855" s="3">
        <v>44627</v>
      </c>
      <c r="E1855" s="2">
        <v>919.42</v>
      </c>
      <c r="F1855" s="8" t="s">
        <v>3411</v>
      </c>
      <c r="G1855" s="1" t="s">
        <v>3412</v>
      </c>
      <c r="H1855" s="1">
        <v>3043</v>
      </c>
      <c r="I1855" s="1" t="s">
        <v>42</v>
      </c>
      <c r="J1855" s="4">
        <v>44642</v>
      </c>
      <c r="K1855" s="4">
        <v>44642</v>
      </c>
      <c r="L1855" s="2">
        <v>919.42</v>
      </c>
      <c r="M1855" s="1" t="s">
        <v>4</v>
      </c>
      <c r="N1855" s="1" t="s">
        <v>5</v>
      </c>
      <c r="O1855" s="1" t="str">
        <f>_xlfn.IFNA(VLOOKUP(Tabela_Contas_Pagas[[#This Row],[Contrato]],ContratosOrigem[],3,FALSE),"")</f>
        <v>DISPENSA 02/21</v>
      </c>
      <c r="P1855" s="10" t="str">
        <f>TEXT(Tabela_Contas_Pagas[[#This Row],[Data de Liquidação]],"MM")&amp;"-"&amp;UPPER(TEXT(Tabela_Contas_Pagas[[#This Row],[Data de Liquidação]],"MMMM"))</f>
        <v>03-MARÇO</v>
      </c>
    </row>
    <row r="1856" spans="2:16" x14ac:dyDescent="0.3">
      <c r="B1856" s="1">
        <v>20661</v>
      </c>
      <c r="C1856" s="1" t="s">
        <v>514</v>
      </c>
      <c r="D1856" s="3">
        <v>44602</v>
      </c>
      <c r="E1856" s="2">
        <v>39966.6</v>
      </c>
      <c r="F1856" s="8" t="s">
        <v>3411</v>
      </c>
      <c r="G1856" s="8" t="s">
        <v>3412</v>
      </c>
      <c r="H1856" s="1">
        <v>3582</v>
      </c>
      <c r="I1856" s="1" t="s">
        <v>519</v>
      </c>
      <c r="J1856" s="4">
        <v>44642</v>
      </c>
      <c r="K1856" s="4">
        <v>44642</v>
      </c>
      <c r="L1856" s="2">
        <v>39966.6</v>
      </c>
      <c r="M1856" s="1" t="s">
        <v>515</v>
      </c>
      <c r="N1856" s="1" t="s">
        <v>516</v>
      </c>
      <c r="O1856" s="1" t="str">
        <f>_xlfn.IFNA(VLOOKUP(Tabela_Contas_Pagas[[#This Row],[Contrato]],ContratosOrigem[],3,FALSE),"")</f>
        <v>PREGÃO 31/2021</v>
      </c>
      <c r="P1856" s="10" t="str">
        <f>TEXT(Tabela_Contas_Pagas[[#This Row],[Data de Liquidação]],"MM")&amp;"-"&amp;UPPER(TEXT(Tabela_Contas_Pagas[[#This Row],[Data de Liquidação]],"MMMM"))</f>
        <v>03-MARÇO</v>
      </c>
    </row>
    <row r="1857" spans="2:16" hidden="1" x14ac:dyDescent="0.3">
      <c r="B1857" s="1">
        <v>20944</v>
      </c>
      <c r="C1857" s="1" t="s">
        <v>2106</v>
      </c>
      <c r="D1857" s="3">
        <v>44582</v>
      </c>
      <c r="E1857" s="2">
        <v>3460.43</v>
      </c>
      <c r="F1857" s="8" t="s">
        <v>3411</v>
      </c>
      <c r="G1857" s="1" t="s">
        <v>3412</v>
      </c>
      <c r="H1857" s="1">
        <v>283</v>
      </c>
      <c r="I1857" s="1" t="s">
        <v>598</v>
      </c>
      <c r="J1857" s="4">
        <v>44839</v>
      </c>
      <c r="K1857" s="4">
        <v>44838</v>
      </c>
      <c r="L1857" s="2">
        <v>3460.43</v>
      </c>
      <c r="M1857" s="1" t="s">
        <v>3407</v>
      </c>
      <c r="N1857" s="1" t="str">
        <f>Tabela_Contas_Pagas[[#This Row],[Nome do Fornecedor]]</f>
        <v>PREFEITURA MUNICIPAL DE ARACAJU</v>
      </c>
      <c r="O1857" s="1" t="s">
        <v>3408</v>
      </c>
      <c r="P1857" s="10" t="str">
        <f>TEXT(Tabela_Contas_Pagas[[#This Row],[Data de Liquidação]],"MM")&amp;"-"&amp;UPPER(TEXT(Tabela_Contas_Pagas[[#This Row],[Data de Liquidação]],"MMMM"))</f>
        <v>10-OUTUBRO</v>
      </c>
    </row>
    <row r="1858" spans="2:16" hidden="1" x14ac:dyDescent="0.3">
      <c r="B1858" s="1">
        <v>20944</v>
      </c>
      <c r="C1858" s="1" t="s">
        <v>3017</v>
      </c>
      <c r="D1858" s="3">
        <v>44827</v>
      </c>
      <c r="E1858" s="2">
        <v>48.16</v>
      </c>
      <c r="F1858" s="7" t="s">
        <v>3411</v>
      </c>
      <c r="G1858" s="7" t="s">
        <v>3412</v>
      </c>
      <c r="H1858" s="1">
        <v>120</v>
      </c>
      <c r="I1858" s="1" t="s">
        <v>2807</v>
      </c>
      <c r="J1858" s="4">
        <v>44839</v>
      </c>
      <c r="K1858" s="4">
        <v>44838</v>
      </c>
      <c r="L1858" s="2">
        <v>48.16</v>
      </c>
      <c r="M1858" s="1" t="s">
        <v>3407</v>
      </c>
      <c r="N1858" s="1" t="str">
        <f>Tabela_Contas_Pagas[[#This Row],[Nome do Fornecedor]]</f>
        <v>COMPANHIA SUL SERGIPANA DE ELETRICIDADE</v>
      </c>
      <c r="O1858" s="1" t="s">
        <v>3408</v>
      </c>
      <c r="P1858" s="10" t="str">
        <f>TEXT(Tabela_Contas_Pagas[[#This Row],[Data de Liquidação]],"MM")&amp;"-"&amp;UPPER(TEXT(Tabela_Contas_Pagas[[#This Row],[Data de Liquidação]],"MMMM"))</f>
        <v>10-OUTUBRO</v>
      </c>
    </row>
    <row r="1859" spans="2:16" hidden="1" x14ac:dyDescent="0.3">
      <c r="B1859" s="1">
        <v>20942</v>
      </c>
      <c r="C1859" s="1" t="s">
        <v>3018</v>
      </c>
      <c r="D1859" s="3">
        <v>44830</v>
      </c>
      <c r="E1859" s="2">
        <v>646</v>
      </c>
      <c r="F1859" s="8" t="s">
        <v>3411</v>
      </c>
      <c r="G1859" s="1" t="s">
        <v>3412</v>
      </c>
      <c r="H1859" s="1">
        <v>2910</v>
      </c>
      <c r="I1859" s="1" t="s">
        <v>1880</v>
      </c>
      <c r="J1859" s="4">
        <v>44839</v>
      </c>
      <c r="K1859" s="4">
        <v>44839</v>
      </c>
      <c r="L1859" s="2">
        <v>646</v>
      </c>
      <c r="M1859" s="1" t="s">
        <v>3407</v>
      </c>
      <c r="N1859" s="1" t="str">
        <f>Tabela_Contas_Pagas[[#This Row],[Nome do Fornecedor]]</f>
        <v>AJN AGENCIA JORNAL DE NOTICIAS LTDA</v>
      </c>
      <c r="O1859" s="1" t="s">
        <v>3408</v>
      </c>
      <c r="P1859" s="10" t="str">
        <f>TEXT(Tabela_Contas_Pagas[[#This Row],[Data de Liquidação]],"MM")&amp;"-"&amp;UPPER(TEXT(Tabela_Contas_Pagas[[#This Row],[Data de Liquidação]],"MMMM"))</f>
        <v>10-OUTUBRO</v>
      </c>
    </row>
    <row r="1860" spans="2:16" x14ac:dyDescent="0.3">
      <c r="B1860" s="1">
        <v>20661</v>
      </c>
      <c r="C1860" s="1" t="s">
        <v>518</v>
      </c>
      <c r="D1860" s="3">
        <v>44602</v>
      </c>
      <c r="E1860" s="2">
        <v>9238</v>
      </c>
      <c r="F1860" s="7" t="s">
        <v>3411</v>
      </c>
      <c r="G1860" s="7" t="s">
        <v>3412</v>
      </c>
      <c r="H1860" s="1">
        <v>3582</v>
      </c>
      <c r="I1860" s="1" t="s">
        <v>519</v>
      </c>
      <c r="J1860" s="4">
        <v>44642</v>
      </c>
      <c r="K1860" s="4">
        <v>44642</v>
      </c>
      <c r="L1860" s="2">
        <v>9238</v>
      </c>
      <c r="M1860" s="1" t="s">
        <v>515</v>
      </c>
      <c r="N1860" s="1" t="s">
        <v>516</v>
      </c>
      <c r="O1860" s="1" t="str">
        <f>_xlfn.IFNA(VLOOKUP(Tabela_Contas_Pagas[[#This Row],[Contrato]],ContratosOrigem[],3,FALSE),"")</f>
        <v>PREGÃO 31/2021</v>
      </c>
      <c r="P1860" s="10" t="str">
        <f>TEXT(Tabela_Contas_Pagas[[#This Row],[Data de Liquidação]],"MM")&amp;"-"&amp;UPPER(TEXT(Tabela_Contas_Pagas[[#This Row],[Data de Liquidação]],"MMMM"))</f>
        <v>03-MARÇO</v>
      </c>
    </row>
    <row r="1861" spans="2:16" x14ac:dyDescent="0.3">
      <c r="B1861" s="1">
        <v>20661</v>
      </c>
      <c r="C1861" s="1" t="s">
        <v>540</v>
      </c>
      <c r="D1861" s="3">
        <v>44616</v>
      </c>
      <c r="E1861" s="2">
        <v>35555.54</v>
      </c>
      <c r="F1861" s="7" t="s">
        <v>3411</v>
      </c>
      <c r="G1861" s="9" t="s">
        <v>3412</v>
      </c>
      <c r="H1861" s="1">
        <v>3453</v>
      </c>
      <c r="I1861" s="1" t="s">
        <v>283</v>
      </c>
      <c r="J1861" s="4">
        <v>44642</v>
      </c>
      <c r="K1861" s="4">
        <v>44642</v>
      </c>
      <c r="L1861" s="2">
        <v>35555.54</v>
      </c>
      <c r="M1861" s="1" t="s">
        <v>284</v>
      </c>
      <c r="N1861" s="1" t="s">
        <v>285</v>
      </c>
      <c r="O1861" s="1" t="str">
        <f>_xlfn.IFNA(VLOOKUP(Tabela_Contas_Pagas[[#This Row],[Contrato]],ContratosOrigem[],3,FALSE),"")</f>
        <v>PREGÃO 08/2021</v>
      </c>
      <c r="P1861" s="10" t="str">
        <f>TEXT(Tabela_Contas_Pagas[[#This Row],[Data de Liquidação]],"MM")&amp;"-"&amp;UPPER(TEXT(Tabela_Contas_Pagas[[#This Row],[Data de Liquidação]],"MMMM"))</f>
        <v>03-MARÇO</v>
      </c>
    </row>
    <row r="1862" spans="2:16" x14ac:dyDescent="0.3">
      <c r="B1862" s="1">
        <v>20661</v>
      </c>
      <c r="C1862" s="1" t="s">
        <v>539</v>
      </c>
      <c r="D1862" s="3">
        <v>44616</v>
      </c>
      <c r="E1862" s="2">
        <v>17777.77</v>
      </c>
      <c r="F1862" s="8" t="s">
        <v>3411</v>
      </c>
      <c r="G1862" s="8" t="s">
        <v>3412</v>
      </c>
      <c r="H1862" s="1">
        <v>3453</v>
      </c>
      <c r="I1862" s="1" t="s">
        <v>283</v>
      </c>
      <c r="J1862" s="4">
        <v>44642</v>
      </c>
      <c r="K1862" s="4">
        <v>44642</v>
      </c>
      <c r="L1862" s="2">
        <v>17777.77</v>
      </c>
      <c r="M1862" s="1" t="s">
        <v>284</v>
      </c>
      <c r="N1862" s="1" t="s">
        <v>285</v>
      </c>
      <c r="O1862" s="1" t="str">
        <f>_xlfn.IFNA(VLOOKUP(Tabela_Contas_Pagas[[#This Row],[Contrato]],ContratosOrigem[],3,FALSE),"")</f>
        <v>PREGÃO 08/2021</v>
      </c>
      <c r="P1862" s="10" t="str">
        <f>TEXT(Tabela_Contas_Pagas[[#This Row],[Data de Liquidação]],"MM")&amp;"-"&amp;UPPER(TEXT(Tabela_Contas_Pagas[[#This Row],[Data de Liquidação]],"MMMM"))</f>
        <v>03-MARÇO</v>
      </c>
    </row>
    <row r="1863" spans="2:16" hidden="1" x14ac:dyDescent="0.3">
      <c r="B1863" s="1">
        <v>20945</v>
      </c>
      <c r="C1863" s="1" t="s">
        <v>3076</v>
      </c>
      <c r="D1863" s="3">
        <v>44839</v>
      </c>
      <c r="E1863" s="2">
        <v>155.65</v>
      </c>
      <c r="F1863" s="8" t="s">
        <v>3411</v>
      </c>
      <c r="G1863" s="1" t="s">
        <v>3412</v>
      </c>
      <c r="H1863" s="1">
        <v>606</v>
      </c>
      <c r="I1863" s="1" t="s">
        <v>1915</v>
      </c>
      <c r="J1863" s="4">
        <v>44840</v>
      </c>
      <c r="K1863" s="4">
        <v>44841</v>
      </c>
      <c r="L1863" s="2">
        <v>155.65</v>
      </c>
      <c r="M1863" s="1" t="s">
        <v>3407</v>
      </c>
      <c r="N1863" s="1" t="str">
        <f>Tabela_Contas_Pagas[[#This Row],[Nome do Fornecedor]]</f>
        <v>RAFAELA SOUZA NOVA</v>
      </c>
      <c r="O1863" s="1" t="s">
        <v>3408</v>
      </c>
      <c r="P1863" s="10" t="str">
        <f>TEXT(Tabela_Contas_Pagas[[#This Row],[Data de Liquidação]],"MM")&amp;"-"&amp;UPPER(TEXT(Tabela_Contas_Pagas[[#This Row],[Data de Liquidação]],"MMMM"))</f>
        <v>10-OUTUBRO</v>
      </c>
    </row>
    <row r="1864" spans="2:16" hidden="1" x14ac:dyDescent="0.3">
      <c r="B1864" s="1">
        <v>20946</v>
      </c>
      <c r="C1864" s="1" t="s">
        <v>3078</v>
      </c>
      <c r="D1864" s="3">
        <v>44839</v>
      </c>
      <c r="E1864" s="2">
        <v>104.93</v>
      </c>
      <c r="F1864" s="7" t="s">
        <v>3411</v>
      </c>
      <c r="G1864" s="7" t="s">
        <v>3412</v>
      </c>
      <c r="H1864" s="1">
        <v>379</v>
      </c>
      <c r="I1864" s="1" t="s">
        <v>1873</v>
      </c>
      <c r="J1864" s="4">
        <v>44840</v>
      </c>
      <c r="K1864" s="4">
        <v>44841</v>
      </c>
      <c r="L1864" s="2">
        <v>104.93</v>
      </c>
      <c r="M1864" s="1" t="s">
        <v>3407</v>
      </c>
      <c r="N1864" s="1" t="str">
        <f>Tabela_Contas_Pagas[[#This Row],[Nome do Fornecedor]]</f>
        <v>JONH KENEDY DE MELO</v>
      </c>
      <c r="O1864" s="1" t="s">
        <v>3408</v>
      </c>
      <c r="P1864" s="10" t="str">
        <f>TEXT(Tabela_Contas_Pagas[[#This Row],[Data de Liquidação]],"MM")&amp;"-"&amp;UPPER(TEXT(Tabela_Contas_Pagas[[#This Row],[Data de Liquidação]],"MMMM"))</f>
        <v>10-OUTUBRO</v>
      </c>
    </row>
    <row r="1865" spans="2:16" hidden="1" x14ac:dyDescent="0.3">
      <c r="B1865" s="1">
        <v>20946</v>
      </c>
      <c r="C1865" s="1" t="s">
        <v>3077</v>
      </c>
      <c r="D1865" s="3">
        <v>44839</v>
      </c>
      <c r="E1865" s="2">
        <v>178.41</v>
      </c>
      <c r="F1865" s="8" t="s">
        <v>3411</v>
      </c>
      <c r="G1865" s="1" t="s">
        <v>3412</v>
      </c>
      <c r="H1865" s="1">
        <v>1949</v>
      </c>
      <c r="I1865" s="1" t="s">
        <v>1832</v>
      </c>
      <c r="J1865" s="4">
        <v>44840</v>
      </c>
      <c r="K1865" s="4">
        <v>44841</v>
      </c>
      <c r="L1865" s="2">
        <v>178.41</v>
      </c>
      <c r="M1865" s="1" t="s">
        <v>3407</v>
      </c>
      <c r="N1865" s="1" t="str">
        <f>Tabela_Contas_Pagas[[#This Row],[Nome do Fornecedor]]</f>
        <v>AFONSO JOSE DE BARROS AGRA</v>
      </c>
      <c r="O1865" s="1" t="s">
        <v>3408</v>
      </c>
      <c r="P1865" s="10" t="str">
        <f>TEXT(Tabela_Contas_Pagas[[#This Row],[Data de Liquidação]],"MM")&amp;"-"&amp;UPPER(TEXT(Tabela_Contas_Pagas[[#This Row],[Data de Liquidação]],"MMMM"))</f>
        <v>10-OUTUBRO</v>
      </c>
    </row>
    <row r="1866" spans="2:16" hidden="1" x14ac:dyDescent="0.3">
      <c r="B1866" s="1">
        <v>20946</v>
      </c>
      <c r="C1866" s="1" t="s">
        <v>2990</v>
      </c>
      <c r="D1866" s="3">
        <v>44817</v>
      </c>
      <c r="E1866" s="2">
        <v>17034.400000000001</v>
      </c>
      <c r="F1866" s="7" t="s">
        <v>3411</v>
      </c>
      <c r="G1866" s="7" t="s">
        <v>3412</v>
      </c>
      <c r="H1866" s="1">
        <v>3671</v>
      </c>
      <c r="I1866" s="1" t="s">
        <v>494</v>
      </c>
      <c r="J1866" s="4">
        <v>44840</v>
      </c>
      <c r="K1866" s="4">
        <v>44841</v>
      </c>
      <c r="L1866" s="2">
        <v>17034.400000000001</v>
      </c>
      <c r="M1866" s="1" t="s">
        <v>3407</v>
      </c>
      <c r="N1866" s="1" t="str">
        <f>Tabela_Contas_Pagas[[#This Row],[Nome do Fornecedor]]</f>
        <v>SEGURANÇA INTELIGENTE LTDA</v>
      </c>
      <c r="O1866" s="1" t="s">
        <v>3408</v>
      </c>
      <c r="P1866" s="10" t="str">
        <f>TEXT(Tabela_Contas_Pagas[[#This Row],[Data de Liquidação]],"MM")&amp;"-"&amp;UPPER(TEXT(Tabela_Contas_Pagas[[#This Row],[Data de Liquidação]],"MMMM"))</f>
        <v>10-OUTUBRO</v>
      </c>
    </row>
    <row r="1867" spans="2:16" x14ac:dyDescent="0.3">
      <c r="B1867" s="1">
        <v>20661</v>
      </c>
      <c r="C1867" s="1" t="s">
        <v>538</v>
      </c>
      <c r="D1867" s="3">
        <v>44616</v>
      </c>
      <c r="E1867" s="2">
        <v>22222.22</v>
      </c>
      <c r="F1867" s="7" t="s">
        <v>3411</v>
      </c>
      <c r="G1867" s="9" t="s">
        <v>3412</v>
      </c>
      <c r="H1867" s="1">
        <v>3453</v>
      </c>
      <c r="I1867" s="1" t="s">
        <v>283</v>
      </c>
      <c r="J1867" s="4">
        <v>44642</v>
      </c>
      <c r="K1867" s="4">
        <v>44642</v>
      </c>
      <c r="L1867" s="2">
        <v>22222.22</v>
      </c>
      <c r="M1867" s="1" t="s">
        <v>284</v>
      </c>
      <c r="N1867" s="1" t="s">
        <v>285</v>
      </c>
      <c r="O1867" s="1" t="str">
        <f>_xlfn.IFNA(VLOOKUP(Tabela_Contas_Pagas[[#This Row],[Contrato]],ContratosOrigem[],3,FALSE),"")</f>
        <v>PREGÃO 08/2021</v>
      </c>
      <c r="P1867" s="10" t="str">
        <f>TEXT(Tabela_Contas_Pagas[[#This Row],[Data de Liquidação]],"MM")&amp;"-"&amp;UPPER(TEXT(Tabela_Contas_Pagas[[#This Row],[Data de Liquidação]],"MMMM"))</f>
        <v>03-MARÇO</v>
      </c>
    </row>
    <row r="1868" spans="2:16" x14ac:dyDescent="0.3">
      <c r="B1868" s="1">
        <v>20661</v>
      </c>
      <c r="C1868" s="1" t="s">
        <v>541</v>
      </c>
      <c r="D1868" s="3">
        <v>44616</v>
      </c>
      <c r="E1868" s="2">
        <v>13333.33</v>
      </c>
      <c r="F1868" s="8" t="s">
        <v>3411</v>
      </c>
      <c r="G1868" s="8" t="s">
        <v>3412</v>
      </c>
      <c r="H1868" s="1">
        <v>3453</v>
      </c>
      <c r="I1868" s="1" t="s">
        <v>283</v>
      </c>
      <c r="J1868" s="4">
        <v>44642</v>
      </c>
      <c r="K1868" s="4">
        <v>44642</v>
      </c>
      <c r="L1868" s="2">
        <v>13333.33</v>
      </c>
      <c r="M1868" s="1" t="s">
        <v>284</v>
      </c>
      <c r="N1868" s="1" t="s">
        <v>285</v>
      </c>
      <c r="O1868" s="1" t="str">
        <f>_xlfn.IFNA(VLOOKUP(Tabela_Contas_Pagas[[#This Row],[Contrato]],ContratosOrigem[],3,FALSE),"")</f>
        <v>PREGÃO 08/2021</v>
      </c>
      <c r="P1868" s="10" t="str">
        <f>TEXT(Tabela_Contas_Pagas[[#This Row],[Data de Liquidação]],"MM")&amp;"-"&amp;UPPER(TEXT(Tabela_Contas_Pagas[[#This Row],[Data de Liquidação]],"MMMM"))</f>
        <v>03-MARÇO</v>
      </c>
    </row>
    <row r="1869" spans="2:16" x14ac:dyDescent="0.3">
      <c r="B1869" s="1">
        <v>20661</v>
      </c>
      <c r="C1869" s="1" t="s">
        <v>590</v>
      </c>
      <c r="D1869" s="3">
        <v>44628</v>
      </c>
      <c r="E1869" s="2">
        <v>14775</v>
      </c>
      <c r="F1869" s="8" t="s">
        <v>3411</v>
      </c>
      <c r="G1869" s="1" t="s">
        <v>3412</v>
      </c>
      <c r="H1869" s="1">
        <v>3615</v>
      </c>
      <c r="I1869" s="1" t="s">
        <v>574</v>
      </c>
      <c r="J1869" s="4">
        <v>44645</v>
      </c>
      <c r="K1869" s="4">
        <v>44642</v>
      </c>
      <c r="L1869" s="2">
        <v>14775</v>
      </c>
      <c r="M1869" s="1" t="s">
        <v>575</v>
      </c>
      <c r="N1869" s="1" t="s">
        <v>576</v>
      </c>
      <c r="O1869" s="1" t="str">
        <f>_xlfn.IFNA(VLOOKUP(Tabela_Contas_Pagas[[#This Row],[Contrato]],ContratosOrigem[],3,FALSE),"")</f>
        <v>Inexigibilidade de licitação 01/2022</v>
      </c>
      <c r="P1869" s="10" t="str">
        <f>TEXT(Tabela_Contas_Pagas[[#This Row],[Data de Liquidação]],"MM")&amp;"-"&amp;UPPER(TEXT(Tabela_Contas_Pagas[[#This Row],[Data de Liquidação]],"MMMM"))</f>
        <v>03-MARÇO</v>
      </c>
    </row>
    <row r="1870" spans="2:16" x14ac:dyDescent="0.3">
      <c r="B1870" s="1">
        <v>20660</v>
      </c>
      <c r="C1870" s="1" t="s">
        <v>510</v>
      </c>
      <c r="D1870" s="3">
        <v>44600</v>
      </c>
      <c r="E1870" s="2">
        <v>3178.36</v>
      </c>
      <c r="F1870" s="7" t="s">
        <v>3411</v>
      </c>
      <c r="G1870" s="7" t="s">
        <v>3412</v>
      </c>
      <c r="H1870" s="1">
        <v>289</v>
      </c>
      <c r="I1870" s="1" t="s">
        <v>101</v>
      </c>
      <c r="J1870" s="4">
        <v>44642</v>
      </c>
      <c r="K1870" s="4">
        <v>44642</v>
      </c>
      <c r="L1870" s="2">
        <v>3178.36</v>
      </c>
      <c r="M1870" s="1" t="s">
        <v>146</v>
      </c>
      <c r="N1870" s="1" t="s">
        <v>147</v>
      </c>
      <c r="O1870" s="1" t="str">
        <f>_xlfn.IFNA(VLOOKUP(Tabela_Contas_Pagas[[#This Row],[Contrato]],ContratosOrigem[],3,FALSE),"")</f>
        <v>Pregão 10/20</v>
      </c>
      <c r="P1870" s="10" t="str">
        <f>TEXT(Tabela_Contas_Pagas[[#This Row],[Data de Liquidação]],"MM")&amp;"-"&amp;UPPER(TEXT(Tabela_Contas_Pagas[[#This Row],[Data de Liquidação]],"MMMM"))</f>
        <v>03-MARÇO</v>
      </c>
    </row>
    <row r="1871" spans="2:16" x14ac:dyDescent="0.3">
      <c r="B1871" s="1">
        <v>20660</v>
      </c>
      <c r="C1871" s="1" t="s">
        <v>606</v>
      </c>
      <c r="D1871" s="3">
        <v>44636</v>
      </c>
      <c r="E1871" s="2">
        <v>3178.36</v>
      </c>
      <c r="F1871" s="8" t="s">
        <v>3411</v>
      </c>
      <c r="G1871" s="1" t="s">
        <v>3412</v>
      </c>
      <c r="H1871" s="1">
        <v>289</v>
      </c>
      <c r="I1871" s="1" t="s">
        <v>101</v>
      </c>
      <c r="J1871" s="4">
        <v>44644</v>
      </c>
      <c r="K1871" s="4">
        <v>44642</v>
      </c>
      <c r="L1871" s="2">
        <v>3178.36</v>
      </c>
      <c r="M1871" s="1" t="s">
        <v>146</v>
      </c>
      <c r="N1871" s="1" t="s">
        <v>147</v>
      </c>
      <c r="O1871" s="1" t="str">
        <f>_xlfn.IFNA(VLOOKUP(Tabela_Contas_Pagas[[#This Row],[Contrato]],ContratosOrigem[],3,FALSE),"")</f>
        <v>Pregão 10/20</v>
      </c>
      <c r="P1871" s="10" t="str">
        <f>TEXT(Tabela_Contas_Pagas[[#This Row],[Data de Liquidação]],"MM")&amp;"-"&amp;UPPER(TEXT(Tabela_Contas_Pagas[[#This Row],[Data de Liquidação]],"MMMM"))</f>
        <v>03-MARÇO</v>
      </c>
    </row>
    <row r="1872" spans="2:16" x14ac:dyDescent="0.3">
      <c r="B1872" s="1">
        <v>20654</v>
      </c>
      <c r="C1872" s="1" t="s">
        <v>601</v>
      </c>
      <c r="D1872" s="3">
        <v>44630</v>
      </c>
      <c r="E1872" s="2">
        <v>2438.5</v>
      </c>
      <c r="F1872" s="8" t="s">
        <v>3411</v>
      </c>
      <c r="G1872" s="8" t="s">
        <v>3412</v>
      </c>
      <c r="H1872" s="1">
        <v>3234</v>
      </c>
      <c r="I1872" s="1" t="s">
        <v>181</v>
      </c>
      <c r="J1872" s="4">
        <v>44640</v>
      </c>
      <c r="K1872" s="4">
        <v>44635</v>
      </c>
      <c r="L1872" s="2">
        <v>2438.5</v>
      </c>
      <c r="M1872" s="1" t="s">
        <v>182</v>
      </c>
      <c r="N1872" s="1" t="s">
        <v>183</v>
      </c>
      <c r="O1872" s="1" t="str">
        <f>_xlfn.IFNA(VLOOKUP(Tabela_Contas_Pagas[[#This Row],[Contrato]],ContratosOrigem[],3,FALSE),"")</f>
        <v>Pregão 19/20</v>
      </c>
      <c r="P1872" s="10" t="str">
        <f>TEXT(Tabela_Contas_Pagas[[#This Row],[Data de Liquidação]],"MM")&amp;"-"&amp;UPPER(TEXT(Tabela_Contas_Pagas[[#This Row],[Data de Liquidação]],"MMMM"))</f>
        <v>03-MARÇO</v>
      </c>
    </row>
    <row r="1873" spans="2:16" x14ac:dyDescent="0.3">
      <c r="B1873" s="1">
        <v>20653</v>
      </c>
      <c r="C1873" s="1" t="s">
        <v>578</v>
      </c>
      <c r="D1873" s="3">
        <v>44623</v>
      </c>
      <c r="E1873" s="2">
        <v>4841.93</v>
      </c>
      <c r="F1873" s="7" t="s">
        <v>3411</v>
      </c>
      <c r="G1873" s="9" t="s">
        <v>3412</v>
      </c>
      <c r="H1873" s="1">
        <v>3300</v>
      </c>
      <c r="I1873" s="1" t="s">
        <v>210</v>
      </c>
      <c r="J1873" s="4">
        <v>44635</v>
      </c>
      <c r="K1873" s="4">
        <v>44635</v>
      </c>
      <c r="L1873" s="2">
        <v>4841.93</v>
      </c>
      <c r="M1873" s="1" t="s">
        <v>211</v>
      </c>
      <c r="N1873" s="1" t="s">
        <v>212</v>
      </c>
      <c r="O1873" s="1" t="str">
        <f>_xlfn.IFNA(VLOOKUP(Tabela_Contas_Pagas[[#This Row],[Contrato]],ContratosOrigem[],3,FALSE),"")</f>
        <v>Pregão 18/20</v>
      </c>
      <c r="P1873" s="10" t="str">
        <f>TEXT(Tabela_Contas_Pagas[[#This Row],[Data de Liquidação]],"MM")&amp;"-"&amp;UPPER(TEXT(Tabela_Contas_Pagas[[#This Row],[Data de Liquidação]],"MMMM"))</f>
        <v>03-MARÇO</v>
      </c>
    </row>
    <row r="1874" spans="2:16" x14ac:dyDescent="0.3">
      <c r="B1874" s="1">
        <v>20653</v>
      </c>
      <c r="C1874" s="1" t="s">
        <v>580</v>
      </c>
      <c r="D1874" s="3">
        <v>44624</v>
      </c>
      <c r="E1874" s="2">
        <v>1235</v>
      </c>
      <c r="F1874" s="8" t="s">
        <v>3411</v>
      </c>
      <c r="G1874" s="8" t="s">
        <v>3412</v>
      </c>
      <c r="H1874" s="1">
        <v>1848</v>
      </c>
      <c r="I1874" s="1" t="s">
        <v>27</v>
      </c>
      <c r="J1874" s="4">
        <v>44635</v>
      </c>
      <c r="K1874" s="4">
        <v>44635</v>
      </c>
      <c r="L1874" s="2">
        <v>1235</v>
      </c>
      <c r="M1874" s="1" t="s">
        <v>28</v>
      </c>
      <c r="N1874" s="1" t="s">
        <v>29</v>
      </c>
      <c r="O1874" s="1" t="str">
        <f>_xlfn.IFNA(VLOOKUP(Tabela_Contas_Pagas[[#This Row],[Contrato]],ContratosOrigem[],3,FALSE),"")</f>
        <v>Dispensa 05/18</v>
      </c>
      <c r="P1874" s="10" t="str">
        <f>TEXT(Tabela_Contas_Pagas[[#This Row],[Data de Liquidação]],"MM")&amp;"-"&amp;UPPER(TEXT(Tabela_Contas_Pagas[[#This Row],[Data de Liquidação]],"MMMM"))</f>
        <v>03-MARÇO</v>
      </c>
    </row>
    <row r="1875" spans="2:16" x14ac:dyDescent="0.3">
      <c r="B1875" s="1">
        <v>20653</v>
      </c>
      <c r="C1875" s="1" t="s">
        <v>585</v>
      </c>
      <c r="D1875" s="3">
        <v>44627</v>
      </c>
      <c r="E1875" s="2">
        <v>14661.15</v>
      </c>
      <c r="F1875" s="7" t="s">
        <v>3411</v>
      </c>
      <c r="G1875" s="9" t="s">
        <v>3412</v>
      </c>
      <c r="H1875" s="1">
        <v>3062</v>
      </c>
      <c r="I1875" s="1" t="s">
        <v>43</v>
      </c>
      <c r="J1875" s="4">
        <v>44635</v>
      </c>
      <c r="K1875" s="4">
        <v>44635</v>
      </c>
      <c r="L1875" s="2">
        <v>14661.15</v>
      </c>
      <c r="M1875" s="1" t="s">
        <v>44</v>
      </c>
      <c r="N1875" s="1" t="s">
        <v>45</v>
      </c>
      <c r="O1875" s="1" t="str">
        <f>_xlfn.IFNA(VLOOKUP(Tabela_Contas_Pagas[[#This Row],[Contrato]],ContratosOrigem[],3,FALSE),"")</f>
        <v>Pregão 09/19</v>
      </c>
      <c r="P1875" s="10" t="str">
        <f>TEXT(Tabela_Contas_Pagas[[#This Row],[Data de Liquidação]],"MM")&amp;"-"&amp;UPPER(TEXT(Tabela_Contas_Pagas[[#This Row],[Data de Liquidação]],"MMMM"))</f>
        <v>03-MARÇO</v>
      </c>
    </row>
    <row r="1876" spans="2:16" x14ac:dyDescent="0.3">
      <c r="B1876" s="1">
        <v>20653</v>
      </c>
      <c r="C1876" s="1" t="s">
        <v>594</v>
      </c>
      <c r="D1876" s="3">
        <v>44628</v>
      </c>
      <c r="E1876" s="2">
        <v>34798.5</v>
      </c>
      <c r="F1876" s="8" t="s">
        <v>3411</v>
      </c>
      <c r="G1876" s="8" t="s">
        <v>3412</v>
      </c>
      <c r="H1876" s="1">
        <v>829</v>
      </c>
      <c r="I1876" s="1" t="s">
        <v>205</v>
      </c>
      <c r="J1876" s="4">
        <v>44635</v>
      </c>
      <c r="K1876" s="4">
        <v>44635</v>
      </c>
      <c r="L1876" s="2">
        <v>34798.5</v>
      </c>
      <c r="M1876" s="1" t="s">
        <v>206</v>
      </c>
      <c r="N1876" s="1" t="s">
        <v>207</v>
      </c>
      <c r="O1876" s="1" t="str">
        <f>_xlfn.IFNA(VLOOKUP(Tabela_Contas_Pagas[[#This Row],[Contrato]],ContratosOrigem[],3,FALSE),"")</f>
        <v>Licitação 02/20</v>
      </c>
      <c r="P1876" s="10" t="str">
        <f>TEXT(Tabela_Contas_Pagas[[#This Row],[Data de Liquidação]],"MM")&amp;"-"&amp;UPPER(TEXT(Tabela_Contas_Pagas[[#This Row],[Data de Liquidação]],"MMMM"))</f>
        <v>03-MARÇO</v>
      </c>
    </row>
    <row r="1877" spans="2:16" x14ac:dyDescent="0.3">
      <c r="B1877" s="1">
        <v>20653</v>
      </c>
      <c r="C1877" s="1" t="s">
        <v>595</v>
      </c>
      <c r="D1877" s="3">
        <v>44628</v>
      </c>
      <c r="E1877" s="2">
        <v>20381.13</v>
      </c>
      <c r="F1877" s="7" t="s">
        <v>3411</v>
      </c>
      <c r="G1877" s="9" t="s">
        <v>3412</v>
      </c>
      <c r="H1877" s="1">
        <v>829</v>
      </c>
      <c r="I1877" s="1" t="s">
        <v>205</v>
      </c>
      <c r="J1877" s="4">
        <v>44635</v>
      </c>
      <c r="K1877" s="4">
        <v>44635</v>
      </c>
      <c r="L1877" s="2">
        <v>20381.13</v>
      </c>
      <c r="M1877" s="1" t="s">
        <v>206</v>
      </c>
      <c r="N1877" s="1" t="s">
        <v>207</v>
      </c>
      <c r="O1877" s="1" t="str">
        <f>_xlfn.IFNA(VLOOKUP(Tabela_Contas_Pagas[[#This Row],[Contrato]],ContratosOrigem[],3,FALSE),"")</f>
        <v>Licitação 02/20</v>
      </c>
      <c r="P1877" s="10" t="str">
        <f>TEXT(Tabela_Contas_Pagas[[#This Row],[Data de Liquidação]],"MM")&amp;"-"&amp;UPPER(TEXT(Tabela_Contas_Pagas[[#This Row],[Data de Liquidação]],"MMMM"))</f>
        <v>03-MARÇO</v>
      </c>
    </row>
    <row r="1878" spans="2:16" x14ac:dyDescent="0.3">
      <c r="B1878" s="1">
        <v>20653</v>
      </c>
      <c r="C1878" s="1" t="s">
        <v>593</v>
      </c>
      <c r="D1878" s="3">
        <v>44628</v>
      </c>
      <c r="E1878" s="2">
        <v>486.96</v>
      </c>
      <c r="F1878" s="8" t="s">
        <v>3411</v>
      </c>
      <c r="G1878" s="8" t="s">
        <v>3412</v>
      </c>
      <c r="H1878" s="1">
        <v>829</v>
      </c>
      <c r="I1878" s="1" t="s">
        <v>205</v>
      </c>
      <c r="J1878" s="4">
        <v>44635</v>
      </c>
      <c r="K1878" s="4">
        <v>44635</v>
      </c>
      <c r="L1878" s="2">
        <v>486.96</v>
      </c>
      <c r="M1878" s="1" t="s">
        <v>206</v>
      </c>
      <c r="N1878" s="1" t="s">
        <v>207</v>
      </c>
      <c r="O1878" s="1" t="str">
        <f>_xlfn.IFNA(VLOOKUP(Tabela_Contas_Pagas[[#This Row],[Contrato]],ContratosOrigem[],3,FALSE),"")</f>
        <v>Licitação 02/20</v>
      </c>
      <c r="P1878" s="10" t="str">
        <f>TEXT(Tabela_Contas_Pagas[[#This Row],[Data de Liquidação]],"MM")&amp;"-"&amp;UPPER(TEXT(Tabela_Contas_Pagas[[#This Row],[Data de Liquidação]],"MMMM"))</f>
        <v>03-MARÇO</v>
      </c>
    </row>
    <row r="1879" spans="2:16" x14ac:dyDescent="0.3">
      <c r="B1879" s="1">
        <v>20653</v>
      </c>
      <c r="C1879" s="1" t="s">
        <v>536</v>
      </c>
      <c r="D1879" s="3">
        <v>44615</v>
      </c>
      <c r="E1879" s="2">
        <v>689.5</v>
      </c>
      <c r="F1879" s="8" t="s">
        <v>3411</v>
      </c>
      <c r="G1879" s="1" t="s">
        <v>3412</v>
      </c>
      <c r="H1879" s="1">
        <v>523</v>
      </c>
      <c r="I1879" s="1" t="s">
        <v>63</v>
      </c>
      <c r="J1879" s="4">
        <v>44635</v>
      </c>
      <c r="K1879" s="4">
        <v>44635</v>
      </c>
      <c r="L1879" s="2">
        <v>689.5</v>
      </c>
      <c r="M1879" s="1" t="s">
        <v>266</v>
      </c>
      <c r="N1879" s="1" t="s">
        <v>267</v>
      </c>
      <c r="O1879" s="1" t="str">
        <f>_xlfn.IFNA(VLOOKUP(Tabela_Contas_Pagas[[#This Row],[Contrato]],ContratosOrigem[],3,FALSE),"")</f>
        <v>Dispensa 05/2021</v>
      </c>
      <c r="P1879" s="10" t="str">
        <f>TEXT(Tabela_Contas_Pagas[[#This Row],[Data de Liquidação]],"MM")&amp;"-"&amp;UPPER(TEXT(Tabela_Contas_Pagas[[#This Row],[Data de Liquidação]],"MMMM"))</f>
        <v>03-MARÇO</v>
      </c>
    </row>
    <row r="1880" spans="2:16" x14ac:dyDescent="0.3">
      <c r="B1880" s="1">
        <v>20653</v>
      </c>
      <c r="C1880" s="1" t="s">
        <v>535</v>
      </c>
      <c r="D1880" s="3">
        <v>44615</v>
      </c>
      <c r="E1880" s="2">
        <v>1254.5</v>
      </c>
      <c r="F1880" s="7" t="s">
        <v>3411</v>
      </c>
      <c r="G1880" s="7" t="s">
        <v>3412</v>
      </c>
      <c r="H1880" s="1">
        <v>1127</v>
      </c>
      <c r="I1880" s="1" t="s">
        <v>48</v>
      </c>
      <c r="J1880" s="4">
        <v>44635</v>
      </c>
      <c r="K1880" s="4">
        <v>44635</v>
      </c>
      <c r="L1880" s="2">
        <v>1254.5</v>
      </c>
      <c r="M1880" s="1" t="s">
        <v>75</v>
      </c>
      <c r="N1880" s="1" t="s">
        <v>76</v>
      </c>
      <c r="O1880" s="1" t="str">
        <f>_xlfn.IFNA(VLOOKUP(Tabela_Contas_Pagas[[#This Row],[Contrato]],ContratosOrigem[],3,FALSE),"")</f>
        <v>Dispensa de Licitação</v>
      </c>
      <c r="P1880" s="10" t="str">
        <f>TEXT(Tabela_Contas_Pagas[[#This Row],[Data de Liquidação]],"MM")&amp;"-"&amp;UPPER(TEXT(Tabela_Contas_Pagas[[#This Row],[Data de Liquidação]],"MMMM"))</f>
        <v>03-MARÇO</v>
      </c>
    </row>
    <row r="1881" spans="2:16" x14ac:dyDescent="0.3">
      <c r="B1881" s="1">
        <v>20653</v>
      </c>
      <c r="C1881" s="1" t="s">
        <v>563</v>
      </c>
      <c r="D1881" s="3">
        <v>44617</v>
      </c>
      <c r="E1881" s="2">
        <v>17286.75</v>
      </c>
      <c r="F1881" s="8" t="s">
        <v>3411</v>
      </c>
      <c r="G1881" s="1" t="s">
        <v>3412</v>
      </c>
      <c r="H1881" s="1">
        <v>137</v>
      </c>
      <c r="I1881" s="1" t="s">
        <v>84</v>
      </c>
      <c r="J1881" s="4">
        <v>44635</v>
      </c>
      <c r="K1881" s="4">
        <v>44635</v>
      </c>
      <c r="L1881" s="2">
        <v>17286.75</v>
      </c>
      <c r="M1881" s="1" t="s">
        <v>238</v>
      </c>
      <c r="N1881" s="1" t="s">
        <v>239</v>
      </c>
      <c r="O1881" s="1" t="str">
        <f>_xlfn.IFNA(VLOOKUP(Tabela_Contas_Pagas[[#This Row],[Contrato]],ContratosOrigem[],3,FALSE),"")</f>
        <v>Inexigibilidade de licitação 01/2021</v>
      </c>
      <c r="P1881" s="10" t="str">
        <f>TEXT(Tabela_Contas_Pagas[[#This Row],[Data de Liquidação]],"MM")&amp;"-"&amp;UPPER(TEXT(Tabela_Contas_Pagas[[#This Row],[Data de Liquidação]],"MMMM"))</f>
        <v>03-MARÇO</v>
      </c>
    </row>
    <row r="1882" spans="2:16" x14ac:dyDescent="0.3">
      <c r="B1882" s="1">
        <v>20653</v>
      </c>
      <c r="C1882" s="1" t="s">
        <v>566</v>
      </c>
      <c r="D1882" s="3">
        <v>44620</v>
      </c>
      <c r="E1882" s="2">
        <v>1700.5</v>
      </c>
      <c r="F1882" s="7" t="s">
        <v>3411</v>
      </c>
      <c r="G1882" s="7" t="s">
        <v>3412</v>
      </c>
      <c r="H1882" s="1">
        <v>338</v>
      </c>
      <c r="I1882" s="1" t="s">
        <v>30</v>
      </c>
      <c r="J1882" s="4">
        <v>44635</v>
      </c>
      <c r="K1882" s="4">
        <v>44635</v>
      </c>
      <c r="L1882" s="2">
        <v>1700.5</v>
      </c>
      <c r="M1882" s="1" t="s">
        <v>10</v>
      </c>
      <c r="N1882" s="1" t="s">
        <v>11</v>
      </c>
      <c r="O1882" s="1" t="str">
        <f>_xlfn.IFNA(VLOOKUP(Tabela_Contas_Pagas[[#This Row],[Contrato]],ContratosOrigem[],3,FALSE),"")</f>
        <v>Dispensa 12/2021</v>
      </c>
      <c r="P1882" s="10" t="str">
        <f>TEXT(Tabela_Contas_Pagas[[#This Row],[Data de Liquidação]],"MM")&amp;"-"&amp;UPPER(TEXT(Tabela_Contas_Pagas[[#This Row],[Data de Liquidação]],"MMMM"))</f>
        <v>03-MARÇO</v>
      </c>
    </row>
    <row r="1883" spans="2:16" hidden="1" x14ac:dyDescent="0.3">
      <c r="B1883" s="1">
        <v>20947</v>
      </c>
      <c r="C1883" s="1" t="s">
        <v>2076</v>
      </c>
      <c r="D1883" s="3">
        <v>44575</v>
      </c>
      <c r="E1883" s="2">
        <v>5796.73</v>
      </c>
      <c r="F1883" s="8" t="s">
        <v>3411</v>
      </c>
      <c r="G1883" s="1" t="s">
        <v>3412</v>
      </c>
      <c r="H1883" s="1">
        <v>293</v>
      </c>
      <c r="I1883" s="1" t="s">
        <v>1875</v>
      </c>
      <c r="J1883" s="4">
        <v>44841</v>
      </c>
      <c r="K1883" s="4">
        <v>44840</v>
      </c>
      <c r="L1883" s="2">
        <v>5796.73</v>
      </c>
      <c r="M1883" s="1" t="s">
        <v>3407</v>
      </c>
      <c r="N1883" s="1" t="str">
        <f>Tabela_Contas_Pagas[[#This Row],[Nome do Fornecedor]]</f>
        <v>INSTITUTO BRASILEIRO DO MEIO AMBIENTE E DOS RECURSOS NATURAIS RENOVAVEIS</v>
      </c>
      <c r="O1883" s="1" t="s">
        <v>3408</v>
      </c>
      <c r="P1883" s="10" t="str">
        <f>TEXT(Tabela_Contas_Pagas[[#This Row],[Data de Liquidação]],"MM")&amp;"-"&amp;UPPER(TEXT(Tabela_Contas_Pagas[[#This Row],[Data de Liquidação]],"MMMM"))</f>
        <v>10-OUTUBRO</v>
      </c>
    </row>
    <row r="1884" spans="2:16" x14ac:dyDescent="0.3">
      <c r="B1884" s="1">
        <v>20653</v>
      </c>
      <c r="C1884" s="1" t="s">
        <v>567</v>
      </c>
      <c r="D1884" s="3">
        <v>44620</v>
      </c>
      <c r="E1884" s="2">
        <v>983.25</v>
      </c>
      <c r="F1884" s="8" t="s">
        <v>3411</v>
      </c>
      <c r="G1884" s="8" t="s">
        <v>3412</v>
      </c>
      <c r="H1884" s="1">
        <v>338</v>
      </c>
      <c r="I1884" s="1" t="s">
        <v>30</v>
      </c>
      <c r="J1884" s="4">
        <v>44635</v>
      </c>
      <c r="K1884" s="4">
        <v>44635</v>
      </c>
      <c r="L1884" s="2">
        <v>983.25</v>
      </c>
      <c r="M1884" s="1" t="s">
        <v>219</v>
      </c>
      <c r="N1884" s="1" t="s">
        <v>220</v>
      </c>
      <c r="O1884" s="1" t="str">
        <f>_xlfn.IFNA(VLOOKUP(Tabela_Contas_Pagas[[#This Row],[Contrato]],ContratosOrigem[],3,FALSE),"")</f>
        <v>Pregão 21/20</v>
      </c>
      <c r="P1884" s="10" t="str">
        <f>TEXT(Tabela_Contas_Pagas[[#This Row],[Data de Liquidação]],"MM")&amp;"-"&amp;UPPER(TEXT(Tabela_Contas_Pagas[[#This Row],[Data de Liquidação]],"MMMM"))</f>
        <v>03-MARÇO</v>
      </c>
    </row>
    <row r="1885" spans="2:16" x14ac:dyDescent="0.3">
      <c r="B1885" s="1">
        <v>20653</v>
      </c>
      <c r="C1885" s="1" t="s">
        <v>582</v>
      </c>
      <c r="D1885" s="3">
        <v>44627</v>
      </c>
      <c r="E1885" s="2">
        <v>114.65</v>
      </c>
      <c r="F1885" s="8" t="s">
        <v>3411</v>
      </c>
      <c r="G1885" s="1" t="s">
        <v>3412</v>
      </c>
      <c r="H1885" s="1">
        <v>149</v>
      </c>
      <c r="I1885" s="1" t="s">
        <v>18</v>
      </c>
      <c r="J1885" s="4">
        <v>44637</v>
      </c>
      <c r="K1885" s="4">
        <v>44635</v>
      </c>
      <c r="L1885" s="2">
        <v>114.65</v>
      </c>
      <c r="M1885" s="1" t="s">
        <v>80</v>
      </c>
      <c r="N1885" s="1" t="s">
        <v>81</v>
      </c>
      <c r="O1885" s="1" t="str">
        <f>_xlfn.IFNA(VLOOKUP(Tabela_Contas_Pagas[[#This Row],[Contrato]],ContratosOrigem[],3,FALSE),"")</f>
        <v>Concor. 01/17</v>
      </c>
      <c r="P1885" s="10" t="str">
        <f>TEXT(Tabela_Contas_Pagas[[#This Row],[Data de Liquidação]],"MM")&amp;"-"&amp;UPPER(TEXT(Tabela_Contas_Pagas[[#This Row],[Data de Liquidação]],"MMMM"))</f>
        <v>03-MARÇO</v>
      </c>
    </row>
    <row r="1886" spans="2:16" x14ac:dyDescent="0.3">
      <c r="B1886" s="1">
        <v>20653</v>
      </c>
      <c r="C1886" s="1" t="s">
        <v>572</v>
      </c>
      <c r="D1886" s="3">
        <v>44627</v>
      </c>
      <c r="E1886" s="2">
        <v>5295.1</v>
      </c>
      <c r="F1886" s="7" t="s">
        <v>3411</v>
      </c>
      <c r="G1886" s="7" t="s">
        <v>3412</v>
      </c>
      <c r="H1886" s="1">
        <v>149</v>
      </c>
      <c r="I1886" s="1" t="s">
        <v>18</v>
      </c>
      <c r="J1886" s="4">
        <v>44637</v>
      </c>
      <c r="K1886" s="4">
        <v>44635</v>
      </c>
      <c r="L1886" s="2">
        <v>5295.1</v>
      </c>
      <c r="M1886" s="1" t="s">
        <v>80</v>
      </c>
      <c r="N1886" s="1" t="s">
        <v>81</v>
      </c>
      <c r="O1886" s="1" t="str">
        <f>_xlfn.IFNA(VLOOKUP(Tabela_Contas_Pagas[[#This Row],[Contrato]],ContratosOrigem[],3,FALSE),"")</f>
        <v>Concor. 01/17</v>
      </c>
      <c r="P1886" s="10" t="str">
        <f>TEXT(Tabela_Contas_Pagas[[#This Row],[Data de Liquidação]],"MM")&amp;"-"&amp;UPPER(TEXT(Tabela_Contas_Pagas[[#This Row],[Data de Liquidação]],"MMMM"))</f>
        <v>03-MARÇO</v>
      </c>
    </row>
    <row r="1887" spans="2:16" hidden="1" x14ac:dyDescent="0.3">
      <c r="B1887" s="1">
        <v>20947</v>
      </c>
      <c r="C1887" s="1" t="s">
        <v>2975</v>
      </c>
      <c r="D1887" s="3">
        <v>44812</v>
      </c>
      <c r="E1887" s="2">
        <v>950</v>
      </c>
      <c r="F1887" s="8" t="s">
        <v>3411</v>
      </c>
      <c r="G1887" s="1" t="s">
        <v>3412</v>
      </c>
      <c r="H1887" s="1">
        <v>3169</v>
      </c>
      <c r="I1887" s="1" t="s">
        <v>2666</v>
      </c>
      <c r="J1887" s="4">
        <v>44842</v>
      </c>
      <c r="K1887" s="4">
        <v>44840</v>
      </c>
      <c r="L1887" s="2">
        <v>950</v>
      </c>
      <c r="M1887" s="1" t="s">
        <v>3407</v>
      </c>
      <c r="N1887" s="1" t="str">
        <f>Tabela_Contas_Pagas[[#This Row],[Nome do Fornecedor]]</f>
        <v>MARIA DE FATIMA PEREIRA DOS SANTOS ME (FLORA SANTA MARIA)</v>
      </c>
      <c r="O1887" s="1" t="s">
        <v>3408</v>
      </c>
      <c r="P1887" s="10" t="str">
        <f>TEXT(Tabela_Contas_Pagas[[#This Row],[Data de Liquidação]],"MM")&amp;"-"&amp;UPPER(TEXT(Tabela_Contas_Pagas[[#This Row],[Data de Liquidação]],"MMMM"))</f>
        <v>10-OUTUBRO</v>
      </c>
    </row>
    <row r="1888" spans="2:16" hidden="1" x14ac:dyDescent="0.3">
      <c r="B1888" s="1">
        <v>20946</v>
      </c>
      <c r="C1888" s="1" t="s">
        <v>3031</v>
      </c>
      <c r="D1888" s="3">
        <v>44833</v>
      </c>
      <c r="E1888" s="2">
        <v>624</v>
      </c>
      <c r="F1888" s="7" t="s">
        <v>3411</v>
      </c>
      <c r="G1888" s="7" t="s">
        <v>3412</v>
      </c>
      <c r="H1888" s="1">
        <v>360</v>
      </c>
      <c r="I1888" s="1" t="s">
        <v>1899</v>
      </c>
      <c r="J1888" s="4">
        <v>44843</v>
      </c>
      <c r="K1888" s="4">
        <v>44841</v>
      </c>
      <c r="L1888" s="2">
        <v>624</v>
      </c>
      <c r="M1888" s="1" t="s">
        <v>3407</v>
      </c>
      <c r="N1888" s="1" t="str">
        <f>Tabela_Contas_Pagas[[#This Row],[Nome do Fornecedor]]</f>
        <v>JORNAL DO DIA EMPRESA JORNALISTICA E EDITORA LTDA</v>
      </c>
      <c r="O1888" s="1" t="s">
        <v>3408</v>
      </c>
      <c r="P1888" s="10" t="str">
        <f>TEXT(Tabela_Contas_Pagas[[#This Row],[Data de Liquidação]],"MM")&amp;"-"&amp;UPPER(TEXT(Tabela_Contas_Pagas[[#This Row],[Data de Liquidação]],"MMMM"))</f>
        <v>10-OUTUBRO</v>
      </c>
    </row>
    <row r="1889" spans="2:16" hidden="1" x14ac:dyDescent="0.3">
      <c r="B1889" s="1">
        <v>20947</v>
      </c>
      <c r="C1889" s="1" t="s">
        <v>3062</v>
      </c>
      <c r="D1889" s="3">
        <v>44837</v>
      </c>
      <c r="E1889" s="2">
        <v>203.98</v>
      </c>
      <c r="F1889" s="8" t="s">
        <v>3411</v>
      </c>
      <c r="G1889" s="1" t="s">
        <v>3412</v>
      </c>
      <c r="H1889" s="1">
        <v>2132</v>
      </c>
      <c r="I1889" s="1" t="s">
        <v>1826</v>
      </c>
      <c r="J1889" s="4">
        <v>44844</v>
      </c>
      <c r="K1889" s="4">
        <v>44840</v>
      </c>
      <c r="L1889" s="2">
        <v>203.98</v>
      </c>
      <c r="M1889" s="1" t="s">
        <v>3407</v>
      </c>
      <c r="N1889" s="1" t="str">
        <f>Tabela_Contas_Pagas[[#This Row],[Nome do Fornecedor]]</f>
        <v>CAMARA DE DIRIGENTES LOJISTAS DE ARACAJU</v>
      </c>
      <c r="O1889" s="1" t="s">
        <v>3408</v>
      </c>
      <c r="P1889" s="10" t="str">
        <f>TEXT(Tabela_Contas_Pagas[[#This Row],[Data de Liquidação]],"MM")&amp;"-"&amp;UPPER(TEXT(Tabela_Contas_Pagas[[#This Row],[Data de Liquidação]],"MMMM"))</f>
        <v>10-OUTUBRO</v>
      </c>
    </row>
    <row r="1890" spans="2:16" hidden="1" x14ac:dyDescent="0.3">
      <c r="B1890" s="1">
        <v>20947</v>
      </c>
      <c r="C1890" s="1" t="s">
        <v>3071</v>
      </c>
      <c r="D1890" s="3">
        <v>44838</v>
      </c>
      <c r="E1890" s="2">
        <v>372.92</v>
      </c>
      <c r="F1890" s="7" t="s">
        <v>3411</v>
      </c>
      <c r="G1890" s="7" t="s">
        <v>3412</v>
      </c>
      <c r="H1890" s="1">
        <v>2069</v>
      </c>
      <c r="I1890" s="1" t="s">
        <v>14</v>
      </c>
      <c r="J1890" s="4">
        <v>44844</v>
      </c>
      <c r="K1890" s="4">
        <v>44840</v>
      </c>
      <c r="L1890" s="2">
        <v>372.92</v>
      </c>
      <c r="M1890" s="1" t="s">
        <v>3407</v>
      </c>
      <c r="N1890" s="1" t="str">
        <f>Tabela_Contas_Pagas[[#This Row],[Nome do Fornecedor]]</f>
        <v xml:space="preserve">MJA IMUNIZAR SERVICOS LTDA ME </v>
      </c>
      <c r="O1890" s="1" t="s">
        <v>3408</v>
      </c>
      <c r="P1890" s="10" t="str">
        <f>TEXT(Tabela_Contas_Pagas[[#This Row],[Data de Liquidação]],"MM")&amp;"-"&amp;UPPER(TEXT(Tabela_Contas_Pagas[[#This Row],[Data de Liquidação]],"MMMM"))</f>
        <v>10-OUTUBRO</v>
      </c>
    </row>
    <row r="1891" spans="2:16" x14ac:dyDescent="0.3">
      <c r="B1891" s="1">
        <v>20653</v>
      </c>
      <c r="C1891" s="1" t="s">
        <v>581</v>
      </c>
      <c r="D1891" s="3">
        <v>44627</v>
      </c>
      <c r="E1891" s="2">
        <v>10649.48</v>
      </c>
      <c r="F1891" s="8" t="s">
        <v>3411</v>
      </c>
      <c r="G1891" s="1" t="s">
        <v>3412</v>
      </c>
      <c r="H1891" s="1">
        <v>149</v>
      </c>
      <c r="I1891" s="1" t="s">
        <v>18</v>
      </c>
      <c r="J1891" s="4">
        <v>44637</v>
      </c>
      <c r="K1891" s="4">
        <v>44635</v>
      </c>
      <c r="L1891" s="2">
        <v>10649.48</v>
      </c>
      <c r="M1891" s="1" t="s">
        <v>80</v>
      </c>
      <c r="N1891" s="1" t="s">
        <v>81</v>
      </c>
      <c r="O1891" s="1" t="str">
        <f>_xlfn.IFNA(VLOOKUP(Tabela_Contas_Pagas[[#This Row],[Contrato]],ContratosOrigem[],3,FALSE),"")</f>
        <v>Concor. 01/17</v>
      </c>
      <c r="P1891" s="10" t="str">
        <f>TEXT(Tabela_Contas_Pagas[[#This Row],[Data de Liquidação]],"MM")&amp;"-"&amp;UPPER(TEXT(Tabela_Contas_Pagas[[#This Row],[Data de Liquidação]],"MMMM"))</f>
        <v>03-MARÇO</v>
      </c>
    </row>
    <row r="1892" spans="2:16" hidden="1" x14ac:dyDescent="0.3">
      <c r="B1892" s="1">
        <v>20947</v>
      </c>
      <c r="C1892" s="1" t="s">
        <v>3069</v>
      </c>
      <c r="D1892" s="3">
        <v>44838</v>
      </c>
      <c r="E1892" s="2">
        <v>3000.63</v>
      </c>
      <c r="F1892" s="7" t="s">
        <v>3411</v>
      </c>
      <c r="G1892" s="7" t="s">
        <v>3412</v>
      </c>
      <c r="H1892" s="1">
        <v>62</v>
      </c>
      <c r="I1892" s="1" t="s">
        <v>1838</v>
      </c>
      <c r="J1892" s="4">
        <v>44844</v>
      </c>
      <c r="K1892" s="4">
        <v>44840</v>
      </c>
      <c r="L1892" s="2">
        <v>3000.63</v>
      </c>
      <c r="M1892" s="1" t="s">
        <v>3407</v>
      </c>
      <c r="N1892" s="1" t="str">
        <f>Tabela_Contas_Pagas[[#This Row],[Nome do Fornecedor]]</f>
        <v>UNIMED ARACAJU COOP. TRAB MEDICO</v>
      </c>
      <c r="O1892" s="1" t="s">
        <v>3408</v>
      </c>
      <c r="P1892" s="10" t="str">
        <f>TEXT(Tabela_Contas_Pagas[[#This Row],[Data de Liquidação]],"MM")&amp;"-"&amp;UPPER(TEXT(Tabela_Contas_Pagas[[#This Row],[Data de Liquidação]],"MMMM"))</f>
        <v>10-OUTUBRO</v>
      </c>
    </row>
    <row r="1893" spans="2:16" hidden="1" x14ac:dyDescent="0.3">
      <c r="B1893" s="1">
        <v>20947</v>
      </c>
      <c r="C1893" s="1" t="s">
        <v>3070</v>
      </c>
      <c r="D1893" s="3">
        <v>44838</v>
      </c>
      <c r="E1893" s="2">
        <v>955.99</v>
      </c>
      <c r="F1893" s="8" t="s">
        <v>3411</v>
      </c>
      <c r="G1893" s="1" t="s">
        <v>3412</v>
      </c>
      <c r="H1893" s="1">
        <v>62</v>
      </c>
      <c r="I1893" s="1" t="s">
        <v>1838</v>
      </c>
      <c r="J1893" s="4">
        <v>44844</v>
      </c>
      <c r="K1893" s="4">
        <v>44840</v>
      </c>
      <c r="L1893" s="2">
        <v>955.99</v>
      </c>
      <c r="M1893" s="1" t="s">
        <v>3407</v>
      </c>
      <c r="N1893" s="1" t="str">
        <f>Tabela_Contas_Pagas[[#This Row],[Nome do Fornecedor]]</f>
        <v>UNIMED ARACAJU COOP. TRAB MEDICO</v>
      </c>
      <c r="O1893" s="1" t="s">
        <v>3408</v>
      </c>
      <c r="P1893" s="10" t="str">
        <f>TEXT(Tabela_Contas_Pagas[[#This Row],[Data de Liquidação]],"MM")&amp;"-"&amp;UPPER(TEXT(Tabela_Contas_Pagas[[#This Row],[Data de Liquidação]],"MMMM"))</f>
        <v>10-OUTUBRO</v>
      </c>
    </row>
    <row r="1894" spans="2:16" hidden="1" x14ac:dyDescent="0.3">
      <c r="B1894" s="1">
        <v>20947</v>
      </c>
      <c r="C1894" s="1" t="s">
        <v>3072</v>
      </c>
      <c r="D1894" s="3">
        <v>44838</v>
      </c>
      <c r="E1894" s="2">
        <v>1897.76</v>
      </c>
      <c r="F1894" s="7" t="s">
        <v>3411</v>
      </c>
      <c r="G1894" s="7" t="s">
        <v>3412</v>
      </c>
      <c r="H1894" s="1">
        <v>62</v>
      </c>
      <c r="I1894" s="1" t="s">
        <v>1838</v>
      </c>
      <c r="J1894" s="4">
        <v>44844</v>
      </c>
      <c r="K1894" s="4">
        <v>44840</v>
      </c>
      <c r="L1894" s="2">
        <v>1897.76</v>
      </c>
      <c r="M1894" s="1" t="s">
        <v>3407</v>
      </c>
      <c r="N1894" s="1" t="str">
        <f>Tabela_Contas_Pagas[[#This Row],[Nome do Fornecedor]]</f>
        <v>UNIMED ARACAJU COOP. TRAB MEDICO</v>
      </c>
      <c r="O1894" s="1" t="s">
        <v>3408</v>
      </c>
      <c r="P1894" s="10" t="str">
        <f>TEXT(Tabela_Contas_Pagas[[#This Row],[Data de Liquidação]],"MM")&amp;"-"&amp;UPPER(TEXT(Tabela_Contas_Pagas[[#This Row],[Data de Liquidação]],"MMMM"))</f>
        <v>10-OUTUBRO</v>
      </c>
    </row>
    <row r="1895" spans="2:16" x14ac:dyDescent="0.3">
      <c r="B1895" s="1">
        <v>20653</v>
      </c>
      <c r="C1895" s="1" t="s">
        <v>589</v>
      </c>
      <c r="D1895" s="3">
        <v>44627</v>
      </c>
      <c r="E1895" s="2">
        <v>615.12</v>
      </c>
      <c r="F1895" s="7" t="s">
        <v>3411</v>
      </c>
      <c r="G1895" s="9" t="s">
        <v>3412</v>
      </c>
      <c r="H1895" s="1">
        <v>149</v>
      </c>
      <c r="I1895" s="1" t="s">
        <v>18</v>
      </c>
      <c r="J1895" s="4">
        <v>44637</v>
      </c>
      <c r="K1895" s="4">
        <v>44635</v>
      </c>
      <c r="L1895" s="2">
        <v>615.12</v>
      </c>
      <c r="M1895" s="1" t="s">
        <v>80</v>
      </c>
      <c r="N1895" s="1" t="s">
        <v>81</v>
      </c>
      <c r="O1895" s="1" t="str">
        <f>_xlfn.IFNA(VLOOKUP(Tabela_Contas_Pagas[[#This Row],[Contrato]],ContratosOrigem[],3,FALSE),"")</f>
        <v>Concor. 01/17</v>
      </c>
      <c r="P1895" s="10" t="str">
        <f>TEXT(Tabela_Contas_Pagas[[#This Row],[Data de Liquidação]],"MM")&amp;"-"&amp;UPPER(TEXT(Tabela_Contas_Pagas[[#This Row],[Data de Liquidação]],"MMMM"))</f>
        <v>03-MARÇO</v>
      </c>
    </row>
    <row r="1896" spans="2:16" x14ac:dyDescent="0.3">
      <c r="B1896" s="1">
        <v>20653</v>
      </c>
      <c r="C1896" s="1" t="s">
        <v>584</v>
      </c>
      <c r="D1896" s="3">
        <v>44627</v>
      </c>
      <c r="E1896" s="2">
        <v>9530.31</v>
      </c>
      <c r="F1896" s="8" t="s">
        <v>3411</v>
      </c>
      <c r="G1896" s="8" t="s">
        <v>3412</v>
      </c>
      <c r="H1896" s="1">
        <v>149</v>
      </c>
      <c r="I1896" s="1" t="s">
        <v>18</v>
      </c>
      <c r="J1896" s="4">
        <v>44637</v>
      </c>
      <c r="K1896" s="4">
        <v>44635</v>
      </c>
      <c r="L1896" s="2">
        <v>9530.31</v>
      </c>
      <c r="M1896" s="1" t="s">
        <v>80</v>
      </c>
      <c r="N1896" s="1" t="s">
        <v>81</v>
      </c>
      <c r="O1896" s="1" t="str">
        <f>_xlfn.IFNA(VLOOKUP(Tabela_Contas_Pagas[[#This Row],[Contrato]],ContratosOrigem[],3,FALSE),"")</f>
        <v>Concor. 01/17</v>
      </c>
      <c r="P1896" s="10" t="str">
        <f>TEXT(Tabela_Contas_Pagas[[#This Row],[Data de Liquidação]],"MM")&amp;"-"&amp;UPPER(TEXT(Tabela_Contas_Pagas[[#This Row],[Data de Liquidação]],"MMMM"))</f>
        <v>03-MARÇO</v>
      </c>
    </row>
    <row r="1897" spans="2:16" hidden="1" x14ac:dyDescent="0.3">
      <c r="B1897" s="1">
        <v>20950</v>
      </c>
      <c r="C1897" s="1" t="s">
        <v>3382</v>
      </c>
      <c r="D1897" s="3">
        <v>44844</v>
      </c>
      <c r="E1897" s="2">
        <v>1075</v>
      </c>
      <c r="F1897" s="8" t="s">
        <v>3411</v>
      </c>
      <c r="G1897" s="1" t="s">
        <v>3412</v>
      </c>
      <c r="H1897" s="1">
        <v>1030</v>
      </c>
      <c r="I1897" s="1" t="s">
        <v>1842</v>
      </c>
      <c r="J1897" s="4">
        <v>44844</v>
      </c>
      <c r="K1897" s="4">
        <v>44844</v>
      </c>
      <c r="L1897" s="2">
        <v>1075</v>
      </c>
      <c r="M1897" s="1" t="s">
        <v>3407</v>
      </c>
      <c r="N1897" s="1" t="s">
        <v>3370</v>
      </c>
      <c r="O1897" s="1" t="s">
        <v>3408</v>
      </c>
      <c r="P1897" s="10" t="str">
        <f>TEXT(Tabela_Contas_Pagas[[#This Row],[Data de Liquidação]],"MM")&amp;"-"&amp;UPPER(TEXT(Tabela_Contas_Pagas[[#This Row],[Data de Liquidação]],"MMMM"))</f>
        <v>10-OUTUBRO</v>
      </c>
    </row>
    <row r="1898" spans="2:16" hidden="1" x14ac:dyDescent="0.3">
      <c r="B1898" s="1">
        <v>20951</v>
      </c>
      <c r="C1898" s="1" t="s">
        <v>3383</v>
      </c>
      <c r="D1898" s="3">
        <v>44844</v>
      </c>
      <c r="E1898" s="2">
        <v>1075</v>
      </c>
      <c r="F1898" s="7" t="s">
        <v>3411</v>
      </c>
      <c r="G1898" s="7" t="s">
        <v>3412</v>
      </c>
      <c r="H1898" s="1">
        <v>1</v>
      </c>
      <c r="I1898" s="1" t="s">
        <v>1828</v>
      </c>
      <c r="J1898" s="4">
        <v>44844</v>
      </c>
      <c r="K1898" s="4">
        <v>44844</v>
      </c>
      <c r="L1898" s="2">
        <v>1075</v>
      </c>
      <c r="M1898" s="1" t="s">
        <v>3407</v>
      </c>
      <c r="N1898" s="1" t="s">
        <v>3370</v>
      </c>
      <c r="O1898" s="1" t="s">
        <v>3408</v>
      </c>
      <c r="P1898" s="10" t="str">
        <f>TEXT(Tabela_Contas_Pagas[[#This Row],[Data de Liquidação]],"MM")&amp;"-"&amp;UPPER(TEXT(Tabela_Contas_Pagas[[#This Row],[Data de Liquidação]],"MMMM"))</f>
        <v>10-OUTUBRO</v>
      </c>
    </row>
    <row r="1899" spans="2:16" x14ac:dyDescent="0.3">
      <c r="B1899" s="1">
        <v>20653</v>
      </c>
      <c r="C1899" s="1" t="s">
        <v>583</v>
      </c>
      <c r="D1899" s="3">
        <v>44627</v>
      </c>
      <c r="E1899" s="2">
        <v>93.98</v>
      </c>
      <c r="F1899" s="7" t="s">
        <v>3411</v>
      </c>
      <c r="G1899" s="9" t="s">
        <v>3412</v>
      </c>
      <c r="H1899" s="1">
        <v>149</v>
      </c>
      <c r="I1899" s="1" t="s">
        <v>18</v>
      </c>
      <c r="J1899" s="4">
        <v>44637</v>
      </c>
      <c r="K1899" s="4">
        <v>44635</v>
      </c>
      <c r="L1899" s="2">
        <v>93.98</v>
      </c>
      <c r="M1899" s="1" t="s">
        <v>80</v>
      </c>
      <c r="N1899" s="1" t="s">
        <v>81</v>
      </c>
      <c r="O1899" s="1" t="str">
        <f>_xlfn.IFNA(VLOOKUP(Tabela_Contas_Pagas[[#This Row],[Contrato]],ContratosOrigem[],3,FALSE),"")</f>
        <v>Concor. 01/17</v>
      </c>
      <c r="P1899" s="10" t="str">
        <f>TEXT(Tabela_Contas_Pagas[[#This Row],[Data de Liquidação]],"MM")&amp;"-"&amp;UPPER(TEXT(Tabela_Contas_Pagas[[#This Row],[Data de Liquidação]],"MMMM"))</f>
        <v>03-MARÇO</v>
      </c>
    </row>
    <row r="1900" spans="2:16" x14ac:dyDescent="0.3">
      <c r="B1900" s="1">
        <v>20653</v>
      </c>
      <c r="C1900" s="1" t="s">
        <v>586</v>
      </c>
      <c r="D1900" s="3">
        <v>44627</v>
      </c>
      <c r="E1900" s="2">
        <v>2673.53</v>
      </c>
      <c r="F1900" s="8" t="s">
        <v>3411</v>
      </c>
      <c r="G1900" s="8" t="s">
        <v>3412</v>
      </c>
      <c r="H1900" s="1">
        <v>149</v>
      </c>
      <c r="I1900" s="1" t="s">
        <v>18</v>
      </c>
      <c r="J1900" s="4">
        <v>44637</v>
      </c>
      <c r="K1900" s="4">
        <v>44635</v>
      </c>
      <c r="L1900" s="2">
        <v>2673.53</v>
      </c>
      <c r="M1900" s="1" t="s">
        <v>80</v>
      </c>
      <c r="N1900" s="1" t="s">
        <v>81</v>
      </c>
      <c r="O1900" s="1" t="str">
        <f>_xlfn.IFNA(VLOOKUP(Tabela_Contas_Pagas[[#This Row],[Contrato]],ContratosOrigem[],3,FALSE),"")</f>
        <v>Concor. 01/17</v>
      </c>
      <c r="P1900" s="10" t="str">
        <f>TEXT(Tabela_Contas_Pagas[[#This Row],[Data de Liquidação]],"MM")&amp;"-"&amp;UPPER(TEXT(Tabela_Contas_Pagas[[#This Row],[Data de Liquidação]],"MMMM"))</f>
        <v>03-MARÇO</v>
      </c>
    </row>
    <row r="1901" spans="2:16" x14ac:dyDescent="0.3">
      <c r="B1901" s="1">
        <v>20653</v>
      </c>
      <c r="C1901" s="1" t="s">
        <v>587</v>
      </c>
      <c r="D1901" s="3">
        <v>44627</v>
      </c>
      <c r="E1901" s="2">
        <v>1388.33</v>
      </c>
      <c r="F1901" s="7" t="s">
        <v>3411</v>
      </c>
      <c r="G1901" s="9" t="s">
        <v>3412</v>
      </c>
      <c r="H1901" s="1">
        <v>149</v>
      </c>
      <c r="I1901" s="1" t="s">
        <v>18</v>
      </c>
      <c r="J1901" s="4">
        <v>44637</v>
      </c>
      <c r="K1901" s="4">
        <v>44635</v>
      </c>
      <c r="L1901" s="2">
        <v>1388.33</v>
      </c>
      <c r="M1901" s="1" t="s">
        <v>80</v>
      </c>
      <c r="N1901" s="1" t="s">
        <v>81</v>
      </c>
      <c r="O1901" s="1" t="str">
        <f>_xlfn.IFNA(VLOOKUP(Tabela_Contas_Pagas[[#This Row],[Contrato]],ContratosOrigem[],3,FALSE),"")</f>
        <v>Concor. 01/17</v>
      </c>
      <c r="P1901" s="10" t="str">
        <f>TEXT(Tabela_Contas_Pagas[[#This Row],[Data de Liquidação]],"MM")&amp;"-"&amp;UPPER(TEXT(Tabela_Contas_Pagas[[#This Row],[Data de Liquidação]],"MMMM"))</f>
        <v>03-MARÇO</v>
      </c>
    </row>
    <row r="1902" spans="2:16" x14ac:dyDescent="0.3">
      <c r="B1902" s="1">
        <v>20653</v>
      </c>
      <c r="C1902" s="1" t="s">
        <v>588</v>
      </c>
      <c r="D1902" s="3">
        <v>44627</v>
      </c>
      <c r="E1902" s="2">
        <v>30.06</v>
      </c>
      <c r="F1902" s="8" t="s">
        <v>3411</v>
      </c>
      <c r="G1902" s="8" t="s">
        <v>3412</v>
      </c>
      <c r="H1902" s="1">
        <v>149</v>
      </c>
      <c r="I1902" s="1" t="s">
        <v>18</v>
      </c>
      <c r="J1902" s="4">
        <v>44637</v>
      </c>
      <c r="K1902" s="4">
        <v>44635</v>
      </c>
      <c r="L1902" s="2">
        <v>30.06</v>
      </c>
      <c r="M1902" s="1" t="s">
        <v>80</v>
      </c>
      <c r="N1902" s="1" t="s">
        <v>81</v>
      </c>
      <c r="O1902" s="1" t="str">
        <f>_xlfn.IFNA(VLOOKUP(Tabela_Contas_Pagas[[#This Row],[Contrato]],ContratosOrigem[],3,FALSE),"")</f>
        <v>Concor. 01/17</v>
      </c>
      <c r="P1902" s="10" t="str">
        <f>TEXT(Tabela_Contas_Pagas[[#This Row],[Data de Liquidação]],"MM")&amp;"-"&amp;UPPER(TEXT(Tabela_Contas_Pagas[[#This Row],[Data de Liquidação]],"MMMM"))</f>
        <v>03-MARÇO</v>
      </c>
    </row>
    <row r="1903" spans="2:16" x14ac:dyDescent="0.3">
      <c r="B1903" s="1">
        <v>20653</v>
      </c>
      <c r="C1903" s="1" t="s">
        <v>413</v>
      </c>
      <c r="D1903" s="3">
        <v>44627</v>
      </c>
      <c r="E1903" s="2">
        <v>2134.8200000000002</v>
      </c>
      <c r="F1903" s="7" t="s">
        <v>3411</v>
      </c>
      <c r="G1903" s="9" t="s">
        <v>3412</v>
      </c>
      <c r="H1903" s="1">
        <v>149</v>
      </c>
      <c r="I1903" s="1" t="s">
        <v>18</v>
      </c>
      <c r="J1903" s="4">
        <v>44637</v>
      </c>
      <c r="K1903" s="4">
        <v>44635</v>
      </c>
      <c r="L1903" s="2">
        <v>2134.8200000000002</v>
      </c>
      <c r="M1903" s="1" t="s">
        <v>80</v>
      </c>
      <c r="N1903" s="1" t="s">
        <v>81</v>
      </c>
      <c r="O1903" s="1" t="str">
        <f>_xlfn.IFNA(VLOOKUP(Tabela_Contas_Pagas[[#This Row],[Contrato]],ContratosOrigem[],3,FALSE),"")</f>
        <v>Concor. 01/17</v>
      </c>
      <c r="P1903" s="10" t="str">
        <f>TEXT(Tabela_Contas_Pagas[[#This Row],[Data de Liquidação]],"MM")&amp;"-"&amp;UPPER(TEXT(Tabela_Contas_Pagas[[#This Row],[Data de Liquidação]],"MMMM"))</f>
        <v>03-MARÇO</v>
      </c>
    </row>
    <row r="1904" spans="2:16" x14ac:dyDescent="0.3">
      <c r="B1904" s="1">
        <v>20652</v>
      </c>
      <c r="C1904" s="1" t="s">
        <v>577</v>
      </c>
      <c r="D1904" s="3">
        <v>44623</v>
      </c>
      <c r="E1904" s="2">
        <v>4135.5</v>
      </c>
      <c r="F1904" s="8" t="s">
        <v>3411</v>
      </c>
      <c r="G1904" s="8" t="s">
        <v>3412</v>
      </c>
      <c r="H1904" s="1">
        <v>3299</v>
      </c>
      <c r="I1904" s="1" t="s">
        <v>193</v>
      </c>
      <c r="J1904" s="4">
        <v>44635</v>
      </c>
      <c r="K1904" s="4">
        <v>44635</v>
      </c>
      <c r="L1904" s="2">
        <v>4135.5</v>
      </c>
      <c r="M1904" s="1" t="s">
        <v>194</v>
      </c>
      <c r="N1904" s="1" t="s">
        <v>195</v>
      </c>
      <c r="O1904" s="1" t="str">
        <f>_xlfn.IFNA(VLOOKUP(Tabela_Contas_Pagas[[#This Row],[Contrato]],ContratosOrigem[],3,FALSE),"")</f>
        <v>Dispensa 07/20</v>
      </c>
      <c r="P1904" s="10" t="str">
        <f>TEXT(Tabela_Contas_Pagas[[#This Row],[Data de Liquidação]],"MM")&amp;"-"&amp;UPPER(TEXT(Tabela_Contas_Pagas[[#This Row],[Data de Liquidação]],"MMMM"))</f>
        <v>03-MARÇO</v>
      </c>
    </row>
    <row r="1905" spans="2:16" x14ac:dyDescent="0.3">
      <c r="B1905" s="1">
        <v>20649</v>
      </c>
      <c r="C1905" s="1" t="s">
        <v>571</v>
      </c>
      <c r="D1905" s="3">
        <v>44622</v>
      </c>
      <c r="E1905" s="2">
        <v>372.8</v>
      </c>
      <c r="F1905" s="8" t="s">
        <v>3411</v>
      </c>
      <c r="G1905" s="1" t="s">
        <v>3412</v>
      </c>
      <c r="H1905" s="1">
        <v>2069</v>
      </c>
      <c r="I1905" s="1" t="s">
        <v>14</v>
      </c>
      <c r="J1905" s="4">
        <v>44630</v>
      </c>
      <c r="K1905" s="4">
        <v>44630</v>
      </c>
      <c r="L1905" s="2">
        <v>372.8</v>
      </c>
      <c r="M1905" s="1" t="s">
        <v>15</v>
      </c>
      <c r="N1905" s="1" t="s">
        <v>16</v>
      </c>
      <c r="O1905" s="1" t="str">
        <f>_xlfn.IFNA(VLOOKUP(Tabela_Contas_Pagas[[#This Row],[Contrato]],ContratosOrigem[],3,FALSE),"")</f>
        <v>Dispensa 11/17</v>
      </c>
      <c r="P1905" s="10" t="str">
        <f>TEXT(Tabela_Contas_Pagas[[#This Row],[Data de Liquidação]],"MM")&amp;"-"&amp;UPPER(TEXT(Tabela_Contas_Pagas[[#This Row],[Data de Liquidação]],"MMMM"))</f>
        <v>03-MARÇO</v>
      </c>
    </row>
    <row r="1906" spans="2:16" hidden="1" x14ac:dyDescent="0.3">
      <c r="B1906" s="1">
        <v>20945</v>
      </c>
      <c r="C1906" s="1" t="s">
        <v>3041</v>
      </c>
      <c r="D1906" s="3">
        <v>44834</v>
      </c>
      <c r="E1906" s="2">
        <v>934.89</v>
      </c>
      <c r="F1906" s="7" t="s">
        <v>3411</v>
      </c>
      <c r="G1906" s="7" t="s">
        <v>3412</v>
      </c>
      <c r="H1906" s="1">
        <v>78</v>
      </c>
      <c r="I1906" s="1" t="s">
        <v>185</v>
      </c>
      <c r="J1906" s="4">
        <v>44844</v>
      </c>
      <c r="K1906" s="4">
        <v>44841</v>
      </c>
      <c r="L1906" s="2">
        <v>934.89</v>
      </c>
      <c r="M1906" s="1" t="s">
        <v>3407</v>
      </c>
      <c r="N1906" s="1" t="str">
        <f>Tabela_Contas_Pagas[[#This Row],[Nome do Fornecedor]]</f>
        <v>PROPAG TURISMO LTDA</v>
      </c>
      <c r="O1906" s="1" t="s">
        <v>3408</v>
      </c>
      <c r="P1906" s="10" t="str">
        <f>TEXT(Tabela_Contas_Pagas[[#This Row],[Data de Liquidação]],"MM")&amp;"-"&amp;UPPER(TEXT(Tabela_Contas_Pagas[[#This Row],[Data de Liquidação]],"MMMM"))</f>
        <v>10-OUTUBRO</v>
      </c>
    </row>
    <row r="1907" spans="2:16" hidden="1" x14ac:dyDescent="0.3">
      <c r="B1907" s="1">
        <v>20945</v>
      </c>
      <c r="C1907" s="1" t="s">
        <v>3039</v>
      </c>
      <c r="D1907" s="3">
        <v>44834</v>
      </c>
      <c r="E1907" s="2">
        <v>2982.69</v>
      </c>
      <c r="F1907" s="8" t="s">
        <v>3411</v>
      </c>
      <c r="G1907" s="1" t="s">
        <v>3412</v>
      </c>
      <c r="H1907" s="1">
        <v>78</v>
      </c>
      <c r="I1907" s="1" t="s">
        <v>185</v>
      </c>
      <c r="J1907" s="4">
        <v>44844</v>
      </c>
      <c r="K1907" s="4">
        <v>44841</v>
      </c>
      <c r="L1907" s="2">
        <v>2982.69</v>
      </c>
      <c r="M1907" s="1" t="s">
        <v>3407</v>
      </c>
      <c r="N1907" s="1" t="str">
        <f>Tabela_Contas_Pagas[[#This Row],[Nome do Fornecedor]]</f>
        <v>PROPAG TURISMO LTDA</v>
      </c>
      <c r="O1907" s="1" t="s">
        <v>3408</v>
      </c>
      <c r="P1907" s="10" t="str">
        <f>TEXT(Tabela_Contas_Pagas[[#This Row],[Data de Liquidação]],"MM")&amp;"-"&amp;UPPER(TEXT(Tabela_Contas_Pagas[[#This Row],[Data de Liquidação]],"MMMM"))</f>
        <v>10-OUTUBRO</v>
      </c>
    </row>
    <row r="1908" spans="2:16" hidden="1" x14ac:dyDescent="0.3">
      <c r="B1908" s="1">
        <v>20945</v>
      </c>
      <c r="C1908" s="1" t="s">
        <v>3040</v>
      </c>
      <c r="D1908" s="3">
        <v>44834</v>
      </c>
      <c r="E1908" s="2">
        <v>934.89</v>
      </c>
      <c r="F1908" s="7" t="s">
        <v>3411</v>
      </c>
      <c r="G1908" s="7" t="s">
        <v>3412</v>
      </c>
      <c r="H1908" s="1">
        <v>78</v>
      </c>
      <c r="I1908" s="1" t="s">
        <v>185</v>
      </c>
      <c r="J1908" s="4">
        <v>44844</v>
      </c>
      <c r="K1908" s="4">
        <v>44841</v>
      </c>
      <c r="L1908" s="2">
        <v>934.89</v>
      </c>
      <c r="M1908" s="1" t="s">
        <v>3407</v>
      </c>
      <c r="N1908" s="1" t="str">
        <f>Tabela_Contas_Pagas[[#This Row],[Nome do Fornecedor]]</f>
        <v>PROPAG TURISMO LTDA</v>
      </c>
      <c r="O1908" s="1" t="s">
        <v>3408</v>
      </c>
      <c r="P1908" s="10" t="str">
        <f>TEXT(Tabela_Contas_Pagas[[#This Row],[Data de Liquidação]],"MM")&amp;"-"&amp;UPPER(TEXT(Tabela_Contas_Pagas[[#This Row],[Data de Liquidação]],"MMMM"))</f>
        <v>10-OUTUBRO</v>
      </c>
    </row>
    <row r="1909" spans="2:16" hidden="1" x14ac:dyDescent="0.3">
      <c r="B1909" s="1">
        <v>20945</v>
      </c>
      <c r="C1909" s="1" t="s">
        <v>3037</v>
      </c>
      <c r="D1909" s="3">
        <v>44834</v>
      </c>
      <c r="E1909" s="2">
        <v>2473.54</v>
      </c>
      <c r="F1909" s="8" t="s">
        <v>3411</v>
      </c>
      <c r="G1909" s="1" t="s">
        <v>3412</v>
      </c>
      <c r="H1909" s="1">
        <v>78</v>
      </c>
      <c r="I1909" s="1" t="s">
        <v>185</v>
      </c>
      <c r="J1909" s="4">
        <v>44844</v>
      </c>
      <c r="K1909" s="4">
        <v>44841</v>
      </c>
      <c r="L1909" s="2">
        <v>2473.54</v>
      </c>
      <c r="M1909" s="1" t="s">
        <v>3407</v>
      </c>
      <c r="N1909" s="1" t="str">
        <f>Tabela_Contas_Pagas[[#This Row],[Nome do Fornecedor]]</f>
        <v>PROPAG TURISMO LTDA</v>
      </c>
      <c r="O1909" s="1" t="s">
        <v>3408</v>
      </c>
      <c r="P1909" s="10" t="str">
        <f>TEXT(Tabela_Contas_Pagas[[#This Row],[Data de Liquidação]],"MM")&amp;"-"&amp;UPPER(TEXT(Tabela_Contas_Pagas[[#This Row],[Data de Liquidação]],"MMMM"))</f>
        <v>10-OUTUBRO</v>
      </c>
    </row>
    <row r="1910" spans="2:16" hidden="1" x14ac:dyDescent="0.3">
      <c r="B1910" s="1">
        <v>20945</v>
      </c>
      <c r="C1910" s="1" t="s">
        <v>3036</v>
      </c>
      <c r="D1910" s="3">
        <v>44834</v>
      </c>
      <c r="E1910" s="2">
        <v>1716.59</v>
      </c>
      <c r="F1910" s="7" t="s">
        <v>3411</v>
      </c>
      <c r="G1910" s="7" t="s">
        <v>3412</v>
      </c>
      <c r="H1910" s="1">
        <v>78</v>
      </c>
      <c r="I1910" s="1" t="s">
        <v>185</v>
      </c>
      <c r="J1910" s="4">
        <v>44844</v>
      </c>
      <c r="K1910" s="4">
        <v>44841</v>
      </c>
      <c r="L1910" s="2">
        <v>1716.59</v>
      </c>
      <c r="M1910" s="1" t="s">
        <v>3407</v>
      </c>
      <c r="N1910" s="1" t="str">
        <f>Tabela_Contas_Pagas[[#This Row],[Nome do Fornecedor]]</f>
        <v>PROPAG TURISMO LTDA</v>
      </c>
      <c r="O1910" s="1" t="s">
        <v>3408</v>
      </c>
      <c r="P1910" s="10" t="str">
        <f>TEXT(Tabela_Contas_Pagas[[#This Row],[Data de Liquidação]],"MM")&amp;"-"&amp;UPPER(TEXT(Tabela_Contas_Pagas[[#This Row],[Data de Liquidação]],"MMMM"))</f>
        <v>10-OUTUBRO</v>
      </c>
    </row>
    <row r="1911" spans="2:16" hidden="1" x14ac:dyDescent="0.3">
      <c r="B1911" s="1">
        <v>20945</v>
      </c>
      <c r="C1911" s="1" t="s">
        <v>3042</v>
      </c>
      <c r="D1911" s="3">
        <v>44834</v>
      </c>
      <c r="E1911" s="2">
        <v>934.89</v>
      </c>
      <c r="F1911" s="8" t="s">
        <v>3411</v>
      </c>
      <c r="G1911" s="1" t="s">
        <v>3412</v>
      </c>
      <c r="H1911" s="1">
        <v>78</v>
      </c>
      <c r="I1911" s="1" t="s">
        <v>185</v>
      </c>
      <c r="J1911" s="4">
        <v>44844</v>
      </c>
      <c r="K1911" s="4">
        <v>44841</v>
      </c>
      <c r="L1911" s="2">
        <v>934.89</v>
      </c>
      <c r="M1911" s="1" t="s">
        <v>3407</v>
      </c>
      <c r="N1911" s="1" t="str">
        <f>Tabela_Contas_Pagas[[#This Row],[Nome do Fornecedor]]</f>
        <v>PROPAG TURISMO LTDA</v>
      </c>
      <c r="O1911" s="1" t="s">
        <v>3408</v>
      </c>
      <c r="P1911" s="10" t="str">
        <f>TEXT(Tabela_Contas_Pagas[[#This Row],[Data de Liquidação]],"MM")&amp;"-"&amp;UPPER(TEXT(Tabela_Contas_Pagas[[#This Row],[Data de Liquidação]],"MMMM"))</f>
        <v>10-OUTUBRO</v>
      </c>
    </row>
    <row r="1912" spans="2:16" hidden="1" x14ac:dyDescent="0.3">
      <c r="B1912" s="1">
        <v>20945</v>
      </c>
      <c r="C1912" s="1" t="s">
        <v>3038</v>
      </c>
      <c r="D1912" s="3">
        <v>44834</v>
      </c>
      <c r="E1912" s="2">
        <v>2982.69</v>
      </c>
      <c r="F1912" s="7" t="s">
        <v>3411</v>
      </c>
      <c r="G1912" s="7" t="s">
        <v>3412</v>
      </c>
      <c r="H1912" s="1">
        <v>78</v>
      </c>
      <c r="I1912" s="1" t="s">
        <v>185</v>
      </c>
      <c r="J1912" s="4">
        <v>44844</v>
      </c>
      <c r="K1912" s="4">
        <v>44841</v>
      </c>
      <c r="L1912" s="2">
        <v>2982.69</v>
      </c>
      <c r="M1912" s="1" t="s">
        <v>3407</v>
      </c>
      <c r="N1912" s="1" t="str">
        <f>Tabela_Contas_Pagas[[#This Row],[Nome do Fornecedor]]</f>
        <v>PROPAG TURISMO LTDA</v>
      </c>
      <c r="O1912" s="1" t="s">
        <v>3408</v>
      </c>
      <c r="P1912" s="10" t="str">
        <f>TEXT(Tabela_Contas_Pagas[[#This Row],[Data de Liquidação]],"MM")&amp;"-"&amp;UPPER(TEXT(Tabela_Contas_Pagas[[#This Row],[Data de Liquidação]],"MMMM"))</f>
        <v>10-OUTUBRO</v>
      </c>
    </row>
    <row r="1913" spans="2:16" hidden="1" x14ac:dyDescent="0.3">
      <c r="B1913" s="1">
        <v>20945</v>
      </c>
      <c r="C1913" s="1" t="s">
        <v>3043</v>
      </c>
      <c r="D1913" s="3">
        <v>44834</v>
      </c>
      <c r="E1913" s="2">
        <v>2982.69</v>
      </c>
      <c r="F1913" s="8" t="s">
        <v>3411</v>
      </c>
      <c r="G1913" s="1" t="s">
        <v>3412</v>
      </c>
      <c r="H1913" s="1">
        <v>78</v>
      </c>
      <c r="I1913" s="1" t="s">
        <v>185</v>
      </c>
      <c r="J1913" s="4">
        <v>44844</v>
      </c>
      <c r="K1913" s="4">
        <v>44841</v>
      </c>
      <c r="L1913" s="2">
        <v>2982.69</v>
      </c>
      <c r="M1913" s="1" t="s">
        <v>3407</v>
      </c>
      <c r="N1913" s="1" t="str">
        <f>Tabela_Contas_Pagas[[#This Row],[Nome do Fornecedor]]</f>
        <v>PROPAG TURISMO LTDA</v>
      </c>
      <c r="O1913" s="1" t="s">
        <v>3408</v>
      </c>
      <c r="P1913" s="10" t="str">
        <f>TEXT(Tabela_Contas_Pagas[[#This Row],[Data de Liquidação]],"MM")&amp;"-"&amp;UPPER(TEXT(Tabela_Contas_Pagas[[#This Row],[Data de Liquidação]],"MMMM"))</f>
        <v>10-OUTUBRO</v>
      </c>
    </row>
    <row r="1914" spans="2:16" x14ac:dyDescent="0.3">
      <c r="B1914" s="1">
        <v>20649</v>
      </c>
      <c r="C1914" s="1" t="s">
        <v>534</v>
      </c>
      <c r="D1914" s="3">
        <v>44615</v>
      </c>
      <c r="E1914" s="2">
        <v>2032.38</v>
      </c>
      <c r="F1914" s="8" t="s">
        <v>3411</v>
      </c>
      <c r="G1914" s="8" t="s">
        <v>3412</v>
      </c>
      <c r="H1914" s="1">
        <v>3256</v>
      </c>
      <c r="I1914" s="1" t="s">
        <v>161</v>
      </c>
      <c r="J1914" s="4">
        <v>44630</v>
      </c>
      <c r="K1914" s="4">
        <v>44630</v>
      </c>
      <c r="L1914" s="2">
        <v>2032.38</v>
      </c>
      <c r="M1914" s="1" t="s">
        <v>162</v>
      </c>
      <c r="N1914" s="1" t="s">
        <v>163</v>
      </c>
      <c r="O1914" s="1" t="str">
        <f>_xlfn.IFNA(VLOOKUP(Tabela_Contas_Pagas[[#This Row],[Contrato]],ContratosOrigem[],3,FALSE),"")</f>
        <v>Dispensa 04/20</v>
      </c>
      <c r="P1914" s="10" t="str">
        <f>TEXT(Tabela_Contas_Pagas[[#This Row],[Data de Liquidação]],"MM")&amp;"-"&amp;UPPER(TEXT(Tabela_Contas_Pagas[[#This Row],[Data de Liquidação]],"MMMM"))</f>
        <v>03-MARÇO</v>
      </c>
    </row>
    <row r="1915" spans="2:16" x14ac:dyDescent="0.3">
      <c r="B1915" s="1">
        <v>20649</v>
      </c>
      <c r="C1915" s="1" t="s">
        <v>558</v>
      </c>
      <c r="D1915" s="3">
        <v>44617</v>
      </c>
      <c r="E1915" s="2">
        <v>459.2</v>
      </c>
      <c r="F1915" s="7" t="s">
        <v>3411</v>
      </c>
      <c r="G1915" s="9" t="s">
        <v>3412</v>
      </c>
      <c r="H1915" s="1">
        <v>44</v>
      </c>
      <c r="I1915" s="1" t="s">
        <v>178</v>
      </c>
      <c r="J1915" s="4">
        <v>44630</v>
      </c>
      <c r="K1915" s="4">
        <v>44630</v>
      </c>
      <c r="L1915" s="2">
        <v>459.2</v>
      </c>
      <c r="M1915" s="1" t="s">
        <v>179</v>
      </c>
      <c r="N1915" s="1" t="s">
        <v>180</v>
      </c>
      <c r="O1915" s="1" t="str">
        <f>_xlfn.IFNA(VLOOKUP(Tabela_Contas_Pagas[[#This Row],[Contrato]],ContratosOrigem[],3,FALSE),"")</f>
        <v>Dispensa 05/20</v>
      </c>
      <c r="P1915" s="10" t="str">
        <f>TEXT(Tabela_Contas_Pagas[[#This Row],[Data de Liquidação]],"MM")&amp;"-"&amp;UPPER(TEXT(Tabela_Contas_Pagas[[#This Row],[Data de Liquidação]],"MMMM"))</f>
        <v>03-MARÇO</v>
      </c>
    </row>
    <row r="1916" spans="2:16" x14ac:dyDescent="0.3">
      <c r="B1916" s="1">
        <v>20649</v>
      </c>
      <c r="C1916" s="1" t="s">
        <v>560</v>
      </c>
      <c r="D1916" s="3">
        <v>44617</v>
      </c>
      <c r="E1916" s="2">
        <v>459.2</v>
      </c>
      <c r="F1916" s="8" t="s">
        <v>3411</v>
      </c>
      <c r="G1916" s="8" t="s">
        <v>3412</v>
      </c>
      <c r="H1916" s="1">
        <v>44</v>
      </c>
      <c r="I1916" s="1" t="s">
        <v>178</v>
      </c>
      <c r="J1916" s="4">
        <v>44630</v>
      </c>
      <c r="K1916" s="4">
        <v>44630</v>
      </c>
      <c r="L1916" s="2">
        <v>459.2</v>
      </c>
      <c r="M1916" s="1" t="s">
        <v>179</v>
      </c>
      <c r="N1916" s="1" t="s">
        <v>180</v>
      </c>
      <c r="O1916" s="1" t="str">
        <f>_xlfn.IFNA(VLOOKUP(Tabela_Contas_Pagas[[#This Row],[Contrato]],ContratosOrigem[],3,FALSE),"")</f>
        <v>Dispensa 05/20</v>
      </c>
      <c r="P1916" s="10" t="str">
        <f>TEXT(Tabela_Contas_Pagas[[#This Row],[Data de Liquidação]],"MM")&amp;"-"&amp;UPPER(TEXT(Tabela_Contas_Pagas[[#This Row],[Data de Liquidação]],"MMMM"))</f>
        <v>03-MARÇO</v>
      </c>
    </row>
    <row r="1917" spans="2:16" x14ac:dyDescent="0.3">
      <c r="B1917" s="1">
        <v>20649</v>
      </c>
      <c r="C1917" s="1" t="s">
        <v>557</v>
      </c>
      <c r="D1917" s="3">
        <v>44617</v>
      </c>
      <c r="E1917" s="2">
        <v>240</v>
      </c>
      <c r="F1917" s="7" t="s">
        <v>3411</v>
      </c>
      <c r="G1917" s="9" t="s">
        <v>3412</v>
      </c>
      <c r="H1917" s="1">
        <v>44</v>
      </c>
      <c r="I1917" s="1" t="s">
        <v>178</v>
      </c>
      <c r="J1917" s="4">
        <v>44630</v>
      </c>
      <c r="K1917" s="4">
        <v>44630</v>
      </c>
      <c r="L1917" s="2">
        <v>240</v>
      </c>
      <c r="M1917" s="1" t="s">
        <v>179</v>
      </c>
      <c r="N1917" s="1" t="s">
        <v>180</v>
      </c>
      <c r="O1917" s="1" t="str">
        <f>_xlfn.IFNA(VLOOKUP(Tabela_Contas_Pagas[[#This Row],[Contrato]],ContratosOrigem[],3,FALSE),"")</f>
        <v>Dispensa 05/20</v>
      </c>
      <c r="P1917" s="10" t="str">
        <f>TEXT(Tabela_Contas_Pagas[[#This Row],[Data de Liquidação]],"MM")&amp;"-"&amp;UPPER(TEXT(Tabela_Contas_Pagas[[#This Row],[Data de Liquidação]],"MMMM"))</f>
        <v>03-MARÇO</v>
      </c>
    </row>
    <row r="1918" spans="2:16" x14ac:dyDescent="0.3">
      <c r="B1918" s="1">
        <v>20649</v>
      </c>
      <c r="C1918" s="1" t="s">
        <v>562</v>
      </c>
      <c r="D1918" s="3">
        <v>44617</v>
      </c>
      <c r="E1918" s="2">
        <v>105438.73</v>
      </c>
      <c r="F1918" s="8" t="s">
        <v>3411</v>
      </c>
      <c r="G1918" s="8" t="s">
        <v>3412</v>
      </c>
      <c r="H1918" s="1">
        <v>2527</v>
      </c>
      <c r="I1918" s="1" t="s">
        <v>54</v>
      </c>
      <c r="J1918" s="4">
        <v>44630</v>
      </c>
      <c r="K1918" s="4">
        <v>44630</v>
      </c>
      <c r="L1918" s="2">
        <v>105438.73</v>
      </c>
      <c r="M1918" s="1" t="s">
        <v>313</v>
      </c>
      <c r="N1918" s="1" t="s">
        <v>314</v>
      </c>
      <c r="O1918" s="1" t="str">
        <f>_xlfn.IFNA(VLOOKUP(Tabela_Contas_Pagas[[#This Row],[Contrato]],ContratosOrigem[],3,FALSE),"")</f>
        <v>PREGÃO 25/2021</v>
      </c>
      <c r="P1918" s="10" t="str">
        <f>TEXT(Tabela_Contas_Pagas[[#This Row],[Data de Liquidação]],"MM")&amp;"-"&amp;UPPER(TEXT(Tabela_Contas_Pagas[[#This Row],[Data de Liquidação]],"MMMM"))</f>
        <v>03-MARÇO</v>
      </c>
    </row>
    <row r="1919" spans="2:16" hidden="1" x14ac:dyDescent="0.3">
      <c r="B1919" s="1">
        <v>20952</v>
      </c>
      <c r="C1919" s="1" t="s">
        <v>3081</v>
      </c>
      <c r="D1919" s="3">
        <v>44840</v>
      </c>
      <c r="E1919" s="2">
        <v>183.2</v>
      </c>
      <c r="F1919" s="8" t="s">
        <v>3411</v>
      </c>
      <c r="G1919" s="1" t="s">
        <v>3412</v>
      </c>
      <c r="H1919" s="1">
        <v>870</v>
      </c>
      <c r="I1919" s="1" t="s">
        <v>1859</v>
      </c>
      <c r="J1919" s="4">
        <v>44845</v>
      </c>
      <c r="K1919" s="4">
        <v>44846</v>
      </c>
      <c r="L1919" s="2">
        <v>183.2</v>
      </c>
      <c r="M1919" s="1" t="s">
        <v>3407</v>
      </c>
      <c r="N1919" s="1" t="str">
        <f>Tabela_Contas_Pagas[[#This Row],[Nome do Fornecedor]]</f>
        <v>LUIZ EDUARDO CANTANHEDE NERI</v>
      </c>
      <c r="O1919" s="1" t="s">
        <v>3408</v>
      </c>
      <c r="P1919" s="10" t="str">
        <f>TEXT(Tabela_Contas_Pagas[[#This Row],[Data de Liquidação]],"MM")&amp;"-"&amp;UPPER(TEXT(Tabela_Contas_Pagas[[#This Row],[Data de Liquidação]],"MMMM"))</f>
        <v>10-OUTUBRO</v>
      </c>
    </row>
    <row r="1920" spans="2:16" hidden="1" x14ac:dyDescent="0.3">
      <c r="B1920" s="1">
        <v>20952</v>
      </c>
      <c r="C1920" s="1" t="s">
        <v>3082</v>
      </c>
      <c r="D1920" s="3">
        <v>44840</v>
      </c>
      <c r="E1920" s="2">
        <v>90</v>
      </c>
      <c r="F1920" s="7" t="s">
        <v>3411</v>
      </c>
      <c r="G1920" s="7" t="s">
        <v>3412</v>
      </c>
      <c r="H1920" s="1">
        <v>1338</v>
      </c>
      <c r="I1920" s="1" t="s">
        <v>1845</v>
      </c>
      <c r="J1920" s="4">
        <v>44845</v>
      </c>
      <c r="K1920" s="4">
        <v>44846</v>
      </c>
      <c r="L1920" s="2">
        <v>90</v>
      </c>
      <c r="M1920" s="1" t="s">
        <v>3407</v>
      </c>
      <c r="N1920" s="1" t="str">
        <f>Tabela_Contas_Pagas[[#This Row],[Nome do Fornecedor]]</f>
        <v>MARCELO HENRIQUE ALVES</v>
      </c>
      <c r="O1920" s="1" t="s">
        <v>3408</v>
      </c>
      <c r="P1920" s="10" t="str">
        <f>TEXT(Tabela_Contas_Pagas[[#This Row],[Data de Liquidação]],"MM")&amp;"-"&amp;UPPER(TEXT(Tabela_Contas_Pagas[[#This Row],[Data de Liquidação]],"MMMM"))</f>
        <v>10-OUTUBRO</v>
      </c>
    </row>
    <row r="1921" spans="2:16" hidden="1" x14ac:dyDescent="0.3">
      <c r="B1921" s="1">
        <v>20952</v>
      </c>
      <c r="C1921" s="1" t="s">
        <v>3079</v>
      </c>
      <c r="D1921" s="3">
        <v>44840</v>
      </c>
      <c r="E1921" s="2">
        <v>439.35</v>
      </c>
      <c r="F1921" s="8" t="s">
        <v>3411</v>
      </c>
      <c r="G1921" s="1" t="s">
        <v>3412</v>
      </c>
      <c r="H1921" s="1">
        <v>3597</v>
      </c>
      <c r="I1921" s="1" t="s">
        <v>2093</v>
      </c>
      <c r="J1921" s="4">
        <v>44845</v>
      </c>
      <c r="K1921" s="4">
        <v>44846</v>
      </c>
      <c r="L1921" s="2">
        <v>439.35</v>
      </c>
      <c r="M1921" s="1" t="s">
        <v>3407</v>
      </c>
      <c r="N1921" s="1" t="str">
        <f>Tabela_Contas_Pagas[[#This Row],[Nome do Fornecedor]]</f>
        <v>MARIVALDO LUIZ DE CARVALHO</v>
      </c>
      <c r="O1921" s="1" t="s">
        <v>3408</v>
      </c>
      <c r="P1921" s="10" t="str">
        <f>TEXT(Tabela_Contas_Pagas[[#This Row],[Data de Liquidação]],"MM")&amp;"-"&amp;UPPER(TEXT(Tabela_Contas_Pagas[[#This Row],[Data de Liquidação]],"MMMM"))</f>
        <v>10-OUTUBRO</v>
      </c>
    </row>
    <row r="1922" spans="2:16" hidden="1" x14ac:dyDescent="0.3">
      <c r="B1922" s="1">
        <v>20952</v>
      </c>
      <c r="C1922" s="1" t="s">
        <v>3080</v>
      </c>
      <c r="D1922" s="3">
        <v>44840</v>
      </c>
      <c r="E1922" s="2">
        <v>439.35</v>
      </c>
      <c r="F1922" s="7" t="s">
        <v>3411</v>
      </c>
      <c r="G1922" s="7" t="s">
        <v>3412</v>
      </c>
      <c r="H1922" s="1">
        <v>2184</v>
      </c>
      <c r="I1922" s="1" t="s">
        <v>1863</v>
      </c>
      <c r="J1922" s="4">
        <v>44845</v>
      </c>
      <c r="K1922" s="4">
        <v>44846</v>
      </c>
      <c r="L1922" s="2">
        <v>439.35</v>
      </c>
      <c r="M1922" s="1" t="s">
        <v>3407</v>
      </c>
      <c r="N1922" s="1" t="str">
        <f>Tabela_Contas_Pagas[[#This Row],[Nome do Fornecedor]]</f>
        <v>JOAO LUIZ CAVALCANTI DE FARIAS</v>
      </c>
      <c r="O1922" s="1" t="s">
        <v>3408</v>
      </c>
      <c r="P1922" s="10" t="str">
        <f>TEXT(Tabela_Contas_Pagas[[#This Row],[Data de Liquidação]],"MM")&amp;"-"&amp;UPPER(TEXT(Tabela_Contas_Pagas[[#This Row],[Data de Liquidação]],"MMMM"))</f>
        <v>10-OUTUBRO</v>
      </c>
    </row>
    <row r="1923" spans="2:16" hidden="1" x14ac:dyDescent="0.3">
      <c r="B1923" s="1">
        <v>20955</v>
      </c>
      <c r="C1923" s="1" t="s">
        <v>3083</v>
      </c>
      <c r="D1923" s="3">
        <v>44840</v>
      </c>
      <c r="E1923" s="2">
        <v>300.2</v>
      </c>
      <c r="F1923" s="8" t="s">
        <v>3411</v>
      </c>
      <c r="G1923" s="1" t="s">
        <v>3412</v>
      </c>
      <c r="H1923" s="1">
        <v>3686</v>
      </c>
      <c r="I1923" s="1" t="s">
        <v>1332</v>
      </c>
      <c r="J1923" s="4">
        <v>44845</v>
      </c>
      <c r="K1923" s="4">
        <v>44845</v>
      </c>
      <c r="L1923" s="2">
        <v>300.2</v>
      </c>
      <c r="M1923" s="1" t="s">
        <v>3407</v>
      </c>
      <c r="N1923" s="1" t="str">
        <f>Tabela_Contas_Pagas[[#This Row],[Nome do Fornecedor]]</f>
        <v>CRISLAB CLINICA DE DIAGNOSTICO E SAUDE LTDA</v>
      </c>
      <c r="O1923" s="1" t="s">
        <v>3408</v>
      </c>
      <c r="P1923" s="10" t="str">
        <f>TEXT(Tabela_Contas_Pagas[[#This Row],[Data de Liquidação]],"MM")&amp;"-"&amp;UPPER(TEXT(Tabela_Contas_Pagas[[#This Row],[Data de Liquidação]],"MMMM"))</f>
        <v>10-OUTUBRO</v>
      </c>
    </row>
    <row r="1924" spans="2:16" hidden="1" x14ac:dyDescent="0.3">
      <c r="B1924" s="1">
        <v>20952</v>
      </c>
      <c r="C1924" s="1" t="s">
        <v>3087</v>
      </c>
      <c r="D1924" s="3">
        <v>44841</v>
      </c>
      <c r="E1924" s="2">
        <v>439.35</v>
      </c>
      <c r="F1924" s="7" t="s">
        <v>3411</v>
      </c>
      <c r="G1924" s="7" t="s">
        <v>3412</v>
      </c>
      <c r="H1924" s="1">
        <v>961</v>
      </c>
      <c r="I1924" s="1" t="s">
        <v>1920</v>
      </c>
      <c r="J1924" s="4">
        <v>44845</v>
      </c>
      <c r="K1924" s="4">
        <v>44846</v>
      </c>
      <c r="L1924" s="2">
        <v>439.35</v>
      </c>
      <c r="M1924" s="1" t="s">
        <v>3407</v>
      </c>
      <c r="N1924" s="1" t="str">
        <f>Tabela_Contas_Pagas[[#This Row],[Nome do Fornecedor]]</f>
        <v>ALEXANDRE AMADO FRANCA</v>
      </c>
      <c r="O1924" s="1" t="s">
        <v>3408</v>
      </c>
      <c r="P1924" s="10" t="str">
        <f>TEXT(Tabela_Contas_Pagas[[#This Row],[Data de Liquidação]],"MM")&amp;"-"&amp;UPPER(TEXT(Tabela_Contas_Pagas[[#This Row],[Data de Liquidação]],"MMMM"))</f>
        <v>10-OUTUBRO</v>
      </c>
    </row>
    <row r="1925" spans="2:16" hidden="1" x14ac:dyDescent="0.3">
      <c r="B1925" s="1">
        <v>20952</v>
      </c>
      <c r="C1925" s="1" t="s">
        <v>3086</v>
      </c>
      <c r="D1925" s="3">
        <v>44841</v>
      </c>
      <c r="E1925" s="2">
        <v>439.35</v>
      </c>
      <c r="F1925" s="8" t="s">
        <v>3411</v>
      </c>
      <c r="G1925" s="1" t="s">
        <v>3412</v>
      </c>
      <c r="H1925" s="1">
        <v>2740</v>
      </c>
      <c r="I1925" s="1" t="s">
        <v>1867</v>
      </c>
      <c r="J1925" s="4">
        <v>44845</v>
      </c>
      <c r="K1925" s="4">
        <v>44846</v>
      </c>
      <c r="L1925" s="2">
        <v>439.35</v>
      </c>
      <c r="M1925" s="1" t="s">
        <v>3407</v>
      </c>
      <c r="N1925" s="1" t="str">
        <f>Tabela_Contas_Pagas[[#This Row],[Nome do Fornecedor]]</f>
        <v>BRAYANT GONCALVES DO NASCIMENTO</v>
      </c>
      <c r="O1925" s="1" t="s">
        <v>3408</v>
      </c>
      <c r="P1925" s="10" t="str">
        <f>TEXT(Tabela_Contas_Pagas[[#This Row],[Data de Liquidação]],"MM")&amp;"-"&amp;UPPER(TEXT(Tabela_Contas_Pagas[[#This Row],[Data de Liquidação]],"MMMM"))</f>
        <v>10-OUTUBRO</v>
      </c>
    </row>
    <row r="1926" spans="2:16" hidden="1" x14ac:dyDescent="0.3">
      <c r="B1926" s="1">
        <v>20953</v>
      </c>
      <c r="C1926" s="1" t="s">
        <v>3092</v>
      </c>
      <c r="D1926" s="3">
        <v>44844</v>
      </c>
      <c r="E1926" s="2">
        <v>83.3</v>
      </c>
      <c r="F1926" s="7" t="s">
        <v>3411</v>
      </c>
      <c r="G1926" s="7" t="s">
        <v>3412</v>
      </c>
      <c r="H1926" s="1">
        <v>3380</v>
      </c>
      <c r="I1926" s="1" t="s">
        <v>1908</v>
      </c>
      <c r="J1926" s="4">
        <v>44845</v>
      </c>
      <c r="K1926" s="4">
        <v>44846</v>
      </c>
      <c r="L1926" s="2">
        <v>83.3</v>
      </c>
      <c r="M1926" s="1" t="s">
        <v>3407</v>
      </c>
      <c r="N1926" s="1" t="str">
        <f>Tabela_Contas_Pagas[[#This Row],[Nome do Fornecedor]]</f>
        <v>JEORGELIS MARTINS DE MATOS</v>
      </c>
      <c r="O1926" s="1" t="s">
        <v>3408</v>
      </c>
      <c r="P1926" s="10" t="str">
        <f>TEXT(Tabela_Contas_Pagas[[#This Row],[Data de Liquidação]],"MM")&amp;"-"&amp;UPPER(TEXT(Tabela_Contas_Pagas[[#This Row],[Data de Liquidação]],"MMMM"))</f>
        <v>10-OUTUBRO</v>
      </c>
    </row>
    <row r="1927" spans="2:16" hidden="1" x14ac:dyDescent="0.3">
      <c r="B1927" s="1">
        <v>20955</v>
      </c>
      <c r="C1927" s="1" t="s">
        <v>2991</v>
      </c>
      <c r="D1927" s="3">
        <v>44817</v>
      </c>
      <c r="E1927" s="2">
        <v>53.07</v>
      </c>
      <c r="F1927" s="8" t="s">
        <v>3411</v>
      </c>
      <c r="G1927" s="1" t="s">
        <v>3412</v>
      </c>
      <c r="H1927" s="1">
        <v>45</v>
      </c>
      <c r="I1927" s="1" t="s">
        <v>1891</v>
      </c>
      <c r="J1927" s="4">
        <v>44845</v>
      </c>
      <c r="K1927" s="4">
        <v>44845</v>
      </c>
      <c r="L1927" s="2">
        <v>53.07</v>
      </c>
      <c r="M1927" s="1" t="s">
        <v>3407</v>
      </c>
      <c r="N1927" s="1" t="str">
        <f>Tabela_Contas_Pagas[[#This Row],[Nome do Fornecedor]]</f>
        <v>ENERGISA SERGIPE DISTRIBUIDORA ENERGIA S.A</v>
      </c>
      <c r="O1927" s="1" t="s">
        <v>3408</v>
      </c>
      <c r="P1927" s="10" t="str">
        <f>TEXT(Tabela_Contas_Pagas[[#This Row],[Data de Liquidação]],"MM")&amp;"-"&amp;UPPER(TEXT(Tabela_Contas_Pagas[[#This Row],[Data de Liquidação]],"MMMM"))</f>
        <v>10-OUTUBRO</v>
      </c>
    </row>
    <row r="1928" spans="2:16" hidden="1" x14ac:dyDescent="0.3">
      <c r="B1928" s="1">
        <v>20955</v>
      </c>
      <c r="C1928" s="1" t="s">
        <v>2997</v>
      </c>
      <c r="D1928" s="3">
        <v>44820</v>
      </c>
      <c r="E1928" s="2">
        <v>55.12</v>
      </c>
      <c r="F1928" s="7" t="s">
        <v>3411</v>
      </c>
      <c r="G1928" s="7" t="s">
        <v>3412</v>
      </c>
      <c r="H1928" s="1">
        <v>45</v>
      </c>
      <c r="I1928" s="1" t="s">
        <v>1891</v>
      </c>
      <c r="J1928" s="4">
        <v>44845</v>
      </c>
      <c r="K1928" s="4">
        <v>44845</v>
      </c>
      <c r="L1928" s="2">
        <v>55.12</v>
      </c>
      <c r="M1928" s="1" t="s">
        <v>3407</v>
      </c>
      <c r="N1928" s="1" t="str">
        <f>Tabela_Contas_Pagas[[#This Row],[Nome do Fornecedor]]</f>
        <v>ENERGISA SERGIPE DISTRIBUIDORA ENERGIA S.A</v>
      </c>
      <c r="O1928" s="1" t="s">
        <v>3408</v>
      </c>
      <c r="P1928" s="10" t="str">
        <f>TEXT(Tabela_Contas_Pagas[[#This Row],[Data de Liquidação]],"MM")&amp;"-"&amp;UPPER(TEXT(Tabela_Contas_Pagas[[#This Row],[Data de Liquidação]],"MMMM"))</f>
        <v>10-OUTUBRO</v>
      </c>
    </row>
    <row r="1929" spans="2:16" x14ac:dyDescent="0.3">
      <c r="B1929" s="1">
        <v>20649</v>
      </c>
      <c r="C1929" s="1" t="s">
        <v>565</v>
      </c>
      <c r="D1929" s="3">
        <v>44620</v>
      </c>
      <c r="E1929" s="2">
        <v>24075.88</v>
      </c>
      <c r="F1929" s="8" t="s">
        <v>3411</v>
      </c>
      <c r="G1929" s="1" t="s">
        <v>3412</v>
      </c>
      <c r="H1929" s="1">
        <v>58</v>
      </c>
      <c r="I1929" s="1" t="s">
        <v>77</v>
      </c>
      <c r="J1929" s="4">
        <v>44630</v>
      </c>
      <c r="K1929" s="4">
        <v>44630</v>
      </c>
      <c r="L1929" s="2">
        <v>24075.88</v>
      </c>
      <c r="M1929" s="1" t="s">
        <v>78</v>
      </c>
      <c r="N1929" s="1" t="s">
        <v>79</v>
      </c>
      <c r="O1929" s="1" t="str">
        <f>_xlfn.IFNA(VLOOKUP(Tabela_Contas_Pagas[[#This Row],[Contrato]],ContratosOrigem[],3,FALSE),"")</f>
        <v>Pregão 14/19</v>
      </c>
      <c r="P1929" s="10" t="str">
        <f>TEXT(Tabela_Contas_Pagas[[#This Row],[Data de Liquidação]],"MM")&amp;"-"&amp;UPPER(TEXT(Tabela_Contas_Pagas[[#This Row],[Data de Liquidação]],"MMMM"))</f>
        <v>03-MARÇO</v>
      </c>
    </row>
    <row r="1930" spans="2:16" hidden="1" x14ac:dyDescent="0.3">
      <c r="B1930" s="1">
        <v>20955</v>
      </c>
      <c r="C1930" s="1" t="s">
        <v>3025</v>
      </c>
      <c r="D1930" s="3">
        <v>44832</v>
      </c>
      <c r="E1930" s="2">
        <v>88.28</v>
      </c>
      <c r="F1930" s="7" t="s">
        <v>3411</v>
      </c>
      <c r="G1930" s="7" t="s">
        <v>3412</v>
      </c>
      <c r="H1930" s="1">
        <v>45</v>
      </c>
      <c r="I1930" s="1" t="s">
        <v>1891</v>
      </c>
      <c r="J1930" s="4">
        <v>44845</v>
      </c>
      <c r="K1930" s="4">
        <v>44845</v>
      </c>
      <c r="L1930" s="2">
        <v>88.28</v>
      </c>
      <c r="M1930" s="1" t="s">
        <v>3407</v>
      </c>
      <c r="N1930" s="1" t="str">
        <f>Tabela_Contas_Pagas[[#This Row],[Nome do Fornecedor]]</f>
        <v>ENERGISA SERGIPE DISTRIBUIDORA ENERGIA S.A</v>
      </c>
      <c r="O1930" s="1" t="s">
        <v>3408</v>
      </c>
      <c r="P1930" s="10" t="str">
        <f>TEXT(Tabela_Contas_Pagas[[#This Row],[Data de Liquidação]],"MM")&amp;"-"&amp;UPPER(TEXT(Tabela_Contas_Pagas[[#This Row],[Data de Liquidação]],"MMMM"))</f>
        <v>10-OUTUBRO</v>
      </c>
    </row>
    <row r="1931" spans="2:16" x14ac:dyDescent="0.3">
      <c r="B1931" s="1">
        <v>20649</v>
      </c>
      <c r="C1931" s="1" t="s">
        <v>513</v>
      </c>
      <c r="D1931" s="3">
        <v>44601</v>
      </c>
      <c r="E1931" s="2">
        <v>895.86</v>
      </c>
      <c r="F1931" s="8" t="s">
        <v>3411</v>
      </c>
      <c r="G1931" s="1" t="s">
        <v>3412</v>
      </c>
      <c r="H1931" s="1">
        <v>28</v>
      </c>
      <c r="I1931" s="1" t="s">
        <v>23</v>
      </c>
      <c r="J1931" s="4">
        <v>44631</v>
      </c>
      <c r="K1931" s="4">
        <v>44630</v>
      </c>
      <c r="L1931" s="2">
        <v>895.86</v>
      </c>
      <c r="M1931" s="1" t="s">
        <v>24</v>
      </c>
      <c r="N1931" s="1" t="s">
        <v>25</v>
      </c>
      <c r="O1931" s="1" t="str">
        <f>_xlfn.IFNA(VLOOKUP(Tabela_Contas_Pagas[[#This Row],[Contrato]],ContratosOrigem[],3,FALSE),"")</f>
        <v>Inexigibilidade de licitação 03/2018</v>
      </c>
      <c r="P1931" s="10" t="str">
        <f>TEXT(Tabela_Contas_Pagas[[#This Row],[Data de Liquidação]],"MM")&amp;"-"&amp;UPPER(TEXT(Tabela_Contas_Pagas[[#This Row],[Data de Liquidação]],"MMMM"))</f>
        <v>03-MARÇO</v>
      </c>
    </row>
    <row r="1932" spans="2:16" hidden="1" x14ac:dyDescent="0.3">
      <c r="B1932" s="1">
        <v>20956</v>
      </c>
      <c r="C1932" s="1" t="s">
        <v>3048</v>
      </c>
      <c r="D1932" s="3">
        <v>44834</v>
      </c>
      <c r="E1932" s="2">
        <v>360099.5</v>
      </c>
      <c r="F1932" s="7" t="s">
        <v>3411</v>
      </c>
      <c r="G1932" s="7" t="s">
        <v>3412</v>
      </c>
      <c r="H1932" s="1">
        <v>1728</v>
      </c>
      <c r="I1932" s="1" t="s">
        <v>1854</v>
      </c>
      <c r="J1932" s="4">
        <v>44845</v>
      </c>
      <c r="K1932" s="4">
        <v>44895</v>
      </c>
      <c r="L1932" s="2">
        <v>304057.77</v>
      </c>
      <c r="M1932" s="1" t="s">
        <v>3407</v>
      </c>
      <c r="N1932" s="1" t="str">
        <f>Tabela_Contas_Pagas[[#This Row],[Nome do Fornecedor]]</f>
        <v>PETROLEO BRASILEIRO S.A</v>
      </c>
      <c r="O1932" s="1" t="s">
        <v>3408</v>
      </c>
      <c r="P1932" s="10" t="str">
        <f>TEXT(Tabela_Contas_Pagas[[#This Row],[Data de Liquidação]],"MM")&amp;"-"&amp;UPPER(TEXT(Tabela_Contas_Pagas[[#This Row],[Data de Liquidação]],"MMMM"))</f>
        <v>11-NOVEMBRO</v>
      </c>
    </row>
    <row r="1933" spans="2:16" hidden="1" x14ac:dyDescent="0.3">
      <c r="B1933" s="1">
        <v>20956</v>
      </c>
      <c r="C1933" s="1" t="s">
        <v>3052</v>
      </c>
      <c r="D1933" s="3">
        <v>44834</v>
      </c>
      <c r="E1933" s="2">
        <v>793932.76</v>
      </c>
      <c r="F1933" s="8" t="s">
        <v>3411</v>
      </c>
      <c r="G1933" s="1" t="s">
        <v>3412</v>
      </c>
      <c r="H1933" s="1">
        <v>1728</v>
      </c>
      <c r="I1933" s="1" t="s">
        <v>1854</v>
      </c>
      <c r="J1933" s="4">
        <v>44845</v>
      </c>
      <c r="K1933" s="4">
        <v>44895</v>
      </c>
      <c r="L1933" s="2">
        <v>670374.22</v>
      </c>
      <c r="M1933" s="1" t="s">
        <v>3407</v>
      </c>
      <c r="N1933" s="1" t="str">
        <f>Tabela_Contas_Pagas[[#This Row],[Nome do Fornecedor]]</f>
        <v>PETROLEO BRASILEIRO S.A</v>
      </c>
      <c r="O1933" s="1" t="s">
        <v>3408</v>
      </c>
      <c r="P1933" s="10" t="str">
        <f>TEXT(Tabela_Contas_Pagas[[#This Row],[Data de Liquidação]],"MM")&amp;"-"&amp;UPPER(TEXT(Tabela_Contas_Pagas[[#This Row],[Data de Liquidação]],"MMMM"))</f>
        <v>11-NOVEMBRO</v>
      </c>
    </row>
    <row r="1934" spans="2:16" hidden="1" x14ac:dyDescent="0.3">
      <c r="B1934" s="1">
        <v>20956</v>
      </c>
      <c r="C1934" s="1" t="s">
        <v>3047</v>
      </c>
      <c r="D1934" s="3">
        <v>44834</v>
      </c>
      <c r="E1934" s="2">
        <v>406075.05</v>
      </c>
      <c r="F1934" s="7" t="s">
        <v>3411</v>
      </c>
      <c r="G1934" s="7" t="s">
        <v>3412</v>
      </c>
      <c r="H1934" s="1">
        <v>1728</v>
      </c>
      <c r="I1934" s="1" t="s">
        <v>1854</v>
      </c>
      <c r="J1934" s="4">
        <v>44845</v>
      </c>
      <c r="K1934" s="4">
        <v>44895</v>
      </c>
      <c r="L1934" s="2">
        <v>342878.21</v>
      </c>
      <c r="M1934" s="1" t="s">
        <v>3407</v>
      </c>
      <c r="N1934" s="1" t="str">
        <f>Tabela_Contas_Pagas[[#This Row],[Nome do Fornecedor]]</f>
        <v>PETROLEO BRASILEIRO S.A</v>
      </c>
      <c r="O1934" s="1" t="s">
        <v>3408</v>
      </c>
      <c r="P1934" s="10" t="str">
        <f>TEXT(Tabela_Contas_Pagas[[#This Row],[Data de Liquidação]],"MM")&amp;"-"&amp;UPPER(TEXT(Tabela_Contas_Pagas[[#This Row],[Data de Liquidação]],"MMMM"))</f>
        <v>11-NOVEMBRO</v>
      </c>
    </row>
    <row r="1935" spans="2:16" hidden="1" x14ac:dyDescent="0.3">
      <c r="B1935" s="1">
        <v>20956</v>
      </c>
      <c r="C1935" s="1" t="s">
        <v>3045</v>
      </c>
      <c r="D1935" s="3">
        <v>44834</v>
      </c>
      <c r="E1935" s="2">
        <v>3190536.44</v>
      </c>
      <c r="F1935" s="8" t="s">
        <v>3411</v>
      </c>
      <c r="G1935" s="1" t="s">
        <v>3412</v>
      </c>
      <c r="H1935" s="1">
        <v>1758</v>
      </c>
      <c r="I1935" s="1" t="s">
        <v>1854</v>
      </c>
      <c r="J1935" s="4">
        <v>44845</v>
      </c>
      <c r="K1935" s="4">
        <v>44895</v>
      </c>
      <c r="L1935" s="2">
        <v>2693998.15</v>
      </c>
      <c r="M1935" s="1" t="s">
        <v>3407</v>
      </c>
      <c r="N1935" s="1" t="str">
        <f>Tabela_Contas_Pagas[[#This Row],[Nome do Fornecedor]]</f>
        <v>PETROLEO BRASILEIRO S.A</v>
      </c>
      <c r="O1935" s="1" t="s">
        <v>3408</v>
      </c>
      <c r="P1935" s="10" t="str">
        <f>TEXT(Tabela_Contas_Pagas[[#This Row],[Data de Liquidação]],"MM")&amp;"-"&amp;UPPER(TEXT(Tabela_Contas_Pagas[[#This Row],[Data de Liquidação]],"MMMM"))</f>
        <v>11-NOVEMBRO</v>
      </c>
    </row>
    <row r="1936" spans="2:16" hidden="1" x14ac:dyDescent="0.3">
      <c r="B1936" s="1">
        <v>20956</v>
      </c>
      <c r="C1936" s="1" t="s">
        <v>3051</v>
      </c>
      <c r="D1936" s="3">
        <v>44834</v>
      </c>
      <c r="E1936" s="2">
        <v>2802952.28</v>
      </c>
      <c r="F1936" s="7" t="s">
        <v>3411</v>
      </c>
      <c r="G1936" s="7" t="s">
        <v>3412</v>
      </c>
      <c r="H1936" s="1">
        <v>1758</v>
      </c>
      <c r="I1936" s="1" t="s">
        <v>1854</v>
      </c>
      <c r="J1936" s="4">
        <v>44845</v>
      </c>
      <c r="K1936" s="4">
        <v>44895</v>
      </c>
      <c r="L1936" s="2">
        <v>2366733.11</v>
      </c>
      <c r="M1936" s="1" t="s">
        <v>3407</v>
      </c>
      <c r="N1936" s="1" t="str">
        <f>Tabela_Contas_Pagas[[#This Row],[Nome do Fornecedor]]</f>
        <v>PETROLEO BRASILEIRO S.A</v>
      </c>
      <c r="O1936" s="1" t="s">
        <v>3408</v>
      </c>
      <c r="P1936" s="10" t="str">
        <f>TEXT(Tabela_Contas_Pagas[[#This Row],[Data de Liquidação]],"MM")&amp;"-"&amp;UPPER(TEXT(Tabela_Contas_Pagas[[#This Row],[Data de Liquidação]],"MMMM"))</f>
        <v>11-NOVEMBRO</v>
      </c>
    </row>
    <row r="1937" spans="2:16" hidden="1" x14ac:dyDescent="0.3">
      <c r="B1937" s="1">
        <v>20956</v>
      </c>
      <c r="C1937" s="1" t="s">
        <v>3057</v>
      </c>
      <c r="D1937" s="3">
        <v>44834</v>
      </c>
      <c r="E1937" s="2">
        <v>11548874.630000001</v>
      </c>
      <c r="F1937" s="8" t="s">
        <v>3411</v>
      </c>
      <c r="G1937" s="1" t="s">
        <v>3412</v>
      </c>
      <c r="H1937" s="1">
        <v>1758</v>
      </c>
      <c r="I1937" s="1" t="s">
        <v>1854</v>
      </c>
      <c r="J1937" s="4">
        <v>44845</v>
      </c>
      <c r="K1937" s="4">
        <v>44895</v>
      </c>
      <c r="L1937" s="2">
        <v>9751540.9900000002</v>
      </c>
      <c r="M1937" s="1" t="s">
        <v>3407</v>
      </c>
      <c r="N1937" s="1" t="str">
        <f>Tabela_Contas_Pagas[[#This Row],[Nome do Fornecedor]]</f>
        <v>PETROLEO BRASILEIRO S.A</v>
      </c>
      <c r="O1937" s="1" t="s">
        <v>3408</v>
      </c>
      <c r="P1937" s="10" t="str">
        <f>TEXT(Tabela_Contas_Pagas[[#This Row],[Data de Liquidação]],"MM")&amp;"-"&amp;UPPER(TEXT(Tabela_Contas_Pagas[[#This Row],[Data de Liquidação]],"MMMM"))</f>
        <v>11-NOVEMBRO</v>
      </c>
    </row>
    <row r="1938" spans="2:16" hidden="1" x14ac:dyDescent="0.3">
      <c r="B1938" s="1">
        <v>20956</v>
      </c>
      <c r="C1938" s="1" t="s">
        <v>3059</v>
      </c>
      <c r="D1938" s="3">
        <v>44834</v>
      </c>
      <c r="E1938" s="2">
        <v>8035519.7300000004</v>
      </c>
      <c r="F1938" s="7" t="s">
        <v>3411</v>
      </c>
      <c r="G1938" s="7" t="s">
        <v>3412</v>
      </c>
      <c r="H1938" s="1">
        <v>1758</v>
      </c>
      <c r="I1938" s="1" t="s">
        <v>1854</v>
      </c>
      <c r="J1938" s="4">
        <v>44845</v>
      </c>
      <c r="K1938" s="4">
        <v>44895</v>
      </c>
      <c r="L1938" s="2">
        <v>6784964.1100000003</v>
      </c>
      <c r="M1938" s="1" t="s">
        <v>3407</v>
      </c>
      <c r="N1938" s="1" t="str">
        <f>Tabela_Contas_Pagas[[#This Row],[Nome do Fornecedor]]</f>
        <v>PETROLEO BRASILEIRO S.A</v>
      </c>
      <c r="O1938" s="1" t="s">
        <v>3408</v>
      </c>
      <c r="P1938" s="10" t="str">
        <f>TEXT(Tabela_Contas_Pagas[[#This Row],[Data de Liquidação]],"MM")&amp;"-"&amp;UPPER(TEXT(Tabela_Contas_Pagas[[#This Row],[Data de Liquidação]],"MMMM"))</f>
        <v>11-NOVEMBRO</v>
      </c>
    </row>
    <row r="1939" spans="2:16" hidden="1" x14ac:dyDescent="0.3">
      <c r="B1939" s="1">
        <v>20956</v>
      </c>
      <c r="C1939" s="1" t="s">
        <v>3055</v>
      </c>
      <c r="D1939" s="3">
        <v>44834</v>
      </c>
      <c r="E1939" s="2">
        <v>60864.74</v>
      </c>
      <c r="F1939" s="8" t="s">
        <v>3411</v>
      </c>
      <c r="G1939" s="1" t="s">
        <v>3412</v>
      </c>
      <c r="H1939" s="1">
        <v>292</v>
      </c>
      <c r="I1939" s="1" t="s">
        <v>1854</v>
      </c>
      <c r="J1939" s="4">
        <v>44845</v>
      </c>
      <c r="K1939" s="4">
        <v>44895</v>
      </c>
      <c r="L1939" s="2">
        <v>51392.46</v>
      </c>
      <c r="M1939" s="1" t="s">
        <v>3407</v>
      </c>
      <c r="N1939" s="1" t="str">
        <f>Tabela_Contas_Pagas[[#This Row],[Nome do Fornecedor]]</f>
        <v>PETROLEO BRASILEIRO S.A</v>
      </c>
      <c r="O1939" s="1" t="s">
        <v>3408</v>
      </c>
      <c r="P1939" s="10" t="str">
        <f>TEXT(Tabela_Contas_Pagas[[#This Row],[Data de Liquidação]],"MM")&amp;"-"&amp;UPPER(TEXT(Tabela_Contas_Pagas[[#This Row],[Data de Liquidação]],"MMMM"))</f>
        <v>11-NOVEMBRO</v>
      </c>
    </row>
    <row r="1940" spans="2:16" hidden="1" x14ac:dyDescent="0.3">
      <c r="B1940" s="1">
        <v>20956</v>
      </c>
      <c r="C1940" s="1" t="s">
        <v>3046</v>
      </c>
      <c r="D1940" s="3">
        <v>44834</v>
      </c>
      <c r="E1940" s="2">
        <v>65238.3</v>
      </c>
      <c r="F1940" s="7" t="s">
        <v>3411</v>
      </c>
      <c r="G1940" s="7" t="s">
        <v>3412</v>
      </c>
      <c r="H1940" s="1">
        <v>292</v>
      </c>
      <c r="I1940" s="1" t="s">
        <v>1854</v>
      </c>
      <c r="J1940" s="4">
        <v>44845</v>
      </c>
      <c r="K1940" s="4">
        <v>44895</v>
      </c>
      <c r="L1940" s="2">
        <v>55085.36</v>
      </c>
      <c r="M1940" s="1" t="s">
        <v>3407</v>
      </c>
      <c r="N1940" s="1" t="str">
        <f>Tabela_Contas_Pagas[[#This Row],[Nome do Fornecedor]]</f>
        <v>PETROLEO BRASILEIRO S.A</v>
      </c>
      <c r="O1940" s="1" t="s">
        <v>3408</v>
      </c>
      <c r="P1940" s="10" t="str">
        <f>TEXT(Tabela_Contas_Pagas[[#This Row],[Data de Liquidação]],"MM")&amp;"-"&amp;UPPER(TEXT(Tabela_Contas_Pagas[[#This Row],[Data de Liquidação]],"MMMM"))</f>
        <v>11-NOVEMBRO</v>
      </c>
    </row>
    <row r="1941" spans="2:16" hidden="1" x14ac:dyDescent="0.3">
      <c r="B1941" s="1">
        <v>20956</v>
      </c>
      <c r="C1941" s="1" t="s">
        <v>3044</v>
      </c>
      <c r="D1941" s="3">
        <v>44834</v>
      </c>
      <c r="E1941" s="2">
        <v>99618.42</v>
      </c>
      <c r="F1941" s="8" t="s">
        <v>3411</v>
      </c>
      <c r="G1941" s="1" t="s">
        <v>3412</v>
      </c>
      <c r="H1941" s="1">
        <v>292</v>
      </c>
      <c r="I1941" s="1" t="s">
        <v>1854</v>
      </c>
      <c r="J1941" s="4">
        <v>44845</v>
      </c>
      <c r="K1941" s="4">
        <v>44895</v>
      </c>
      <c r="L1941" s="2">
        <v>84114.95</v>
      </c>
      <c r="M1941" s="1" t="s">
        <v>3407</v>
      </c>
      <c r="N1941" s="1" t="str">
        <f>Tabela_Contas_Pagas[[#This Row],[Nome do Fornecedor]]</f>
        <v>PETROLEO BRASILEIRO S.A</v>
      </c>
      <c r="O1941" s="1" t="s">
        <v>3408</v>
      </c>
      <c r="P1941" s="10" t="str">
        <f>TEXT(Tabela_Contas_Pagas[[#This Row],[Data de Liquidação]],"MM")&amp;"-"&amp;UPPER(TEXT(Tabela_Contas_Pagas[[#This Row],[Data de Liquidação]],"MMMM"))</f>
        <v>11-NOVEMBRO</v>
      </c>
    </row>
    <row r="1942" spans="2:16" hidden="1" x14ac:dyDescent="0.3">
      <c r="B1942" s="1">
        <v>20956</v>
      </c>
      <c r="C1942" s="1" t="s">
        <v>3049</v>
      </c>
      <c r="D1942" s="3">
        <v>44834</v>
      </c>
      <c r="E1942" s="2">
        <v>446663.46</v>
      </c>
      <c r="F1942" s="7" t="s">
        <v>3411</v>
      </c>
      <c r="G1942" s="7" t="s">
        <v>3412</v>
      </c>
      <c r="H1942" s="1">
        <v>292</v>
      </c>
      <c r="I1942" s="1" t="s">
        <v>1854</v>
      </c>
      <c r="J1942" s="4">
        <v>44845</v>
      </c>
      <c r="K1942" s="4">
        <v>44895</v>
      </c>
      <c r="L1942" s="2">
        <v>377149.91</v>
      </c>
      <c r="M1942" s="1" t="s">
        <v>3407</v>
      </c>
      <c r="N1942" s="1" t="str">
        <f>Tabela_Contas_Pagas[[#This Row],[Nome do Fornecedor]]</f>
        <v>PETROLEO BRASILEIRO S.A</v>
      </c>
      <c r="O1942" s="1" t="s">
        <v>3408</v>
      </c>
      <c r="P1942" s="10" t="str">
        <f>TEXT(Tabela_Contas_Pagas[[#This Row],[Data de Liquidação]],"MM")&amp;"-"&amp;UPPER(TEXT(Tabela_Contas_Pagas[[#This Row],[Data de Liquidação]],"MMMM"))</f>
        <v>11-NOVEMBRO</v>
      </c>
    </row>
    <row r="1943" spans="2:16" hidden="1" x14ac:dyDescent="0.3">
      <c r="B1943" s="1">
        <v>20956</v>
      </c>
      <c r="C1943" s="1" t="s">
        <v>3050</v>
      </c>
      <c r="D1943" s="3">
        <v>44834</v>
      </c>
      <c r="E1943" s="2">
        <v>148467.96</v>
      </c>
      <c r="F1943" s="8" t="s">
        <v>3411</v>
      </c>
      <c r="G1943" s="1" t="s">
        <v>3412</v>
      </c>
      <c r="H1943" s="1">
        <v>368</v>
      </c>
      <c r="I1943" s="1" t="s">
        <v>1853</v>
      </c>
      <c r="J1943" s="4">
        <v>44845</v>
      </c>
      <c r="K1943" s="4">
        <v>44895</v>
      </c>
      <c r="L1943" s="2">
        <v>125362.12</v>
      </c>
      <c r="M1943" s="1" t="s">
        <v>3407</v>
      </c>
      <c r="N1943" s="1" t="str">
        <f>Tabela_Contas_Pagas[[#This Row],[Nome do Fornecedor]]</f>
        <v>PETROLEO BRASILEIRO S.A.</v>
      </c>
      <c r="O1943" s="1" t="s">
        <v>3408</v>
      </c>
      <c r="P1943" s="10" t="str">
        <f>TEXT(Tabela_Contas_Pagas[[#This Row],[Data de Liquidação]],"MM")&amp;"-"&amp;UPPER(TEXT(Tabela_Contas_Pagas[[#This Row],[Data de Liquidação]],"MMMM"))</f>
        <v>11-NOVEMBRO</v>
      </c>
    </row>
    <row r="1944" spans="2:16" hidden="1" x14ac:dyDescent="0.3">
      <c r="B1944" s="1">
        <v>20956</v>
      </c>
      <c r="C1944" s="1" t="s">
        <v>3054</v>
      </c>
      <c r="D1944" s="3">
        <v>44834</v>
      </c>
      <c r="E1944" s="2">
        <v>239755.63</v>
      </c>
      <c r="F1944" s="7" t="s">
        <v>3411</v>
      </c>
      <c r="G1944" s="7" t="s">
        <v>3412</v>
      </c>
      <c r="H1944" s="1">
        <v>368</v>
      </c>
      <c r="I1944" s="1" t="s">
        <v>1853</v>
      </c>
      <c r="J1944" s="4">
        <v>44845</v>
      </c>
      <c r="K1944" s="4">
        <v>44895</v>
      </c>
      <c r="L1944" s="2">
        <v>202442.83</v>
      </c>
      <c r="M1944" s="1" t="s">
        <v>3407</v>
      </c>
      <c r="N1944" s="1" t="str">
        <f>Tabela_Contas_Pagas[[#This Row],[Nome do Fornecedor]]</f>
        <v>PETROLEO BRASILEIRO S.A.</v>
      </c>
      <c r="O1944" s="1" t="s">
        <v>3408</v>
      </c>
      <c r="P1944" s="10" t="str">
        <f>TEXT(Tabela_Contas_Pagas[[#This Row],[Data de Liquidação]],"MM")&amp;"-"&amp;UPPER(TEXT(Tabela_Contas_Pagas[[#This Row],[Data de Liquidação]],"MMMM"))</f>
        <v>11-NOVEMBRO</v>
      </c>
    </row>
    <row r="1945" spans="2:16" hidden="1" x14ac:dyDescent="0.3">
      <c r="B1945" s="1">
        <v>20956</v>
      </c>
      <c r="C1945" s="1" t="s">
        <v>3058</v>
      </c>
      <c r="D1945" s="3">
        <v>44834</v>
      </c>
      <c r="E1945" s="2">
        <v>832533.82</v>
      </c>
      <c r="F1945" s="8" t="s">
        <v>3411</v>
      </c>
      <c r="G1945" s="1" t="s">
        <v>3412</v>
      </c>
      <c r="H1945" s="1">
        <v>368</v>
      </c>
      <c r="I1945" s="1" t="s">
        <v>1853</v>
      </c>
      <c r="J1945" s="4">
        <v>44845</v>
      </c>
      <c r="K1945" s="4">
        <v>44895</v>
      </c>
      <c r="L1945" s="2">
        <v>702967.86</v>
      </c>
      <c r="M1945" s="1" t="s">
        <v>3407</v>
      </c>
      <c r="N1945" s="1" t="str">
        <f>Tabela_Contas_Pagas[[#This Row],[Nome do Fornecedor]]</f>
        <v>PETROLEO BRASILEIRO S.A.</v>
      </c>
      <c r="O1945" s="1" t="s">
        <v>3408</v>
      </c>
      <c r="P1945" s="10" t="str">
        <f>TEXT(Tabela_Contas_Pagas[[#This Row],[Data de Liquidação]],"MM")&amp;"-"&amp;UPPER(TEXT(Tabela_Contas_Pagas[[#This Row],[Data de Liquidação]],"MMMM"))</f>
        <v>11-NOVEMBRO</v>
      </c>
    </row>
    <row r="1946" spans="2:16" hidden="1" x14ac:dyDescent="0.3">
      <c r="B1946" s="1">
        <v>20956</v>
      </c>
      <c r="C1946" s="1" t="s">
        <v>3053</v>
      </c>
      <c r="D1946" s="3">
        <v>44834</v>
      </c>
      <c r="E1946" s="2">
        <v>499109.34</v>
      </c>
      <c r="F1946" s="7" t="s">
        <v>3411</v>
      </c>
      <c r="G1946" s="7" t="s">
        <v>3412</v>
      </c>
      <c r="H1946" s="1">
        <v>368</v>
      </c>
      <c r="I1946" s="1" t="s">
        <v>1853</v>
      </c>
      <c r="J1946" s="4">
        <v>44845</v>
      </c>
      <c r="K1946" s="4">
        <v>44895</v>
      </c>
      <c r="L1946" s="2">
        <v>421433.72</v>
      </c>
      <c r="M1946" s="1" t="s">
        <v>3407</v>
      </c>
      <c r="N1946" s="1" t="str">
        <f>Tabela_Contas_Pagas[[#This Row],[Nome do Fornecedor]]</f>
        <v>PETROLEO BRASILEIRO S.A.</v>
      </c>
      <c r="O1946" s="1" t="s">
        <v>3408</v>
      </c>
      <c r="P1946" s="10" t="str">
        <f>TEXT(Tabela_Contas_Pagas[[#This Row],[Data de Liquidação]],"MM")&amp;"-"&amp;UPPER(TEXT(Tabela_Contas_Pagas[[#This Row],[Data de Liquidação]],"MMMM"))</f>
        <v>11-NOVEMBRO</v>
      </c>
    </row>
    <row r="1947" spans="2:16" hidden="1" x14ac:dyDescent="0.3">
      <c r="B1947" s="1">
        <v>20956</v>
      </c>
      <c r="C1947" s="1" t="s">
        <v>3056</v>
      </c>
      <c r="D1947" s="3">
        <v>44834</v>
      </c>
      <c r="E1947" s="2">
        <v>160905.79999999999</v>
      </c>
      <c r="F1947" s="8" t="s">
        <v>3411</v>
      </c>
      <c r="G1947" s="1" t="s">
        <v>3412</v>
      </c>
      <c r="H1947" s="1">
        <v>1728</v>
      </c>
      <c r="I1947" s="1" t="s">
        <v>1854</v>
      </c>
      <c r="J1947" s="4">
        <v>44845</v>
      </c>
      <c r="K1947" s="4">
        <v>44895</v>
      </c>
      <c r="L1947" s="2">
        <v>135864.28</v>
      </c>
      <c r="M1947" s="1" t="s">
        <v>3407</v>
      </c>
      <c r="N1947" s="1" t="str">
        <f>Tabela_Contas_Pagas[[#This Row],[Nome do Fornecedor]]</f>
        <v>PETROLEO BRASILEIRO S.A</v>
      </c>
      <c r="O1947" s="1" t="s">
        <v>3408</v>
      </c>
      <c r="P1947" s="10" t="str">
        <f>TEXT(Tabela_Contas_Pagas[[#This Row],[Data de Liquidação]],"MM")&amp;"-"&amp;UPPER(TEXT(Tabela_Contas_Pagas[[#This Row],[Data de Liquidação]],"MMMM"))</f>
        <v>11-NOVEMBRO</v>
      </c>
    </row>
    <row r="1948" spans="2:16" hidden="1" x14ac:dyDescent="0.3">
      <c r="B1948" s="1">
        <v>20952</v>
      </c>
      <c r="C1948" s="1" t="s">
        <v>3000</v>
      </c>
      <c r="D1948" s="3">
        <v>44823</v>
      </c>
      <c r="E1948" s="2">
        <v>1867</v>
      </c>
      <c r="F1948" s="7" t="s">
        <v>3411</v>
      </c>
      <c r="G1948" s="7" t="s">
        <v>3412</v>
      </c>
      <c r="H1948" s="1">
        <v>56</v>
      </c>
      <c r="I1948" s="1" t="s">
        <v>1839</v>
      </c>
      <c r="J1948" s="4">
        <v>44846</v>
      </c>
      <c r="K1948" s="4">
        <v>44846</v>
      </c>
      <c r="L1948" s="2">
        <v>1867</v>
      </c>
      <c r="M1948" s="1" t="s">
        <v>3407</v>
      </c>
      <c r="N1948" s="1" t="str">
        <f>Tabela_Contas_Pagas[[#This Row],[Nome do Fornecedor]]</f>
        <v>MARIA DO CARMO COSTA NARCISO</v>
      </c>
      <c r="O1948" s="1" t="s">
        <v>3408</v>
      </c>
      <c r="P1948" s="10" t="str">
        <f>TEXT(Tabela_Contas_Pagas[[#This Row],[Data de Liquidação]],"MM")&amp;"-"&amp;UPPER(TEXT(Tabela_Contas_Pagas[[#This Row],[Data de Liquidação]],"MMMM"))</f>
        <v>10-OUTUBRO</v>
      </c>
    </row>
    <row r="1949" spans="2:16" x14ac:dyDescent="0.3">
      <c r="B1949" s="1">
        <v>20649</v>
      </c>
      <c r="C1949" s="1" t="s">
        <v>559</v>
      </c>
      <c r="D1949" s="3">
        <v>44617</v>
      </c>
      <c r="E1949" s="2">
        <v>75.239999999999995</v>
      </c>
      <c r="F1949" s="8" t="s">
        <v>3411</v>
      </c>
      <c r="G1949" s="1" t="s">
        <v>3412</v>
      </c>
      <c r="H1949" s="1">
        <v>1448</v>
      </c>
      <c r="I1949" s="1" t="s">
        <v>65</v>
      </c>
      <c r="J1949" s="4">
        <v>44631</v>
      </c>
      <c r="K1949" s="4">
        <v>44630</v>
      </c>
      <c r="L1949" s="2">
        <v>75.239999999999995</v>
      </c>
      <c r="M1949" s="1" t="s">
        <v>66</v>
      </c>
      <c r="N1949" s="1" t="s">
        <v>67</v>
      </c>
      <c r="O1949" s="1" t="str">
        <f>_xlfn.IFNA(VLOOKUP(Tabela_Contas_Pagas[[#This Row],[Contrato]],ContratosOrigem[],3,FALSE),"")</f>
        <v>Dispensa 06/17</v>
      </c>
      <c r="P1949" s="10" t="str">
        <f>TEXT(Tabela_Contas_Pagas[[#This Row],[Data de Liquidação]],"MM")&amp;"-"&amp;UPPER(TEXT(Tabela_Contas_Pagas[[#This Row],[Data de Liquidação]],"MMMM"))</f>
        <v>03-MARÇO</v>
      </c>
    </row>
    <row r="1950" spans="2:16" x14ac:dyDescent="0.3">
      <c r="B1950" s="1">
        <v>20649</v>
      </c>
      <c r="C1950" s="1" t="s">
        <v>517</v>
      </c>
      <c r="D1950" s="3">
        <v>44602</v>
      </c>
      <c r="E1950" s="2">
        <v>1384.56</v>
      </c>
      <c r="F1950" s="7" t="s">
        <v>3411</v>
      </c>
      <c r="G1950" s="7" t="s">
        <v>3412</v>
      </c>
      <c r="H1950" s="1">
        <v>28</v>
      </c>
      <c r="I1950" s="1" t="s">
        <v>23</v>
      </c>
      <c r="J1950" s="4">
        <v>44634</v>
      </c>
      <c r="K1950" s="4">
        <v>44630</v>
      </c>
      <c r="L1950" s="2">
        <v>1384.56</v>
      </c>
      <c r="M1950" s="1" t="s">
        <v>24</v>
      </c>
      <c r="N1950" s="1" t="s">
        <v>25</v>
      </c>
      <c r="O1950" s="1" t="str">
        <f>_xlfn.IFNA(VLOOKUP(Tabela_Contas_Pagas[[#This Row],[Contrato]],ContratosOrigem[],3,FALSE),"")</f>
        <v>Inexigibilidade de licitação 03/2018</v>
      </c>
      <c r="P1950" s="10" t="str">
        <f>TEXT(Tabela_Contas_Pagas[[#This Row],[Data de Liquidação]],"MM")&amp;"-"&amp;UPPER(TEXT(Tabela_Contas_Pagas[[#This Row],[Data de Liquidação]],"MMMM"))</f>
        <v>03-MARÇO</v>
      </c>
    </row>
    <row r="1951" spans="2:16" x14ac:dyDescent="0.3">
      <c r="B1951" s="1">
        <v>20649</v>
      </c>
      <c r="C1951" s="1" t="s">
        <v>561</v>
      </c>
      <c r="D1951" s="3">
        <v>44617</v>
      </c>
      <c r="E1951" s="2">
        <v>473</v>
      </c>
      <c r="F1951" s="7" t="s">
        <v>3411</v>
      </c>
      <c r="G1951" s="9" t="s">
        <v>3412</v>
      </c>
      <c r="H1951" s="1">
        <v>1246</v>
      </c>
      <c r="I1951" s="1" t="s">
        <v>90</v>
      </c>
      <c r="J1951" s="4">
        <v>44634</v>
      </c>
      <c r="K1951" s="4">
        <v>44630</v>
      </c>
      <c r="L1951" s="2">
        <v>473</v>
      </c>
      <c r="M1951" s="1" t="s">
        <v>189</v>
      </c>
      <c r="N1951" s="1" t="s">
        <v>190</v>
      </c>
      <c r="O1951" s="1" t="str">
        <f>_xlfn.IFNA(VLOOKUP(Tabela_Contas_Pagas[[#This Row],[Contrato]],ContratosOrigem[],3,FALSE),"")</f>
        <v>Dispensa de Licitação</v>
      </c>
      <c r="P1951" s="10" t="str">
        <f>TEXT(Tabela_Contas_Pagas[[#This Row],[Data de Liquidação]],"MM")&amp;"-"&amp;UPPER(TEXT(Tabela_Contas_Pagas[[#This Row],[Data de Liquidação]],"MMMM"))</f>
        <v>03-MARÇO</v>
      </c>
    </row>
    <row r="1952" spans="2:16" hidden="1" x14ac:dyDescent="0.3">
      <c r="B1952" s="1">
        <v>20963</v>
      </c>
      <c r="C1952" s="1" t="s">
        <v>3063</v>
      </c>
      <c r="D1952" s="3">
        <v>44837</v>
      </c>
      <c r="E1952" s="2">
        <v>4764.0600000000004</v>
      </c>
      <c r="F1952" s="7" t="s">
        <v>3411</v>
      </c>
      <c r="G1952" s="7" t="s">
        <v>3412</v>
      </c>
      <c r="H1952" s="1">
        <v>717</v>
      </c>
      <c r="I1952" s="1" t="s">
        <v>1865</v>
      </c>
      <c r="J1952" s="4">
        <v>44847</v>
      </c>
      <c r="K1952" s="4">
        <v>44847</v>
      </c>
      <c r="L1952" s="2">
        <v>4764.0600000000004</v>
      </c>
      <c r="M1952" s="1" t="s">
        <v>3407</v>
      </c>
      <c r="N1952" s="1" t="str">
        <f>Tabela_Contas_Pagas[[#This Row],[Nome do Fornecedor]]</f>
        <v>PETROLEO BRASILEIRO SA</v>
      </c>
      <c r="O1952" s="1" t="s">
        <v>3408</v>
      </c>
      <c r="P1952" s="10" t="str">
        <f>TEXT(Tabela_Contas_Pagas[[#This Row],[Data de Liquidação]],"MM")&amp;"-"&amp;UPPER(TEXT(Tabela_Contas_Pagas[[#This Row],[Data de Liquidação]],"MMMM"))</f>
        <v>10-OUTUBRO</v>
      </c>
    </row>
    <row r="1953" spans="2:16" hidden="1" x14ac:dyDescent="0.3">
      <c r="B1953" s="1">
        <v>20960</v>
      </c>
      <c r="C1953" s="1" t="s">
        <v>3088</v>
      </c>
      <c r="D1953" s="3">
        <v>44841</v>
      </c>
      <c r="E1953" s="2">
        <v>6549372.4100000001</v>
      </c>
      <c r="F1953" s="8" t="s">
        <v>3411</v>
      </c>
      <c r="G1953" s="1" t="s">
        <v>3412</v>
      </c>
      <c r="H1953" s="1">
        <v>3687</v>
      </c>
      <c r="I1953" s="1" t="s">
        <v>2646</v>
      </c>
      <c r="J1953" s="4">
        <v>44847</v>
      </c>
      <c r="K1953" s="4">
        <v>44847</v>
      </c>
      <c r="L1953" s="2">
        <v>6549372.4100000001</v>
      </c>
      <c r="M1953" s="1" t="s">
        <v>3407</v>
      </c>
      <c r="N1953" s="1" t="str">
        <f>Tabela_Contas_Pagas[[#This Row],[Nome do Fornecedor]]</f>
        <v>GALP ENERGIA BRASIL S.A.</v>
      </c>
      <c r="O1953" s="1" t="s">
        <v>3408</v>
      </c>
      <c r="P1953" s="10" t="str">
        <f>TEXT(Tabela_Contas_Pagas[[#This Row],[Data de Liquidação]],"MM")&amp;"-"&amp;UPPER(TEXT(Tabela_Contas_Pagas[[#This Row],[Data de Liquidação]],"MMMM"))</f>
        <v>10-OUTUBRO</v>
      </c>
    </row>
    <row r="1954" spans="2:16" hidden="1" x14ac:dyDescent="0.3">
      <c r="B1954" s="1">
        <v>20961</v>
      </c>
      <c r="C1954" s="1" t="s">
        <v>3095</v>
      </c>
      <c r="D1954" s="3">
        <v>44845</v>
      </c>
      <c r="E1954" s="2">
        <v>150</v>
      </c>
      <c r="F1954" s="7" t="s">
        <v>3411</v>
      </c>
      <c r="G1954" s="7" t="s">
        <v>3412</v>
      </c>
      <c r="H1954" s="1">
        <v>606</v>
      </c>
      <c r="I1954" s="1" t="s">
        <v>1915</v>
      </c>
      <c r="J1954" s="4">
        <v>44847</v>
      </c>
      <c r="K1954" s="4">
        <v>44848</v>
      </c>
      <c r="L1954" s="2">
        <v>150</v>
      </c>
      <c r="M1954" s="1" t="s">
        <v>3407</v>
      </c>
      <c r="N1954" s="1" t="str">
        <f>Tabela_Contas_Pagas[[#This Row],[Nome do Fornecedor]]</f>
        <v>RAFAELA SOUZA NOVA</v>
      </c>
      <c r="O1954" s="1" t="s">
        <v>3408</v>
      </c>
      <c r="P1954" s="10" t="str">
        <f>TEXT(Tabela_Contas_Pagas[[#This Row],[Data de Liquidação]],"MM")&amp;"-"&amp;UPPER(TEXT(Tabela_Contas_Pagas[[#This Row],[Data de Liquidação]],"MMMM"))</f>
        <v>10-OUTUBRO</v>
      </c>
    </row>
    <row r="1955" spans="2:16" x14ac:dyDescent="0.3">
      <c r="B1955" s="1">
        <v>20647</v>
      </c>
      <c r="C1955" s="1" t="s">
        <v>573</v>
      </c>
      <c r="D1955" s="3">
        <v>44623</v>
      </c>
      <c r="E1955" s="2">
        <v>14775</v>
      </c>
      <c r="F1955" s="8" t="s">
        <v>3411</v>
      </c>
      <c r="G1955" s="1" t="s">
        <v>3412</v>
      </c>
      <c r="H1955" s="1">
        <v>3615</v>
      </c>
      <c r="I1955" s="1" t="s">
        <v>574</v>
      </c>
      <c r="J1955" s="4">
        <v>44630</v>
      </c>
      <c r="K1955" s="4">
        <v>44630</v>
      </c>
      <c r="L1955" s="2">
        <v>14775</v>
      </c>
      <c r="M1955" s="1" t="s">
        <v>575</v>
      </c>
      <c r="N1955" s="1" t="s">
        <v>576</v>
      </c>
      <c r="O1955" s="1" t="str">
        <f>_xlfn.IFNA(VLOOKUP(Tabela_Contas_Pagas[[#This Row],[Contrato]],ContratosOrigem[],3,FALSE),"")</f>
        <v>Inexigibilidade de licitação 01/2022</v>
      </c>
      <c r="P1955" s="10" t="str">
        <f>TEXT(Tabela_Contas_Pagas[[#This Row],[Data de Liquidação]],"MM")&amp;"-"&amp;UPPER(TEXT(Tabela_Contas_Pagas[[#This Row],[Data de Liquidação]],"MMMM"))</f>
        <v>03-MARÇO</v>
      </c>
    </row>
    <row r="1956" spans="2:16" x14ac:dyDescent="0.3">
      <c r="B1956" s="1">
        <v>20647</v>
      </c>
      <c r="C1956" s="1" t="s">
        <v>529</v>
      </c>
      <c r="D1956" s="3">
        <v>44613</v>
      </c>
      <c r="E1956" s="2">
        <v>13790</v>
      </c>
      <c r="F1956" s="7" t="s">
        <v>3411</v>
      </c>
      <c r="G1956" s="7" t="s">
        <v>3412</v>
      </c>
      <c r="H1956" s="1">
        <v>57</v>
      </c>
      <c r="I1956" s="1" t="s">
        <v>56</v>
      </c>
      <c r="J1956" s="4">
        <v>44630</v>
      </c>
      <c r="K1956" s="4">
        <v>44630</v>
      </c>
      <c r="L1956" s="2">
        <v>13790</v>
      </c>
      <c r="M1956" s="1" t="s">
        <v>105</v>
      </c>
      <c r="N1956" s="1" t="s">
        <v>106</v>
      </c>
      <c r="O1956" s="1" t="str">
        <f>_xlfn.IFNA(VLOOKUP(Tabela_Contas_Pagas[[#This Row],[Contrato]],ContratosOrigem[],3,FALSE),"")</f>
        <v>Inexigibilidade de licitação 01/2020</v>
      </c>
      <c r="P1956" s="10" t="str">
        <f>TEXT(Tabela_Contas_Pagas[[#This Row],[Data de Liquidação]],"MM")&amp;"-"&amp;UPPER(TEXT(Tabela_Contas_Pagas[[#This Row],[Data de Liquidação]],"MMMM"))</f>
        <v>03-MARÇO</v>
      </c>
    </row>
    <row r="1957" spans="2:16" x14ac:dyDescent="0.3">
      <c r="B1957" s="1">
        <v>20647</v>
      </c>
      <c r="C1957" s="1" t="s">
        <v>544</v>
      </c>
      <c r="D1957" s="3">
        <v>44617</v>
      </c>
      <c r="E1957" s="2">
        <v>9193.66</v>
      </c>
      <c r="F1957" s="8" t="s">
        <v>3411</v>
      </c>
      <c r="G1957" s="1" t="s">
        <v>3412</v>
      </c>
      <c r="H1957" s="1">
        <v>149</v>
      </c>
      <c r="I1957" s="1" t="s">
        <v>18</v>
      </c>
      <c r="J1957" s="4">
        <v>44630</v>
      </c>
      <c r="K1957" s="4">
        <v>44630</v>
      </c>
      <c r="L1957" s="2">
        <v>9193.66</v>
      </c>
      <c r="M1957" s="1" t="s">
        <v>80</v>
      </c>
      <c r="N1957" s="1" t="s">
        <v>81</v>
      </c>
      <c r="O1957" s="1" t="str">
        <f>_xlfn.IFNA(VLOOKUP(Tabela_Contas_Pagas[[#This Row],[Contrato]],ContratosOrigem[],3,FALSE),"")</f>
        <v>Concor. 01/17</v>
      </c>
      <c r="P1957" s="10" t="str">
        <f>TEXT(Tabela_Contas_Pagas[[#This Row],[Data de Liquidação]],"MM")&amp;"-"&amp;UPPER(TEXT(Tabela_Contas_Pagas[[#This Row],[Data de Liquidação]],"MMMM"))</f>
        <v>03-MARÇO</v>
      </c>
    </row>
    <row r="1958" spans="2:16" x14ac:dyDescent="0.3">
      <c r="B1958" s="1">
        <v>20647</v>
      </c>
      <c r="C1958" s="1" t="s">
        <v>460</v>
      </c>
      <c r="D1958" s="3">
        <v>44617</v>
      </c>
      <c r="E1958" s="2">
        <v>357.96</v>
      </c>
      <c r="F1958" s="7" t="s">
        <v>3411</v>
      </c>
      <c r="G1958" s="7" t="s">
        <v>3412</v>
      </c>
      <c r="H1958" s="1">
        <v>149</v>
      </c>
      <c r="I1958" s="1" t="s">
        <v>18</v>
      </c>
      <c r="J1958" s="4">
        <v>44630</v>
      </c>
      <c r="K1958" s="4">
        <v>44630</v>
      </c>
      <c r="L1958" s="2">
        <v>357.96</v>
      </c>
      <c r="M1958" s="1" t="s">
        <v>80</v>
      </c>
      <c r="N1958" s="1" t="s">
        <v>81</v>
      </c>
      <c r="O1958" s="1" t="str">
        <f>_xlfn.IFNA(VLOOKUP(Tabela_Contas_Pagas[[#This Row],[Contrato]],ContratosOrigem[],3,FALSE),"")</f>
        <v>Concor. 01/17</v>
      </c>
      <c r="P1958" s="10" t="str">
        <f>TEXT(Tabela_Contas_Pagas[[#This Row],[Data de Liquidação]],"MM")&amp;"-"&amp;UPPER(TEXT(Tabela_Contas_Pagas[[#This Row],[Data de Liquidação]],"MMMM"))</f>
        <v>03-MARÇO</v>
      </c>
    </row>
    <row r="1959" spans="2:16" x14ac:dyDescent="0.3">
      <c r="B1959" s="1">
        <v>20647</v>
      </c>
      <c r="C1959" s="1" t="s">
        <v>551</v>
      </c>
      <c r="D1959" s="3">
        <v>44617</v>
      </c>
      <c r="E1959" s="2">
        <v>108.36</v>
      </c>
      <c r="F1959" s="8" t="s">
        <v>3411</v>
      </c>
      <c r="G1959" s="1" t="s">
        <v>3412</v>
      </c>
      <c r="H1959" s="1">
        <v>149</v>
      </c>
      <c r="I1959" s="1" t="s">
        <v>18</v>
      </c>
      <c r="J1959" s="4">
        <v>44630</v>
      </c>
      <c r="K1959" s="4">
        <v>44630</v>
      </c>
      <c r="L1959" s="2">
        <v>108.36</v>
      </c>
      <c r="M1959" s="1" t="s">
        <v>80</v>
      </c>
      <c r="N1959" s="1" t="s">
        <v>81</v>
      </c>
      <c r="O1959" s="1" t="str">
        <f>_xlfn.IFNA(VLOOKUP(Tabela_Contas_Pagas[[#This Row],[Contrato]],ContratosOrigem[],3,FALSE),"")</f>
        <v>Concor. 01/17</v>
      </c>
      <c r="P1959" s="10" t="str">
        <f>TEXT(Tabela_Contas_Pagas[[#This Row],[Data de Liquidação]],"MM")&amp;"-"&amp;UPPER(TEXT(Tabela_Contas_Pagas[[#This Row],[Data de Liquidação]],"MMMM"))</f>
        <v>03-MARÇO</v>
      </c>
    </row>
    <row r="1960" spans="2:16" x14ac:dyDescent="0.3">
      <c r="B1960" s="1">
        <v>20647</v>
      </c>
      <c r="C1960" s="1" t="s">
        <v>555</v>
      </c>
      <c r="D1960" s="3">
        <v>44617</v>
      </c>
      <c r="E1960" s="2">
        <v>6.38</v>
      </c>
      <c r="F1960" s="7" t="s">
        <v>3411</v>
      </c>
      <c r="G1960" s="7" t="s">
        <v>3412</v>
      </c>
      <c r="H1960" s="1">
        <v>149</v>
      </c>
      <c r="I1960" s="1" t="s">
        <v>18</v>
      </c>
      <c r="J1960" s="4">
        <v>44630</v>
      </c>
      <c r="K1960" s="4">
        <v>44630</v>
      </c>
      <c r="L1960" s="2">
        <v>6.38</v>
      </c>
      <c r="M1960" s="1" t="s">
        <v>80</v>
      </c>
      <c r="N1960" s="1" t="s">
        <v>81</v>
      </c>
      <c r="O1960" s="1" t="str">
        <f>_xlfn.IFNA(VLOOKUP(Tabela_Contas_Pagas[[#This Row],[Contrato]],ContratosOrigem[],3,FALSE),"")</f>
        <v>Concor. 01/17</v>
      </c>
      <c r="P1960" s="10" t="str">
        <f>TEXT(Tabela_Contas_Pagas[[#This Row],[Data de Liquidação]],"MM")&amp;"-"&amp;UPPER(TEXT(Tabela_Contas_Pagas[[#This Row],[Data de Liquidação]],"MMMM"))</f>
        <v>03-MARÇO</v>
      </c>
    </row>
    <row r="1961" spans="2:16" hidden="1" x14ac:dyDescent="0.3">
      <c r="B1961" s="1">
        <v>20962</v>
      </c>
      <c r="C1961" s="1" t="s">
        <v>3060</v>
      </c>
      <c r="D1961" s="3">
        <v>44834</v>
      </c>
      <c r="E1961" s="2">
        <v>4440</v>
      </c>
      <c r="F1961" s="8" t="s">
        <v>3411</v>
      </c>
      <c r="G1961" s="1" t="s">
        <v>3412</v>
      </c>
      <c r="H1961" s="1">
        <v>1948</v>
      </c>
      <c r="I1961" s="1" t="s">
        <v>2827</v>
      </c>
      <c r="J1961" s="4">
        <v>44847</v>
      </c>
      <c r="K1961" s="4">
        <v>44848</v>
      </c>
      <c r="L1961" s="2">
        <v>4440</v>
      </c>
      <c r="M1961" s="1" t="s">
        <v>3407</v>
      </c>
      <c r="N1961" s="1" t="str">
        <f>Tabela_Contas_Pagas[[#This Row],[Nome do Fornecedor]]</f>
        <v>GUTO &amp; CACAL INDUSTRIA E COMERCIO E SERVIÇOS LTDA</v>
      </c>
      <c r="O1961" s="1" t="s">
        <v>3408</v>
      </c>
      <c r="P1961" s="10" t="str">
        <f>TEXT(Tabela_Contas_Pagas[[#This Row],[Data de Liquidação]],"MM")&amp;"-"&amp;UPPER(TEXT(Tabela_Contas_Pagas[[#This Row],[Data de Liquidação]],"MMMM"))</f>
        <v>10-OUTUBRO</v>
      </c>
    </row>
    <row r="1962" spans="2:16" x14ac:dyDescent="0.3">
      <c r="B1962" s="1">
        <v>20647</v>
      </c>
      <c r="C1962" s="1" t="s">
        <v>556</v>
      </c>
      <c r="D1962" s="3">
        <v>44617</v>
      </c>
      <c r="E1962" s="2">
        <v>2344.2399999999998</v>
      </c>
      <c r="F1962" s="8" t="s">
        <v>3411</v>
      </c>
      <c r="G1962" s="8" t="s">
        <v>3412</v>
      </c>
      <c r="H1962" s="1">
        <v>149</v>
      </c>
      <c r="I1962" s="1" t="s">
        <v>18</v>
      </c>
      <c r="J1962" s="4">
        <v>44630</v>
      </c>
      <c r="K1962" s="4">
        <v>44630</v>
      </c>
      <c r="L1962" s="2">
        <v>2344.2399999999998</v>
      </c>
      <c r="M1962" s="1" t="s">
        <v>80</v>
      </c>
      <c r="N1962" s="1" t="s">
        <v>81</v>
      </c>
      <c r="O1962" s="1" t="str">
        <f>_xlfn.IFNA(VLOOKUP(Tabela_Contas_Pagas[[#This Row],[Contrato]],ContratosOrigem[],3,FALSE),"")</f>
        <v>Concor. 01/17</v>
      </c>
      <c r="P1962" s="10" t="str">
        <f>TEXT(Tabela_Contas_Pagas[[#This Row],[Data de Liquidação]],"MM")&amp;"-"&amp;UPPER(TEXT(Tabela_Contas_Pagas[[#This Row],[Data de Liquidação]],"MMMM"))</f>
        <v>03-MARÇO</v>
      </c>
    </row>
    <row r="1963" spans="2:16" x14ac:dyDescent="0.3">
      <c r="B1963" s="1">
        <v>20647</v>
      </c>
      <c r="C1963" s="1" t="s">
        <v>550</v>
      </c>
      <c r="D1963" s="3">
        <v>44617</v>
      </c>
      <c r="E1963" s="2">
        <v>179.41</v>
      </c>
      <c r="F1963" s="7" t="s">
        <v>3411</v>
      </c>
      <c r="G1963" s="9" t="s">
        <v>3412</v>
      </c>
      <c r="H1963" s="1">
        <v>149</v>
      </c>
      <c r="I1963" s="1" t="s">
        <v>18</v>
      </c>
      <c r="J1963" s="4">
        <v>44630</v>
      </c>
      <c r="K1963" s="4">
        <v>44630</v>
      </c>
      <c r="L1963" s="2">
        <v>179.41</v>
      </c>
      <c r="M1963" s="1" t="s">
        <v>80</v>
      </c>
      <c r="N1963" s="1" t="s">
        <v>81</v>
      </c>
      <c r="O1963" s="1" t="str">
        <f>_xlfn.IFNA(VLOOKUP(Tabela_Contas_Pagas[[#This Row],[Contrato]],ContratosOrigem[],3,FALSE),"")</f>
        <v>Concor. 01/17</v>
      </c>
      <c r="P1963" s="10" t="str">
        <f>TEXT(Tabela_Contas_Pagas[[#This Row],[Data de Liquidação]],"MM")&amp;"-"&amp;UPPER(TEXT(Tabela_Contas_Pagas[[#This Row],[Data de Liquidação]],"MMMM"))</f>
        <v>03-MARÇO</v>
      </c>
    </row>
    <row r="1964" spans="2:16" hidden="1" x14ac:dyDescent="0.3">
      <c r="B1964" s="1">
        <v>20963</v>
      </c>
      <c r="C1964" s="1" t="s">
        <v>3089</v>
      </c>
      <c r="D1964" s="3">
        <v>44841</v>
      </c>
      <c r="E1964" s="2">
        <v>104.88</v>
      </c>
      <c r="F1964" s="7" t="s">
        <v>3411</v>
      </c>
      <c r="G1964" s="7" t="s">
        <v>3412</v>
      </c>
      <c r="H1964" s="1">
        <v>219</v>
      </c>
      <c r="I1964" s="1" t="s">
        <v>1909</v>
      </c>
      <c r="J1964" s="4">
        <v>44848</v>
      </c>
      <c r="K1964" s="4">
        <v>44847</v>
      </c>
      <c r="L1964" s="2">
        <v>104.88</v>
      </c>
      <c r="M1964" s="1" t="s">
        <v>3407</v>
      </c>
      <c r="N1964" s="1" t="str">
        <f>Tabela_Contas_Pagas[[#This Row],[Nome do Fornecedor]]</f>
        <v>CIL COMERCIO DE INFORMATICA LTDA</v>
      </c>
      <c r="O1964" s="1" t="s">
        <v>3408</v>
      </c>
      <c r="P1964" s="10" t="str">
        <f>TEXT(Tabela_Contas_Pagas[[#This Row],[Data de Liquidação]],"MM")&amp;"-"&amp;UPPER(TEXT(Tabela_Contas_Pagas[[#This Row],[Data de Liquidação]],"MMMM"))</f>
        <v>10-OUTUBRO</v>
      </c>
    </row>
    <row r="1965" spans="2:16" x14ac:dyDescent="0.3">
      <c r="B1965" s="1">
        <v>20647</v>
      </c>
      <c r="C1965" s="1" t="s">
        <v>554</v>
      </c>
      <c r="D1965" s="3">
        <v>44617</v>
      </c>
      <c r="E1965" s="2">
        <v>40497.46</v>
      </c>
      <c r="F1965" s="8" t="s">
        <v>3411</v>
      </c>
      <c r="G1965" s="1" t="s">
        <v>3412</v>
      </c>
      <c r="H1965" s="1">
        <v>149</v>
      </c>
      <c r="I1965" s="1" t="s">
        <v>18</v>
      </c>
      <c r="J1965" s="4">
        <v>44630</v>
      </c>
      <c r="K1965" s="4">
        <v>44630</v>
      </c>
      <c r="L1965" s="2">
        <v>40497.46</v>
      </c>
      <c r="M1965" s="1" t="s">
        <v>80</v>
      </c>
      <c r="N1965" s="1" t="s">
        <v>81</v>
      </c>
      <c r="O1965" s="1" t="str">
        <f>_xlfn.IFNA(VLOOKUP(Tabela_Contas_Pagas[[#This Row],[Contrato]],ContratosOrigem[],3,FALSE),"")</f>
        <v>Concor. 01/17</v>
      </c>
      <c r="P1965" s="10" t="str">
        <f>TEXT(Tabela_Contas_Pagas[[#This Row],[Data de Liquidação]],"MM")&amp;"-"&amp;UPPER(TEXT(Tabela_Contas_Pagas[[#This Row],[Data de Liquidação]],"MMMM"))</f>
        <v>03-MARÇO</v>
      </c>
    </row>
    <row r="1966" spans="2:16" x14ac:dyDescent="0.3">
      <c r="B1966" s="1">
        <v>20647</v>
      </c>
      <c r="C1966" s="1" t="s">
        <v>552</v>
      </c>
      <c r="D1966" s="3">
        <v>44617</v>
      </c>
      <c r="E1966" s="2">
        <v>1365.32</v>
      </c>
      <c r="F1966" s="7" t="s">
        <v>3411</v>
      </c>
      <c r="G1966" s="7" t="s">
        <v>3412</v>
      </c>
      <c r="H1966" s="1">
        <v>149</v>
      </c>
      <c r="I1966" s="1" t="s">
        <v>18</v>
      </c>
      <c r="J1966" s="4">
        <v>44630</v>
      </c>
      <c r="K1966" s="4">
        <v>44630</v>
      </c>
      <c r="L1966" s="2">
        <v>1365.32</v>
      </c>
      <c r="M1966" s="1" t="s">
        <v>80</v>
      </c>
      <c r="N1966" s="1" t="s">
        <v>81</v>
      </c>
      <c r="O1966" s="1" t="str">
        <f>_xlfn.IFNA(VLOOKUP(Tabela_Contas_Pagas[[#This Row],[Contrato]],ContratosOrigem[],3,FALSE),"")</f>
        <v>Concor. 01/17</v>
      </c>
      <c r="P1966" s="10" t="str">
        <f>TEXT(Tabela_Contas_Pagas[[#This Row],[Data de Liquidação]],"MM")&amp;"-"&amp;UPPER(TEXT(Tabela_Contas_Pagas[[#This Row],[Data de Liquidação]],"MMMM"))</f>
        <v>03-MARÇO</v>
      </c>
    </row>
    <row r="1967" spans="2:16" x14ac:dyDescent="0.3">
      <c r="B1967" s="1">
        <v>20647</v>
      </c>
      <c r="C1967" s="1" t="s">
        <v>542</v>
      </c>
      <c r="D1967" s="3">
        <v>44617</v>
      </c>
      <c r="E1967" s="2">
        <v>413.19</v>
      </c>
      <c r="F1967" s="8" t="s">
        <v>3411</v>
      </c>
      <c r="G1967" s="1" t="s">
        <v>3412</v>
      </c>
      <c r="H1967" s="1">
        <v>149</v>
      </c>
      <c r="I1967" s="1" t="s">
        <v>18</v>
      </c>
      <c r="J1967" s="4">
        <v>44630</v>
      </c>
      <c r="K1967" s="4">
        <v>44630</v>
      </c>
      <c r="L1967" s="2">
        <v>413.19</v>
      </c>
      <c r="M1967" s="1" t="s">
        <v>80</v>
      </c>
      <c r="N1967" s="1" t="s">
        <v>81</v>
      </c>
      <c r="O1967" s="1" t="str">
        <f>_xlfn.IFNA(VLOOKUP(Tabela_Contas_Pagas[[#This Row],[Contrato]],ContratosOrigem[],3,FALSE),"")</f>
        <v>Concor. 01/17</v>
      </c>
      <c r="P1967" s="10" t="str">
        <f>TEXT(Tabela_Contas_Pagas[[#This Row],[Data de Liquidação]],"MM")&amp;"-"&amp;UPPER(TEXT(Tabela_Contas_Pagas[[#This Row],[Data de Liquidação]],"MMMM"))</f>
        <v>03-MARÇO</v>
      </c>
    </row>
    <row r="1968" spans="2:16" x14ac:dyDescent="0.3">
      <c r="B1968" s="1">
        <v>20647</v>
      </c>
      <c r="C1968" s="1" t="s">
        <v>553</v>
      </c>
      <c r="D1968" s="3">
        <v>44617</v>
      </c>
      <c r="E1968" s="2">
        <v>24.38</v>
      </c>
      <c r="F1968" s="7" t="s">
        <v>3411</v>
      </c>
      <c r="G1968" s="7" t="s">
        <v>3412</v>
      </c>
      <c r="H1968" s="1">
        <v>149</v>
      </c>
      <c r="I1968" s="1" t="s">
        <v>18</v>
      </c>
      <c r="J1968" s="4">
        <v>44630</v>
      </c>
      <c r="K1968" s="4">
        <v>44630</v>
      </c>
      <c r="L1968" s="2">
        <v>24.38</v>
      </c>
      <c r="M1968" s="1" t="s">
        <v>80</v>
      </c>
      <c r="N1968" s="1" t="s">
        <v>81</v>
      </c>
      <c r="O1968" s="1" t="str">
        <f>_xlfn.IFNA(VLOOKUP(Tabela_Contas_Pagas[[#This Row],[Contrato]],ContratosOrigem[],3,FALSE),"")</f>
        <v>Concor. 01/17</v>
      </c>
      <c r="P1968" s="10" t="str">
        <f>TEXT(Tabela_Contas_Pagas[[#This Row],[Data de Liquidação]],"MM")&amp;"-"&amp;UPPER(TEXT(Tabela_Contas_Pagas[[#This Row],[Data de Liquidação]],"MMMM"))</f>
        <v>03-MARÇO</v>
      </c>
    </row>
    <row r="1969" spans="2:16" x14ac:dyDescent="0.3">
      <c r="B1969" s="1">
        <v>20647</v>
      </c>
      <c r="C1969" s="1" t="s">
        <v>548</v>
      </c>
      <c r="D1969" s="3">
        <v>44617</v>
      </c>
      <c r="E1969" s="2">
        <v>9428.34</v>
      </c>
      <c r="F1969" s="8" t="s">
        <v>3411</v>
      </c>
      <c r="G1969" s="1" t="s">
        <v>3412</v>
      </c>
      <c r="H1969" s="1">
        <v>149</v>
      </c>
      <c r="I1969" s="1" t="s">
        <v>18</v>
      </c>
      <c r="J1969" s="4">
        <v>44630</v>
      </c>
      <c r="K1969" s="4">
        <v>44630</v>
      </c>
      <c r="L1969" s="2">
        <v>9428.34</v>
      </c>
      <c r="M1969" s="1" t="s">
        <v>80</v>
      </c>
      <c r="N1969" s="1" t="s">
        <v>81</v>
      </c>
      <c r="O1969" s="1" t="str">
        <f>_xlfn.IFNA(VLOOKUP(Tabela_Contas_Pagas[[#This Row],[Contrato]],ContratosOrigem[],3,FALSE),"")</f>
        <v>Concor. 01/17</v>
      </c>
      <c r="P1969" s="10" t="str">
        <f>TEXT(Tabela_Contas_Pagas[[#This Row],[Data de Liquidação]],"MM")&amp;"-"&amp;UPPER(TEXT(Tabela_Contas_Pagas[[#This Row],[Data de Liquidação]],"MMMM"))</f>
        <v>03-MARÇO</v>
      </c>
    </row>
    <row r="1970" spans="2:16" x14ac:dyDescent="0.3">
      <c r="B1970" s="1">
        <v>20647</v>
      </c>
      <c r="C1970" s="1" t="s">
        <v>405</v>
      </c>
      <c r="D1970" s="3">
        <v>44617</v>
      </c>
      <c r="E1970" s="2">
        <v>1174.27</v>
      </c>
      <c r="F1970" s="7" t="s">
        <v>3411</v>
      </c>
      <c r="G1970" s="7" t="s">
        <v>3412</v>
      </c>
      <c r="H1970" s="1">
        <v>149</v>
      </c>
      <c r="I1970" s="1" t="s">
        <v>18</v>
      </c>
      <c r="J1970" s="4">
        <v>44630</v>
      </c>
      <c r="K1970" s="4">
        <v>44630</v>
      </c>
      <c r="L1970" s="2">
        <v>1174.27</v>
      </c>
      <c r="M1970" s="1" t="s">
        <v>80</v>
      </c>
      <c r="N1970" s="1" t="s">
        <v>81</v>
      </c>
      <c r="O1970" s="1" t="str">
        <f>_xlfn.IFNA(VLOOKUP(Tabela_Contas_Pagas[[#This Row],[Contrato]],ContratosOrigem[],3,FALSE),"")</f>
        <v>Concor. 01/17</v>
      </c>
      <c r="P1970" s="10" t="str">
        <f>TEXT(Tabela_Contas_Pagas[[#This Row],[Data de Liquidação]],"MM")&amp;"-"&amp;UPPER(TEXT(Tabela_Contas_Pagas[[#This Row],[Data de Liquidação]],"MMMM"))</f>
        <v>03-MARÇO</v>
      </c>
    </row>
    <row r="1971" spans="2:16" x14ac:dyDescent="0.3">
      <c r="B1971" s="1">
        <v>20647</v>
      </c>
      <c r="C1971" s="1" t="s">
        <v>549</v>
      </c>
      <c r="D1971" s="3">
        <v>44617</v>
      </c>
      <c r="E1971" s="2">
        <v>60507.15</v>
      </c>
      <c r="F1971" s="8" t="s">
        <v>3411</v>
      </c>
      <c r="G1971" s="1" t="s">
        <v>3412</v>
      </c>
      <c r="H1971" s="1">
        <v>149</v>
      </c>
      <c r="I1971" s="1" t="s">
        <v>18</v>
      </c>
      <c r="J1971" s="4">
        <v>44630</v>
      </c>
      <c r="K1971" s="4">
        <v>44630</v>
      </c>
      <c r="L1971" s="2">
        <v>60507.15</v>
      </c>
      <c r="M1971" s="1" t="s">
        <v>279</v>
      </c>
      <c r="N1971" s="1" t="s">
        <v>280</v>
      </c>
      <c r="O1971" s="1" t="str">
        <f>_xlfn.IFNA(VLOOKUP(Tabela_Contas_Pagas[[#This Row],[Contrato]],ContratosOrigem[],3,FALSE),"")</f>
        <v>LICITAÇÃO 01/2021</v>
      </c>
      <c r="P1971" s="10" t="str">
        <f>TEXT(Tabela_Contas_Pagas[[#This Row],[Data de Liquidação]],"MM")&amp;"-"&amp;UPPER(TEXT(Tabela_Contas_Pagas[[#This Row],[Data de Liquidação]],"MMMM"))</f>
        <v>03-MARÇO</v>
      </c>
    </row>
    <row r="1972" spans="2:16" x14ac:dyDescent="0.3">
      <c r="B1972" s="1">
        <v>20647</v>
      </c>
      <c r="C1972" s="1" t="s">
        <v>506</v>
      </c>
      <c r="D1972" s="3">
        <v>44617</v>
      </c>
      <c r="E1972" s="2">
        <v>46554.400000000001</v>
      </c>
      <c r="F1972" s="7" t="s">
        <v>3411</v>
      </c>
      <c r="G1972" s="7" t="s">
        <v>3412</v>
      </c>
      <c r="H1972" s="1">
        <v>149</v>
      </c>
      <c r="I1972" s="1" t="s">
        <v>18</v>
      </c>
      <c r="J1972" s="4">
        <v>44630</v>
      </c>
      <c r="K1972" s="4">
        <v>44630</v>
      </c>
      <c r="L1972" s="2">
        <v>46554.400000000001</v>
      </c>
      <c r="M1972" s="1" t="s">
        <v>279</v>
      </c>
      <c r="N1972" s="1" t="s">
        <v>280</v>
      </c>
      <c r="O1972" s="1" t="str">
        <f>_xlfn.IFNA(VLOOKUP(Tabela_Contas_Pagas[[#This Row],[Contrato]],ContratosOrigem[],3,FALSE),"")</f>
        <v>LICITAÇÃO 01/2021</v>
      </c>
      <c r="P1972" s="10" t="str">
        <f>TEXT(Tabela_Contas_Pagas[[#This Row],[Data de Liquidação]],"MM")&amp;"-"&amp;UPPER(TEXT(Tabela_Contas_Pagas[[#This Row],[Data de Liquidação]],"MMMM"))</f>
        <v>03-MARÇO</v>
      </c>
    </row>
    <row r="1973" spans="2:16" hidden="1" x14ac:dyDescent="0.3">
      <c r="B1973" s="1">
        <v>20966</v>
      </c>
      <c r="C1973" s="1" t="s">
        <v>481</v>
      </c>
      <c r="D1973" s="3">
        <v>44848</v>
      </c>
      <c r="E1973" s="2">
        <v>248.89</v>
      </c>
      <c r="F1973" s="8" t="s">
        <v>3411</v>
      </c>
      <c r="G1973" s="1" t="s">
        <v>3412</v>
      </c>
      <c r="H1973" s="1">
        <v>2011</v>
      </c>
      <c r="I1973" s="1" t="s">
        <v>1906</v>
      </c>
      <c r="J1973" s="4">
        <v>44852</v>
      </c>
      <c r="K1973" s="4">
        <v>44853</v>
      </c>
      <c r="L1973" s="2">
        <v>248.89</v>
      </c>
      <c r="M1973" s="1" t="s">
        <v>3407</v>
      </c>
      <c r="N1973" s="1" t="str">
        <f>Tabela_Contas_Pagas[[#This Row],[Nome do Fornecedor]]</f>
        <v>ATELIER DECOR LTDA ME</v>
      </c>
      <c r="O1973" s="1" t="s">
        <v>3408</v>
      </c>
      <c r="P1973" s="10" t="str">
        <f>TEXT(Tabela_Contas_Pagas[[#This Row],[Data de Liquidação]],"MM")&amp;"-"&amp;UPPER(TEXT(Tabela_Contas_Pagas[[#This Row],[Data de Liquidação]],"MMMM"))</f>
        <v>10-OUTUBRO</v>
      </c>
    </row>
    <row r="1974" spans="2:16" hidden="1" x14ac:dyDescent="0.3">
      <c r="B1974" s="1">
        <v>20965</v>
      </c>
      <c r="C1974" s="1" t="s">
        <v>3102</v>
      </c>
      <c r="D1974" s="3">
        <v>44851</v>
      </c>
      <c r="E1974" s="2">
        <v>4890.68</v>
      </c>
      <c r="F1974" s="7" t="s">
        <v>3411</v>
      </c>
      <c r="G1974" s="7" t="s">
        <v>3412</v>
      </c>
      <c r="H1974" s="1">
        <v>3153</v>
      </c>
      <c r="I1974" s="1" t="s">
        <v>1842</v>
      </c>
      <c r="J1974" s="4">
        <v>44852</v>
      </c>
      <c r="K1974" s="4">
        <v>44853</v>
      </c>
      <c r="L1974" s="2">
        <v>4890.68</v>
      </c>
      <c r="M1974" s="1" t="s">
        <v>3407</v>
      </c>
      <c r="N1974" s="1" t="str">
        <f>Tabela_Contas_Pagas[[#This Row],[Nome do Fornecedor]]</f>
        <v>VALMOR BARBOSA BEZERRA</v>
      </c>
      <c r="O1974" s="1" t="s">
        <v>3408</v>
      </c>
      <c r="P1974" s="10" t="str">
        <f>TEXT(Tabela_Contas_Pagas[[#This Row],[Data de Liquidação]],"MM")&amp;"-"&amp;UPPER(TEXT(Tabela_Contas_Pagas[[#This Row],[Data de Liquidação]],"MMMM"))</f>
        <v>10-OUTUBRO</v>
      </c>
    </row>
    <row r="1975" spans="2:16" hidden="1" x14ac:dyDescent="0.3">
      <c r="B1975" s="1">
        <v>20965</v>
      </c>
      <c r="C1975" s="1" t="s">
        <v>3101</v>
      </c>
      <c r="D1975" s="3">
        <v>44851</v>
      </c>
      <c r="E1975" s="2">
        <v>129.9</v>
      </c>
      <c r="F1975" s="8" t="s">
        <v>3411</v>
      </c>
      <c r="G1975" s="1" t="s">
        <v>3412</v>
      </c>
      <c r="H1975" s="1">
        <v>870</v>
      </c>
      <c r="I1975" s="1" t="s">
        <v>1859</v>
      </c>
      <c r="J1975" s="4">
        <v>44852</v>
      </c>
      <c r="K1975" s="4">
        <v>44853</v>
      </c>
      <c r="L1975" s="2">
        <v>129.9</v>
      </c>
      <c r="M1975" s="1" t="s">
        <v>3407</v>
      </c>
      <c r="N1975" s="1" t="str">
        <f>Tabela_Contas_Pagas[[#This Row],[Nome do Fornecedor]]</f>
        <v>LUIZ EDUARDO CANTANHEDE NERI</v>
      </c>
      <c r="O1975" s="1" t="s">
        <v>3408</v>
      </c>
      <c r="P1975" s="10" t="str">
        <f>TEXT(Tabela_Contas_Pagas[[#This Row],[Data de Liquidação]],"MM")&amp;"-"&amp;UPPER(TEXT(Tabela_Contas_Pagas[[#This Row],[Data de Liquidação]],"MMMM"))</f>
        <v>10-OUTUBRO</v>
      </c>
    </row>
    <row r="1976" spans="2:16" hidden="1" x14ac:dyDescent="0.3">
      <c r="B1976" s="1">
        <v>20965</v>
      </c>
      <c r="C1976" s="1" t="s">
        <v>3103</v>
      </c>
      <c r="D1976" s="3">
        <v>44851</v>
      </c>
      <c r="E1976" s="2">
        <v>178.41</v>
      </c>
      <c r="F1976" s="7" t="s">
        <v>3411</v>
      </c>
      <c r="G1976" s="7" t="s">
        <v>3412</v>
      </c>
      <c r="H1976" s="1">
        <v>2695</v>
      </c>
      <c r="I1976" s="1" t="s">
        <v>1847</v>
      </c>
      <c r="J1976" s="4">
        <v>44852</v>
      </c>
      <c r="K1976" s="4">
        <v>44853</v>
      </c>
      <c r="L1976" s="2">
        <v>178.41</v>
      </c>
      <c r="M1976" s="1" t="s">
        <v>3407</v>
      </c>
      <c r="N1976" s="1" t="str">
        <f>Tabela_Contas_Pagas[[#This Row],[Nome do Fornecedor]]</f>
        <v>RODRIGO CUNHA BARROSO</v>
      </c>
      <c r="O1976" s="1" t="s">
        <v>3408</v>
      </c>
      <c r="P1976" s="10" t="str">
        <f>TEXT(Tabela_Contas_Pagas[[#This Row],[Data de Liquidação]],"MM")&amp;"-"&amp;UPPER(TEXT(Tabela_Contas_Pagas[[#This Row],[Data de Liquidação]],"MMMM"))</f>
        <v>10-OUTUBRO</v>
      </c>
    </row>
    <row r="1977" spans="2:16" hidden="1" x14ac:dyDescent="0.3">
      <c r="B1977" s="1">
        <v>20966</v>
      </c>
      <c r="C1977" s="1" t="s">
        <v>3104</v>
      </c>
      <c r="D1977" s="3">
        <v>44851</v>
      </c>
      <c r="E1977" s="2">
        <v>9765.43</v>
      </c>
      <c r="F1977" s="8" t="s">
        <v>3411</v>
      </c>
      <c r="G1977" s="1" t="s">
        <v>3412</v>
      </c>
      <c r="H1977" s="1">
        <v>3728</v>
      </c>
      <c r="I1977" s="1" t="s">
        <v>2895</v>
      </c>
      <c r="J1977" s="4">
        <v>44852</v>
      </c>
      <c r="K1977" s="4">
        <v>44853</v>
      </c>
      <c r="L1977" s="2">
        <v>9765.43</v>
      </c>
      <c r="M1977" s="1" t="s">
        <v>3407</v>
      </c>
      <c r="N1977" s="1" t="str">
        <f>Tabela_Contas_Pagas[[#This Row],[Nome do Fornecedor]]</f>
        <v>BEST CLEAN LAVANDERIA INDUSTRIAL E HOSPITALAR EIRELI</v>
      </c>
      <c r="O1977" s="1" t="s">
        <v>3408</v>
      </c>
      <c r="P1977" s="10" t="str">
        <f>TEXT(Tabela_Contas_Pagas[[#This Row],[Data de Liquidação]],"MM")&amp;"-"&amp;UPPER(TEXT(Tabela_Contas_Pagas[[#This Row],[Data de Liquidação]],"MMMM"))</f>
        <v>10-OUTUBRO</v>
      </c>
    </row>
    <row r="1978" spans="2:16" x14ac:dyDescent="0.3">
      <c r="B1978" s="1">
        <v>20647</v>
      </c>
      <c r="C1978" s="1" t="s">
        <v>528</v>
      </c>
      <c r="D1978" s="3">
        <v>44617</v>
      </c>
      <c r="E1978" s="2">
        <v>2361.73</v>
      </c>
      <c r="F1978" s="8" t="s">
        <v>3411</v>
      </c>
      <c r="G1978" s="8" t="s">
        <v>3412</v>
      </c>
      <c r="H1978" s="1">
        <v>149</v>
      </c>
      <c r="I1978" s="1" t="s">
        <v>18</v>
      </c>
      <c r="J1978" s="4">
        <v>44630</v>
      </c>
      <c r="K1978" s="4">
        <v>44630</v>
      </c>
      <c r="L1978" s="2">
        <v>2361.73</v>
      </c>
      <c r="M1978" s="1" t="s">
        <v>279</v>
      </c>
      <c r="N1978" s="1" t="s">
        <v>280</v>
      </c>
      <c r="O1978" s="1" t="str">
        <f>_xlfn.IFNA(VLOOKUP(Tabela_Contas_Pagas[[#This Row],[Contrato]],ContratosOrigem[],3,FALSE),"")</f>
        <v>LICITAÇÃO 01/2021</v>
      </c>
      <c r="P1978" s="10" t="str">
        <f>TEXT(Tabela_Contas_Pagas[[#This Row],[Data de Liquidação]],"MM")&amp;"-"&amp;UPPER(TEXT(Tabela_Contas_Pagas[[#This Row],[Data de Liquidação]],"MMMM"))</f>
        <v>03-MARÇO</v>
      </c>
    </row>
    <row r="1979" spans="2:16" x14ac:dyDescent="0.3">
      <c r="B1979" s="1">
        <v>20647</v>
      </c>
      <c r="C1979" s="1" t="s">
        <v>564</v>
      </c>
      <c r="D1979" s="3">
        <v>44620</v>
      </c>
      <c r="E1979" s="2">
        <v>26709.49</v>
      </c>
      <c r="F1979" s="7" t="s">
        <v>3411</v>
      </c>
      <c r="G1979" s="9" t="s">
        <v>3412</v>
      </c>
      <c r="H1979" s="1">
        <v>2211</v>
      </c>
      <c r="I1979" s="1" t="s">
        <v>88</v>
      </c>
      <c r="J1979" s="4">
        <v>44630</v>
      </c>
      <c r="K1979" s="4">
        <v>44630</v>
      </c>
      <c r="L1979" s="2">
        <v>26709.49</v>
      </c>
      <c r="M1979" s="1" t="s">
        <v>156</v>
      </c>
      <c r="N1979" s="1" t="s">
        <v>157</v>
      </c>
      <c r="O1979" s="1" t="str">
        <f>_xlfn.IFNA(VLOOKUP(Tabela_Contas_Pagas[[#This Row],[Contrato]],ContratosOrigem[],3,FALSE),"")</f>
        <v>Pregão 01/2020</v>
      </c>
      <c r="P1979" s="10" t="str">
        <f>TEXT(Tabela_Contas_Pagas[[#This Row],[Data de Liquidação]],"MM")&amp;"-"&amp;UPPER(TEXT(Tabela_Contas_Pagas[[#This Row],[Data de Liquidação]],"MMMM"))</f>
        <v>03-MARÇO</v>
      </c>
    </row>
    <row r="1980" spans="2:16" x14ac:dyDescent="0.3">
      <c r="B1980" s="1">
        <v>20647</v>
      </c>
      <c r="C1980" s="1" t="s">
        <v>572</v>
      </c>
      <c r="D1980" s="3">
        <v>44623</v>
      </c>
      <c r="E1980" s="2">
        <v>35465.11</v>
      </c>
      <c r="F1980" s="7" t="s">
        <v>3411</v>
      </c>
      <c r="G1980" s="7" t="s">
        <v>3412</v>
      </c>
      <c r="H1980" s="1">
        <v>2411</v>
      </c>
      <c r="I1980" s="1" t="s">
        <v>82</v>
      </c>
      <c r="J1980" s="4">
        <v>44634</v>
      </c>
      <c r="K1980" s="4">
        <v>44630</v>
      </c>
      <c r="L1980" s="2">
        <v>35465.11</v>
      </c>
      <c r="M1980" s="1" t="s">
        <v>260</v>
      </c>
      <c r="N1980" s="1" t="s">
        <v>261</v>
      </c>
      <c r="O1980" s="1" t="str">
        <f>_xlfn.IFNA(VLOOKUP(Tabela_Contas_Pagas[[#This Row],[Contrato]],ContratosOrigem[],3,FALSE),"")</f>
        <v>PREGÃO 04/2021</v>
      </c>
      <c r="P1980" s="10" t="str">
        <f>TEXT(Tabela_Contas_Pagas[[#This Row],[Data de Liquidação]],"MM")&amp;"-"&amp;UPPER(TEXT(Tabela_Contas_Pagas[[#This Row],[Data de Liquidação]],"MMMM"))</f>
        <v>03-MARÇO</v>
      </c>
    </row>
    <row r="1981" spans="2:16" x14ac:dyDescent="0.3">
      <c r="B1981" s="1">
        <v>20647</v>
      </c>
      <c r="C1981" s="1" t="s">
        <v>579</v>
      </c>
      <c r="D1981" s="3">
        <v>44624</v>
      </c>
      <c r="E1981" s="2">
        <v>2066.35</v>
      </c>
      <c r="F1981" s="8" t="s">
        <v>3411</v>
      </c>
      <c r="G1981" s="1" t="s">
        <v>3412</v>
      </c>
      <c r="H1981" s="1">
        <v>3481</v>
      </c>
      <c r="I1981" s="1" t="s">
        <v>278</v>
      </c>
      <c r="J1981" s="4">
        <v>44634</v>
      </c>
      <c r="K1981" s="4">
        <v>44630</v>
      </c>
      <c r="L1981" s="2">
        <v>2066.35</v>
      </c>
      <c r="M1981" s="1" t="s">
        <v>276</v>
      </c>
      <c r="N1981" s="1" t="s">
        <v>277</v>
      </c>
      <c r="O1981" s="1" t="str">
        <f>_xlfn.IFNA(VLOOKUP(Tabela_Contas_Pagas[[#This Row],[Contrato]],ContratosOrigem[],3,FALSE),"")</f>
        <v>Dispensa 07/2021</v>
      </c>
      <c r="P1981" s="10" t="str">
        <f>TEXT(Tabela_Contas_Pagas[[#This Row],[Data de Liquidação]],"MM")&amp;"-"&amp;UPPER(TEXT(Tabela_Contas_Pagas[[#This Row],[Data de Liquidação]],"MMMM"))</f>
        <v>03-MARÇO</v>
      </c>
    </row>
    <row r="1982" spans="2:16" hidden="1" x14ac:dyDescent="0.3">
      <c r="B1982" s="1">
        <v>20976</v>
      </c>
      <c r="C1982" s="1" t="s">
        <v>3093</v>
      </c>
      <c r="D1982" s="3">
        <v>44844</v>
      </c>
      <c r="E1982" s="2">
        <v>990</v>
      </c>
      <c r="F1982" s="7" t="s">
        <v>3411</v>
      </c>
      <c r="G1982" s="7" t="s">
        <v>3412</v>
      </c>
      <c r="H1982" s="1">
        <v>3008</v>
      </c>
      <c r="I1982" s="1" t="s">
        <v>2306</v>
      </c>
      <c r="J1982" s="4">
        <v>44854</v>
      </c>
      <c r="K1982" s="4">
        <v>44855</v>
      </c>
      <c r="L1982" s="2">
        <v>990</v>
      </c>
      <c r="M1982" s="1" t="s">
        <v>3407</v>
      </c>
      <c r="N1982" s="1" t="str">
        <f>Tabela_Contas_Pagas[[#This Row],[Nome do Fornecedor]]</f>
        <v>JOSE RICARDO DA SILVA MEIRA 27539015896</v>
      </c>
      <c r="O1982" s="1" t="s">
        <v>3408</v>
      </c>
      <c r="P1982" s="10" t="str">
        <f>TEXT(Tabela_Contas_Pagas[[#This Row],[Data de Liquidação]],"MM")&amp;"-"&amp;UPPER(TEXT(Tabela_Contas_Pagas[[#This Row],[Data de Liquidação]],"MMMM"))</f>
        <v>10-OUTUBRO</v>
      </c>
    </row>
    <row r="1983" spans="2:16" x14ac:dyDescent="0.3">
      <c r="B1983" s="1">
        <v>20646</v>
      </c>
      <c r="C1983" s="1" t="s">
        <v>547</v>
      </c>
      <c r="D1983" s="3">
        <v>44617</v>
      </c>
      <c r="E1983" s="2">
        <v>10835</v>
      </c>
      <c r="F1983" s="7" t="s">
        <v>3411</v>
      </c>
      <c r="G1983" s="9" t="s">
        <v>3412</v>
      </c>
      <c r="H1983" s="1">
        <v>2484</v>
      </c>
      <c r="I1983" s="1" t="s">
        <v>33</v>
      </c>
      <c r="J1983" s="4">
        <v>44630</v>
      </c>
      <c r="K1983" s="4">
        <v>44630</v>
      </c>
      <c r="L1983" s="2">
        <v>10835</v>
      </c>
      <c r="M1983" s="1" t="s">
        <v>34</v>
      </c>
      <c r="N1983" s="1" t="s">
        <v>35</v>
      </c>
      <c r="O1983" s="1" t="str">
        <f>_xlfn.IFNA(VLOOKUP(Tabela_Contas_Pagas[[#This Row],[Contrato]],ContratosOrigem[],3,FALSE),"")</f>
        <v>Inexigibilidade de licitação 01/2017</v>
      </c>
      <c r="P1983" s="10" t="str">
        <f>TEXT(Tabela_Contas_Pagas[[#This Row],[Data de Liquidação]],"MM")&amp;"-"&amp;UPPER(TEXT(Tabela_Contas_Pagas[[#This Row],[Data de Liquidação]],"MMMM"))</f>
        <v>03-MARÇO</v>
      </c>
    </row>
    <row r="1984" spans="2:16" hidden="1" x14ac:dyDescent="0.3">
      <c r="B1984" s="1">
        <v>20968</v>
      </c>
      <c r="C1984" s="1" t="s">
        <v>3110</v>
      </c>
      <c r="D1984" s="3">
        <v>44853</v>
      </c>
      <c r="E1984" s="2">
        <v>114.41</v>
      </c>
      <c r="F1984" s="7" t="s">
        <v>3411</v>
      </c>
      <c r="G1984" s="7" t="s">
        <v>3412</v>
      </c>
      <c r="H1984" s="1">
        <v>2726</v>
      </c>
      <c r="I1984" s="1" t="s">
        <v>1860</v>
      </c>
      <c r="J1984" s="4">
        <v>44854</v>
      </c>
      <c r="K1984" s="4">
        <v>44855</v>
      </c>
      <c r="L1984" s="2">
        <v>114.41</v>
      </c>
      <c r="M1984" s="1" t="s">
        <v>3407</v>
      </c>
      <c r="N1984" s="1" t="str">
        <f>Tabela_Contas_Pagas[[#This Row],[Nome do Fornecedor]]</f>
        <v>ALEXANDRE VALERIO DA COSTA SANTOS</v>
      </c>
      <c r="O1984" s="1" t="s">
        <v>3408</v>
      </c>
      <c r="P1984" s="10" t="str">
        <f>TEXT(Tabela_Contas_Pagas[[#This Row],[Data de Liquidação]],"MM")&amp;"-"&amp;UPPER(TEXT(Tabela_Contas_Pagas[[#This Row],[Data de Liquidação]],"MMMM"))</f>
        <v>10-OUTUBRO</v>
      </c>
    </row>
    <row r="1985" spans="2:16" hidden="1" x14ac:dyDescent="0.3">
      <c r="B1985" s="1">
        <v>20969</v>
      </c>
      <c r="C1985" s="1" t="s">
        <v>3111</v>
      </c>
      <c r="D1985" s="3">
        <v>44853</v>
      </c>
      <c r="E1985" s="2">
        <v>14183.1</v>
      </c>
      <c r="F1985" s="8" t="s">
        <v>3411</v>
      </c>
      <c r="G1985" s="1" t="s">
        <v>3412</v>
      </c>
      <c r="H1985" s="1">
        <v>1548</v>
      </c>
      <c r="I1985" s="1" t="s">
        <v>3112</v>
      </c>
      <c r="J1985" s="4">
        <v>44854</v>
      </c>
      <c r="K1985" s="4">
        <v>44855</v>
      </c>
      <c r="L1985" s="2">
        <v>14183.1</v>
      </c>
      <c r="M1985" s="1" t="s">
        <v>3407</v>
      </c>
      <c r="N1985" s="1" t="str">
        <f>Tabela_Contas_Pagas[[#This Row],[Nome do Fornecedor]]</f>
        <v>CONSTRUTORA SANTA MARIA</v>
      </c>
      <c r="O1985" s="1" t="s">
        <v>3408</v>
      </c>
      <c r="P1985" s="10" t="str">
        <f>TEXT(Tabela_Contas_Pagas[[#This Row],[Data de Liquidação]],"MM")&amp;"-"&amp;UPPER(TEXT(Tabela_Contas_Pagas[[#This Row],[Data de Liquidação]],"MMMM"))</f>
        <v>10-OUTUBRO</v>
      </c>
    </row>
    <row r="1986" spans="2:16" hidden="1" x14ac:dyDescent="0.3">
      <c r="B1986" s="1">
        <v>20969</v>
      </c>
      <c r="C1986" s="1" t="s">
        <v>3113</v>
      </c>
      <c r="D1986" s="3">
        <v>44853</v>
      </c>
      <c r="E1986" s="2">
        <v>104.93</v>
      </c>
      <c r="F1986" s="7" t="s">
        <v>3411</v>
      </c>
      <c r="G1986" s="7" t="s">
        <v>3412</v>
      </c>
      <c r="H1986" s="1">
        <v>379</v>
      </c>
      <c r="I1986" s="1" t="s">
        <v>1873</v>
      </c>
      <c r="J1986" s="4">
        <v>44854</v>
      </c>
      <c r="K1986" s="4">
        <v>44855</v>
      </c>
      <c r="L1986" s="2">
        <v>104.93</v>
      </c>
      <c r="M1986" s="1" t="s">
        <v>3407</v>
      </c>
      <c r="N1986" s="1" t="str">
        <f>Tabela_Contas_Pagas[[#This Row],[Nome do Fornecedor]]</f>
        <v>JONH KENEDY DE MELO</v>
      </c>
      <c r="O1986" s="1" t="s">
        <v>3408</v>
      </c>
      <c r="P1986" s="10" t="str">
        <f>TEXT(Tabela_Contas_Pagas[[#This Row],[Data de Liquidação]],"MM")&amp;"-"&amp;UPPER(TEXT(Tabela_Contas_Pagas[[#This Row],[Data de Liquidação]],"MMMM"))</f>
        <v>10-OUTUBRO</v>
      </c>
    </row>
    <row r="1987" spans="2:16" hidden="1" x14ac:dyDescent="0.3">
      <c r="B1987" s="1">
        <v>20975</v>
      </c>
      <c r="C1987" s="1" t="s">
        <v>3114</v>
      </c>
      <c r="D1987" s="3">
        <v>44853</v>
      </c>
      <c r="E1987" s="2">
        <v>439.35</v>
      </c>
      <c r="F1987" s="8" t="s">
        <v>3411</v>
      </c>
      <c r="G1987" s="1" t="s">
        <v>3412</v>
      </c>
      <c r="H1987" s="1">
        <v>1693</v>
      </c>
      <c r="I1987" s="1" t="s">
        <v>1837</v>
      </c>
      <c r="J1987" s="4">
        <v>44854</v>
      </c>
      <c r="K1987" s="4">
        <v>44855</v>
      </c>
      <c r="L1987" s="2">
        <v>439.35</v>
      </c>
      <c r="M1987" s="1" t="s">
        <v>3407</v>
      </c>
      <c r="N1987" s="1" t="str">
        <f>Tabela_Contas_Pagas[[#This Row],[Nome do Fornecedor]]</f>
        <v>JOSY DE JESUS SANTOS SOUZA</v>
      </c>
      <c r="O1987" s="1" t="s">
        <v>3408</v>
      </c>
      <c r="P1987" s="10" t="str">
        <f>TEXT(Tabela_Contas_Pagas[[#This Row],[Data de Liquidação]],"MM")&amp;"-"&amp;UPPER(TEXT(Tabela_Contas_Pagas[[#This Row],[Data de Liquidação]],"MMMM"))</f>
        <v>10-OUTUBRO</v>
      </c>
    </row>
    <row r="1988" spans="2:16" hidden="1" x14ac:dyDescent="0.3">
      <c r="B1988" s="1">
        <v>20970</v>
      </c>
      <c r="C1988" s="1" t="s">
        <v>3004</v>
      </c>
      <c r="D1988" s="3">
        <v>44824</v>
      </c>
      <c r="E1988" s="2">
        <v>633</v>
      </c>
      <c r="F1988" s="7" t="s">
        <v>3411</v>
      </c>
      <c r="G1988" s="7" t="s">
        <v>3412</v>
      </c>
      <c r="H1988" s="1">
        <v>219</v>
      </c>
      <c r="I1988" s="1" t="s">
        <v>1909</v>
      </c>
      <c r="J1988" s="4">
        <v>44854</v>
      </c>
      <c r="K1988" s="4">
        <v>44854</v>
      </c>
      <c r="L1988" s="2">
        <v>633</v>
      </c>
      <c r="M1988" s="1" t="s">
        <v>3407</v>
      </c>
      <c r="N1988" s="1" t="str">
        <f>Tabela_Contas_Pagas[[#This Row],[Nome do Fornecedor]]</f>
        <v>CIL COMERCIO DE INFORMATICA LTDA</v>
      </c>
      <c r="O1988" s="1" t="s">
        <v>3408</v>
      </c>
      <c r="P1988" s="10" t="str">
        <f>TEXT(Tabela_Contas_Pagas[[#This Row],[Data de Liquidação]],"MM")&amp;"-"&amp;UPPER(TEXT(Tabela_Contas_Pagas[[#This Row],[Data de Liquidação]],"MMMM"))</f>
        <v>10-OUTUBRO</v>
      </c>
    </row>
    <row r="1989" spans="2:16" hidden="1" x14ac:dyDescent="0.3">
      <c r="B1989" s="1">
        <v>20970</v>
      </c>
      <c r="C1989" s="1" t="s">
        <v>3005</v>
      </c>
      <c r="D1989" s="3">
        <v>44824</v>
      </c>
      <c r="E1989" s="2">
        <v>10915.88</v>
      </c>
      <c r="F1989" s="8" t="s">
        <v>3411</v>
      </c>
      <c r="G1989" s="1" t="s">
        <v>3412</v>
      </c>
      <c r="H1989" s="1">
        <v>386</v>
      </c>
      <c r="I1989" s="1" t="s">
        <v>1890</v>
      </c>
      <c r="J1989" s="4">
        <v>44854</v>
      </c>
      <c r="K1989" s="4">
        <v>44854</v>
      </c>
      <c r="L1989" s="2">
        <v>10915.88</v>
      </c>
      <c r="M1989" s="1" t="s">
        <v>3407</v>
      </c>
      <c r="N1989" s="1" t="str">
        <f>Tabela_Contas_Pagas[[#This Row],[Nome do Fornecedor]]</f>
        <v>ASSOCIACAO BRASILEIRA DE NORMAS TECNICAS ABNT</v>
      </c>
      <c r="O1989" s="1" t="s">
        <v>3408</v>
      </c>
      <c r="P1989" s="10" t="str">
        <f>TEXT(Tabela_Contas_Pagas[[#This Row],[Data de Liquidação]],"MM")&amp;"-"&amp;UPPER(TEXT(Tabela_Contas_Pagas[[#This Row],[Data de Liquidação]],"MMMM"))</f>
        <v>10-OUTUBRO</v>
      </c>
    </row>
    <row r="1990" spans="2:16" hidden="1" x14ac:dyDescent="0.3">
      <c r="B1990" s="1">
        <v>20972</v>
      </c>
      <c r="C1990" s="1" t="s">
        <v>3392</v>
      </c>
      <c r="D1990" s="3">
        <v>44854</v>
      </c>
      <c r="E1990" s="2">
        <v>1075</v>
      </c>
      <c r="F1990" s="7" t="s">
        <v>3411</v>
      </c>
      <c r="G1990" s="7" t="s">
        <v>3412</v>
      </c>
      <c r="H1990" s="1">
        <v>1047</v>
      </c>
      <c r="I1990" s="1" t="s">
        <v>1941</v>
      </c>
      <c r="J1990" s="4">
        <v>44854</v>
      </c>
      <c r="K1990" s="4">
        <v>44854</v>
      </c>
      <c r="L1990" s="2">
        <v>1075</v>
      </c>
      <c r="M1990" s="1" t="s">
        <v>3407</v>
      </c>
      <c r="N1990" s="1" t="s">
        <v>3370</v>
      </c>
      <c r="O1990" s="1" t="s">
        <v>3408</v>
      </c>
      <c r="P1990" s="10" t="str">
        <f>TEXT(Tabela_Contas_Pagas[[#This Row],[Data de Liquidação]],"MM")&amp;"-"&amp;UPPER(TEXT(Tabela_Contas_Pagas[[#This Row],[Data de Liquidação]],"MMMM"))</f>
        <v>10-OUTUBRO</v>
      </c>
    </row>
    <row r="1991" spans="2:16" hidden="1" x14ac:dyDescent="0.3">
      <c r="B1991" s="1">
        <v>20973</v>
      </c>
      <c r="C1991" s="1" t="s">
        <v>3393</v>
      </c>
      <c r="D1991" s="3">
        <v>44854</v>
      </c>
      <c r="E1991" s="2">
        <v>1075</v>
      </c>
      <c r="F1991" s="8" t="s">
        <v>3411</v>
      </c>
      <c r="G1991" s="1" t="s">
        <v>3412</v>
      </c>
      <c r="H1991" s="1">
        <v>336</v>
      </c>
      <c r="I1991" s="1" t="s">
        <v>3369</v>
      </c>
      <c r="J1991" s="4">
        <v>44854</v>
      </c>
      <c r="K1991" s="4">
        <v>44854</v>
      </c>
      <c r="L1991" s="2">
        <v>1075</v>
      </c>
      <c r="M1991" s="1" t="s">
        <v>3407</v>
      </c>
      <c r="N1991" s="1" t="s">
        <v>3370</v>
      </c>
      <c r="O1991" s="1" t="s">
        <v>3408</v>
      </c>
      <c r="P1991" s="10" t="str">
        <f>TEXT(Tabela_Contas_Pagas[[#This Row],[Data de Liquidação]],"MM")&amp;"-"&amp;UPPER(TEXT(Tabela_Contas_Pagas[[#This Row],[Data de Liquidação]],"MMMM"))</f>
        <v>10-OUTUBRO</v>
      </c>
    </row>
    <row r="1992" spans="2:16" hidden="1" x14ac:dyDescent="0.3">
      <c r="B1992" s="1">
        <v>20974</v>
      </c>
      <c r="C1992" s="1" t="s">
        <v>3394</v>
      </c>
      <c r="D1992" s="3">
        <v>44854</v>
      </c>
      <c r="E1992" s="2">
        <v>1075</v>
      </c>
      <c r="F1992" s="7" t="s">
        <v>3411</v>
      </c>
      <c r="G1992" s="7" t="s">
        <v>3412</v>
      </c>
      <c r="H1992" s="1">
        <v>1030</v>
      </c>
      <c r="I1992" s="1" t="s">
        <v>1842</v>
      </c>
      <c r="J1992" s="4">
        <v>44854</v>
      </c>
      <c r="K1992" s="4">
        <v>44854</v>
      </c>
      <c r="L1992" s="2">
        <v>1075</v>
      </c>
      <c r="M1992" s="1" t="s">
        <v>3407</v>
      </c>
      <c r="N1992" s="1" t="s">
        <v>3370</v>
      </c>
      <c r="O1992" s="1" t="s">
        <v>3408</v>
      </c>
      <c r="P1992" s="10" t="str">
        <f>TEXT(Tabela_Contas_Pagas[[#This Row],[Data de Liquidação]],"MM")&amp;"-"&amp;UPPER(TEXT(Tabela_Contas_Pagas[[#This Row],[Data de Liquidação]],"MMMM"))</f>
        <v>10-OUTUBRO</v>
      </c>
    </row>
    <row r="1993" spans="2:16" x14ac:dyDescent="0.3">
      <c r="B1993" s="1">
        <v>20646</v>
      </c>
      <c r="C1993" s="1" t="s">
        <v>397</v>
      </c>
      <c r="D1993" s="3">
        <v>44560</v>
      </c>
      <c r="E1993" s="2">
        <v>12715.26</v>
      </c>
      <c r="F1993" s="7" t="s">
        <v>3411</v>
      </c>
      <c r="G1993" s="9" t="s">
        <v>3412</v>
      </c>
      <c r="H1993" s="1">
        <v>1139</v>
      </c>
      <c r="I1993" s="1" t="s">
        <v>353</v>
      </c>
      <c r="J1993" s="4">
        <v>44630</v>
      </c>
      <c r="K1993" s="4">
        <v>44630</v>
      </c>
      <c r="L1993" s="2">
        <v>12715.26</v>
      </c>
      <c r="M1993" s="1" t="s">
        <v>350</v>
      </c>
      <c r="N1993" s="1" t="s">
        <v>351</v>
      </c>
      <c r="O1993" s="1" t="str">
        <f>_xlfn.IFNA(VLOOKUP(Tabela_Contas_Pagas[[#This Row],[Contrato]],ContratosOrigem[],3,FALSE),"")</f>
        <v>ATA RP 037/2021 - DESO</v>
      </c>
      <c r="P1993" s="10" t="str">
        <f>TEXT(Tabela_Contas_Pagas[[#This Row],[Data de Liquidação]],"MM")&amp;"-"&amp;UPPER(TEXT(Tabela_Contas_Pagas[[#This Row],[Data de Liquidação]],"MMMM"))</f>
        <v>03-MARÇO</v>
      </c>
    </row>
    <row r="1994" spans="2:16" hidden="1" x14ac:dyDescent="0.3">
      <c r="B1994" s="1">
        <v>20969</v>
      </c>
      <c r="C1994" s="1" t="s">
        <v>3098</v>
      </c>
      <c r="D1994" s="3">
        <v>44848</v>
      </c>
      <c r="E1994" s="2">
        <v>600</v>
      </c>
      <c r="F1994" s="7" t="s">
        <v>3411</v>
      </c>
      <c r="G1994" s="7" t="s">
        <v>3412</v>
      </c>
      <c r="H1994" s="1">
        <v>109</v>
      </c>
      <c r="I1994" s="1" t="s">
        <v>1843</v>
      </c>
      <c r="J1994" s="4">
        <v>44855</v>
      </c>
      <c r="K1994" s="4">
        <v>44855</v>
      </c>
      <c r="L1994" s="2">
        <v>600</v>
      </c>
      <c r="M1994" s="1" t="s">
        <v>3407</v>
      </c>
      <c r="N1994" s="1" t="str">
        <f>Tabela_Contas_Pagas[[#This Row],[Nome do Fornecedor]]</f>
        <v>EMPRESA GRAFICA JORNAL DA CIDADE LTDA</v>
      </c>
      <c r="O1994" s="1" t="s">
        <v>3408</v>
      </c>
      <c r="P1994" s="10" t="str">
        <f>TEXT(Tabela_Contas_Pagas[[#This Row],[Data de Liquidação]],"MM")&amp;"-"&amp;UPPER(TEXT(Tabela_Contas_Pagas[[#This Row],[Data de Liquidação]],"MMMM"))</f>
        <v>10-OUTUBRO</v>
      </c>
    </row>
    <row r="1995" spans="2:16" hidden="1" x14ac:dyDescent="0.3">
      <c r="B1995" s="1">
        <v>20970</v>
      </c>
      <c r="C1995" s="1" t="s">
        <v>2996</v>
      </c>
      <c r="D1995" s="3">
        <v>44819</v>
      </c>
      <c r="E1995" s="2">
        <v>7448.47</v>
      </c>
      <c r="F1995" s="8" t="s">
        <v>3411</v>
      </c>
      <c r="G1995" s="1" t="s">
        <v>3412</v>
      </c>
      <c r="H1995" s="1">
        <v>45</v>
      </c>
      <c r="I1995" s="1" t="s">
        <v>1891</v>
      </c>
      <c r="J1995" s="4">
        <v>44855</v>
      </c>
      <c r="K1995" s="4">
        <v>44854</v>
      </c>
      <c r="L1995" s="2">
        <v>7448.47</v>
      </c>
      <c r="M1995" s="1" t="s">
        <v>3407</v>
      </c>
      <c r="N1995" s="1" t="str">
        <f>Tabela_Contas_Pagas[[#This Row],[Nome do Fornecedor]]</f>
        <v>ENERGISA SERGIPE DISTRIBUIDORA ENERGIA S.A</v>
      </c>
      <c r="O1995" s="1" t="s">
        <v>3408</v>
      </c>
      <c r="P1995" s="10" t="str">
        <f>TEXT(Tabela_Contas_Pagas[[#This Row],[Data de Liquidação]],"MM")&amp;"-"&amp;UPPER(TEXT(Tabela_Contas_Pagas[[#This Row],[Data de Liquidação]],"MMMM"))</f>
        <v>10-OUTUBRO</v>
      </c>
    </row>
    <row r="1996" spans="2:16" x14ac:dyDescent="0.3">
      <c r="B1996" s="1">
        <v>20646</v>
      </c>
      <c r="C1996" s="1" t="s">
        <v>569</v>
      </c>
      <c r="D1996" s="3">
        <v>44622</v>
      </c>
      <c r="E1996" s="2">
        <v>4259.87</v>
      </c>
      <c r="F1996" s="7" t="s">
        <v>3411</v>
      </c>
      <c r="G1996" s="7" t="s">
        <v>3412</v>
      </c>
      <c r="H1996" s="1">
        <v>3354</v>
      </c>
      <c r="I1996" s="1" t="s">
        <v>221</v>
      </c>
      <c r="J1996" s="4">
        <v>44632</v>
      </c>
      <c r="K1996" s="4">
        <v>44630</v>
      </c>
      <c r="L1996" s="2">
        <v>4259.87</v>
      </c>
      <c r="M1996" s="1" t="s">
        <v>222</v>
      </c>
      <c r="N1996" s="1" t="s">
        <v>223</v>
      </c>
      <c r="O1996" s="1" t="str">
        <f>_xlfn.IFNA(VLOOKUP(Tabela_Contas_Pagas[[#This Row],[Contrato]],ContratosOrigem[],3,FALSE),"")</f>
        <v>Pregão 22/2020</v>
      </c>
      <c r="P1996" s="10" t="str">
        <f>TEXT(Tabela_Contas_Pagas[[#This Row],[Data de Liquidação]],"MM")&amp;"-"&amp;UPPER(TEXT(Tabela_Contas_Pagas[[#This Row],[Data de Liquidação]],"MMMM"))</f>
        <v>03-MARÇO</v>
      </c>
    </row>
    <row r="1997" spans="2:16" hidden="1" x14ac:dyDescent="0.3">
      <c r="B1997" s="1">
        <v>20970</v>
      </c>
      <c r="C1997" s="1" t="s">
        <v>3090</v>
      </c>
      <c r="D1997" s="3">
        <v>44841</v>
      </c>
      <c r="E1997" s="2">
        <v>305.7</v>
      </c>
      <c r="F1997" s="8" t="s">
        <v>3411</v>
      </c>
      <c r="G1997" s="1" t="s">
        <v>3412</v>
      </c>
      <c r="H1997" s="1">
        <v>794</v>
      </c>
      <c r="I1997" s="1" t="s">
        <v>1889</v>
      </c>
      <c r="J1997" s="4">
        <v>44856</v>
      </c>
      <c r="K1997" s="4">
        <v>44854</v>
      </c>
      <c r="L1997" s="2">
        <v>305.7</v>
      </c>
      <c r="M1997" s="1" t="s">
        <v>3407</v>
      </c>
      <c r="N1997" s="1" t="str">
        <f>Tabela_Contas_Pagas[[#This Row],[Nome do Fornecedor]]</f>
        <v>CASA DAS TINTAS COMERCIAL LTDA</v>
      </c>
      <c r="O1997" s="1" t="s">
        <v>3408</v>
      </c>
      <c r="P1997" s="10" t="str">
        <f>TEXT(Tabela_Contas_Pagas[[#This Row],[Data de Liquidação]],"MM")&amp;"-"&amp;UPPER(TEXT(Tabela_Contas_Pagas[[#This Row],[Data de Liquidação]],"MMMM"))</f>
        <v>10-OUTUBRO</v>
      </c>
    </row>
    <row r="1998" spans="2:16" hidden="1" x14ac:dyDescent="0.3">
      <c r="B1998" s="1">
        <v>20970</v>
      </c>
      <c r="C1998" s="1" t="s">
        <v>3108</v>
      </c>
      <c r="D1998" s="3">
        <v>44852</v>
      </c>
      <c r="E1998" s="2">
        <v>220</v>
      </c>
      <c r="F1998" s="7" t="s">
        <v>3411</v>
      </c>
      <c r="G1998" s="7" t="s">
        <v>3412</v>
      </c>
      <c r="H1998" s="1">
        <v>171</v>
      </c>
      <c r="I1998" s="1" t="s">
        <v>3109</v>
      </c>
      <c r="J1998" s="4">
        <v>44858</v>
      </c>
      <c r="K1998" s="4">
        <v>44854</v>
      </c>
      <c r="L1998" s="2">
        <v>220</v>
      </c>
      <c r="M1998" s="1" t="s">
        <v>3407</v>
      </c>
      <c r="N1998" s="1" t="str">
        <f>Tabela_Contas_Pagas[[#This Row],[Nome do Fornecedor]]</f>
        <v>GE EXTINTORES DO NORDETE LTDA</v>
      </c>
      <c r="O1998" s="1" t="s">
        <v>3408</v>
      </c>
      <c r="P1998" s="10" t="str">
        <f>TEXT(Tabela_Contas_Pagas[[#This Row],[Data de Liquidação]],"MM")&amp;"-"&amp;UPPER(TEXT(Tabela_Contas_Pagas[[#This Row],[Data de Liquidação]],"MMMM"))</f>
        <v>10-OUTUBRO</v>
      </c>
    </row>
    <row r="1999" spans="2:16" x14ac:dyDescent="0.3">
      <c r="B1999" s="1">
        <v>20646</v>
      </c>
      <c r="C1999" s="1" t="s">
        <v>570</v>
      </c>
      <c r="D1999" s="3">
        <v>44622</v>
      </c>
      <c r="E1999" s="2">
        <v>8357.08</v>
      </c>
      <c r="F1999" s="8" t="s">
        <v>3411</v>
      </c>
      <c r="G1999" s="1" t="s">
        <v>3412</v>
      </c>
      <c r="H1999" s="1">
        <v>3354</v>
      </c>
      <c r="I1999" s="1" t="s">
        <v>221</v>
      </c>
      <c r="J1999" s="4">
        <v>44632</v>
      </c>
      <c r="K1999" s="4">
        <v>44630</v>
      </c>
      <c r="L1999" s="2">
        <v>8357.08</v>
      </c>
      <c r="M1999" s="1" t="s">
        <v>222</v>
      </c>
      <c r="N1999" s="1" t="s">
        <v>223</v>
      </c>
      <c r="O1999" s="1" t="str">
        <f>_xlfn.IFNA(VLOOKUP(Tabela_Contas_Pagas[[#This Row],[Contrato]],ContratosOrigem[],3,FALSE),"")</f>
        <v>Pregão 22/2020</v>
      </c>
      <c r="P1999" s="10" t="str">
        <f>TEXT(Tabela_Contas_Pagas[[#This Row],[Data de Liquidação]],"MM")&amp;"-"&amp;UPPER(TEXT(Tabela_Contas_Pagas[[#This Row],[Data de Liquidação]],"MMMM"))</f>
        <v>03-MARÇO</v>
      </c>
    </row>
    <row r="2000" spans="2:16" hidden="1" x14ac:dyDescent="0.3">
      <c r="B2000" s="1">
        <v>20979</v>
      </c>
      <c r="C2000" s="1" t="s">
        <v>3084</v>
      </c>
      <c r="D2000" s="3">
        <v>44840</v>
      </c>
      <c r="E2000" s="2">
        <v>382.48</v>
      </c>
      <c r="F2000" s="7" t="s">
        <v>3411</v>
      </c>
      <c r="G2000" s="7" t="s">
        <v>3412</v>
      </c>
      <c r="H2000" s="1">
        <v>2069</v>
      </c>
      <c r="I2000" s="1" t="s">
        <v>14</v>
      </c>
      <c r="J2000" s="4">
        <v>44859</v>
      </c>
      <c r="K2000" s="4">
        <v>44859</v>
      </c>
      <c r="L2000" s="2">
        <v>382.48</v>
      </c>
      <c r="M2000" s="1" t="s">
        <v>3407</v>
      </c>
      <c r="N2000" s="1" t="str">
        <f>Tabela_Contas_Pagas[[#This Row],[Nome do Fornecedor]]</f>
        <v xml:space="preserve">MJA IMUNIZAR SERVICOS LTDA ME </v>
      </c>
      <c r="O2000" s="1" t="s">
        <v>3408</v>
      </c>
      <c r="P2000" s="10" t="str">
        <f>TEXT(Tabela_Contas_Pagas[[#This Row],[Data de Liquidação]],"MM")&amp;"-"&amp;UPPER(TEXT(Tabela_Contas_Pagas[[#This Row],[Data de Liquidação]],"MMMM"))</f>
        <v>10-OUTUBRO</v>
      </c>
    </row>
    <row r="2001" spans="2:16" x14ac:dyDescent="0.3">
      <c r="B2001" s="1">
        <v>20645</v>
      </c>
      <c r="C2001" s="1" t="s">
        <v>342</v>
      </c>
      <c r="D2001" s="3">
        <v>44546</v>
      </c>
      <c r="E2001" s="2">
        <v>144585</v>
      </c>
      <c r="F2001" s="8" t="s">
        <v>3411</v>
      </c>
      <c r="G2001" s="1" t="s">
        <v>3412</v>
      </c>
      <c r="H2001" s="1">
        <v>3566</v>
      </c>
      <c r="I2001" s="1" t="s">
        <v>343</v>
      </c>
      <c r="J2001" s="4">
        <v>44628</v>
      </c>
      <c r="K2001" s="4">
        <v>44628</v>
      </c>
      <c r="L2001" s="2">
        <v>144585</v>
      </c>
      <c r="M2001" s="1" t="s">
        <v>344</v>
      </c>
      <c r="N2001" s="1" t="s">
        <v>345</v>
      </c>
      <c r="O2001" s="1" t="str">
        <f>_xlfn.IFNA(VLOOKUP(Tabela_Contas_Pagas[[#This Row],[Contrato]],ContratosOrigem[],3,FALSE),"")</f>
        <v>PREGÃO 30/2021</v>
      </c>
      <c r="P2001" s="10" t="str">
        <f>TEXT(Tabela_Contas_Pagas[[#This Row],[Data de Liquidação]],"MM")&amp;"-"&amp;UPPER(TEXT(Tabela_Contas_Pagas[[#This Row],[Data de Liquidação]],"MMMM"))</f>
        <v>03-MARÇO</v>
      </c>
    </row>
    <row r="2002" spans="2:16" hidden="1" x14ac:dyDescent="0.3">
      <c r="B2002" s="1">
        <v>20977</v>
      </c>
      <c r="C2002" s="1" t="s">
        <v>3117</v>
      </c>
      <c r="D2002" s="3">
        <v>44855</v>
      </c>
      <c r="E2002" s="2">
        <v>101.57</v>
      </c>
      <c r="F2002" s="7" t="s">
        <v>3411</v>
      </c>
      <c r="G2002" s="7" t="s">
        <v>3412</v>
      </c>
      <c r="H2002" s="1">
        <v>962</v>
      </c>
      <c r="I2002" s="1" t="s">
        <v>1846</v>
      </c>
      <c r="J2002" s="4">
        <v>44859</v>
      </c>
      <c r="K2002" s="4">
        <v>44860</v>
      </c>
      <c r="L2002" s="2">
        <v>101.57</v>
      </c>
      <c r="M2002" s="1" t="s">
        <v>3407</v>
      </c>
      <c r="N2002" s="1" t="str">
        <f>Tabela_Contas_Pagas[[#This Row],[Nome do Fornecedor]]</f>
        <v>JAILSON XAVIER DA SILVA</v>
      </c>
      <c r="O2002" s="1" t="s">
        <v>3408</v>
      </c>
      <c r="P2002" s="10" t="str">
        <f>TEXT(Tabela_Contas_Pagas[[#This Row],[Data de Liquidação]],"MM")&amp;"-"&amp;UPPER(TEXT(Tabela_Contas_Pagas[[#This Row],[Data de Liquidação]],"MMMM"))</f>
        <v>10-OUTUBRO</v>
      </c>
    </row>
    <row r="2003" spans="2:16" hidden="1" x14ac:dyDescent="0.3">
      <c r="B2003" s="1">
        <v>20980</v>
      </c>
      <c r="C2003" s="1" t="s">
        <v>3014</v>
      </c>
      <c r="D2003" s="3">
        <v>44826</v>
      </c>
      <c r="E2003" s="2">
        <v>6550</v>
      </c>
      <c r="F2003" s="8" t="s">
        <v>3411</v>
      </c>
      <c r="G2003" s="1" t="s">
        <v>3412</v>
      </c>
      <c r="H2003" s="1">
        <v>3732</v>
      </c>
      <c r="I2003" s="1" t="s">
        <v>3015</v>
      </c>
      <c r="J2003" s="4">
        <v>44859</v>
      </c>
      <c r="K2003" s="4">
        <v>44860</v>
      </c>
      <c r="L2003" s="2">
        <v>6550</v>
      </c>
      <c r="M2003" s="1" t="s">
        <v>3407</v>
      </c>
      <c r="N2003" s="1" t="str">
        <f>Tabela_Contas_Pagas[[#This Row],[Nome do Fornecedor]]</f>
        <v>PROJECT INDUSTRIA E COMERCIO DE GRADES E ELEMENTOS METALICOS LTDA</v>
      </c>
      <c r="O2003" s="1" t="s">
        <v>3408</v>
      </c>
      <c r="P2003" s="10" t="str">
        <f>TEXT(Tabela_Contas_Pagas[[#This Row],[Data de Liquidação]],"MM")&amp;"-"&amp;UPPER(TEXT(Tabela_Contas_Pagas[[#This Row],[Data de Liquidação]],"MMMM"))</f>
        <v>10-OUTUBRO</v>
      </c>
    </row>
    <row r="2004" spans="2:16" hidden="1" x14ac:dyDescent="0.3">
      <c r="B2004" s="1">
        <v>20979</v>
      </c>
      <c r="C2004" s="1" t="s">
        <v>3032</v>
      </c>
      <c r="D2004" s="3">
        <v>44833</v>
      </c>
      <c r="E2004" s="2">
        <v>1619.02</v>
      </c>
      <c r="F2004" s="7" t="s">
        <v>3411</v>
      </c>
      <c r="G2004" s="7" t="s">
        <v>3412</v>
      </c>
      <c r="H2004" s="1">
        <v>93</v>
      </c>
      <c r="I2004" s="1" t="s">
        <v>1886</v>
      </c>
      <c r="J2004" s="4">
        <v>44859</v>
      </c>
      <c r="K2004" s="4">
        <v>44859</v>
      </c>
      <c r="L2004" s="2">
        <v>1619.02</v>
      </c>
      <c r="M2004" s="1" t="s">
        <v>3407</v>
      </c>
      <c r="N2004" s="1" t="str">
        <f>Tabela_Contas_Pagas[[#This Row],[Nome do Fornecedor]]</f>
        <v>COMPANHIA DE SANEAMENTO DE SERGIPE</v>
      </c>
      <c r="O2004" s="1" t="s">
        <v>3408</v>
      </c>
      <c r="P2004" s="10" t="str">
        <f>TEXT(Tabela_Contas_Pagas[[#This Row],[Data de Liquidação]],"MM")&amp;"-"&amp;UPPER(TEXT(Tabela_Contas_Pagas[[#This Row],[Data de Liquidação]],"MMMM"))</f>
        <v>10-OUTUBRO</v>
      </c>
    </row>
    <row r="2005" spans="2:16" x14ac:dyDescent="0.3">
      <c r="B2005" s="1">
        <v>20645</v>
      </c>
      <c r="C2005" s="1" t="s">
        <v>396</v>
      </c>
      <c r="D2005" s="3">
        <v>44560</v>
      </c>
      <c r="E2005" s="2">
        <v>13047.28</v>
      </c>
      <c r="F2005" s="7" t="s">
        <v>3411</v>
      </c>
      <c r="G2005" s="9" t="s">
        <v>3412</v>
      </c>
      <c r="H2005" s="1">
        <v>3555</v>
      </c>
      <c r="I2005" s="1" t="s">
        <v>372</v>
      </c>
      <c r="J2005" s="4">
        <v>44628</v>
      </c>
      <c r="K2005" s="4">
        <v>44628</v>
      </c>
      <c r="L2005" s="2">
        <v>13047.28</v>
      </c>
      <c r="M2005" s="1" t="s">
        <v>373</v>
      </c>
      <c r="N2005" s="1" t="s">
        <v>374</v>
      </c>
      <c r="O2005" s="1" t="str">
        <f>_xlfn.IFNA(VLOOKUP(Tabela_Contas_Pagas[[#This Row],[Contrato]],ContratosOrigem[],3,FALSE),"")</f>
        <v>PREGÃO 20/2021</v>
      </c>
      <c r="P2005" s="10" t="str">
        <f>TEXT(Tabela_Contas_Pagas[[#This Row],[Data de Liquidação]],"MM")&amp;"-"&amp;UPPER(TEXT(Tabela_Contas_Pagas[[#This Row],[Data de Liquidação]],"MMMM"))</f>
        <v>03-MARÇO</v>
      </c>
    </row>
    <row r="2006" spans="2:16" hidden="1" x14ac:dyDescent="0.3">
      <c r="B2006" s="1">
        <v>20983</v>
      </c>
      <c r="C2006" s="1" t="s">
        <v>3085</v>
      </c>
      <c r="D2006" s="3">
        <v>44840</v>
      </c>
      <c r="E2006" s="2">
        <v>379.2</v>
      </c>
      <c r="F2006" s="7" t="s">
        <v>3411</v>
      </c>
      <c r="G2006" s="7" t="s">
        <v>3412</v>
      </c>
      <c r="H2006" s="1">
        <v>109</v>
      </c>
      <c r="I2006" s="1" t="s">
        <v>1843</v>
      </c>
      <c r="J2006" s="4">
        <v>44861</v>
      </c>
      <c r="K2006" s="4">
        <v>44862</v>
      </c>
      <c r="L2006" s="2">
        <v>379.2</v>
      </c>
      <c r="M2006" s="1" t="s">
        <v>3407</v>
      </c>
      <c r="N2006" s="1" t="str">
        <f>Tabela_Contas_Pagas[[#This Row],[Nome do Fornecedor]]</f>
        <v>EMPRESA GRAFICA JORNAL DA CIDADE LTDA</v>
      </c>
      <c r="O2006" s="1" t="s">
        <v>3408</v>
      </c>
      <c r="P2006" s="10" t="str">
        <f>TEXT(Tabela_Contas_Pagas[[#This Row],[Data de Liquidação]],"MM")&amp;"-"&amp;UPPER(TEXT(Tabela_Contas_Pagas[[#This Row],[Data de Liquidação]],"MMMM"))</f>
        <v>10-OUTUBRO</v>
      </c>
    </row>
    <row r="2007" spans="2:16" x14ac:dyDescent="0.3">
      <c r="B2007" s="1">
        <v>20645</v>
      </c>
      <c r="C2007" s="1" t="s">
        <v>511</v>
      </c>
      <c r="D2007" s="3">
        <v>44628</v>
      </c>
      <c r="E2007" s="2">
        <v>69537.429999999993</v>
      </c>
      <c r="F2007" s="8" t="s">
        <v>3411</v>
      </c>
      <c r="G2007" s="1" t="s">
        <v>3412</v>
      </c>
      <c r="H2007" s="1">
        <v>3617</v>
      </c>
      <c r="I2007" s="1" t="s">
        <v>414</v>
      </c>
      <c r="J2007" s="4">
        <v>44651</v>
      </c>
      <c r="K2007" s="4">
        <v>44651</v>
      </c>
      <c r="L2007" s="2">
        <v>68047.55</v>
      </c>
      <c r="M2007" s="1" t="s">
        <v>591</v>
      </c>
      <c r="N2007" s="1" t="s">
        <v>592</v>
      </c>
      <c r="O2007" s="1" t="str">
        <f>_xlfn.IFNA(VLOOKUP(Tabela_Contas_Pagas[[#This Row],[Contrato]],ContratosOrigem[],3,FALSE),"")</f>
        <v>Pregão 36/2021</v>
      </c>
      <c r="P2007" s="10" t="str">
        <f>TEXT(Tabela_Contas_Pagas[[#This Row],[Data de Liquidação]],"MM")&amp;"-"&amp;UPPER(TEXT(Tabela_Contas_Pagas[[#This Row],[Data de Liquidação]],"MMMM"))</f>
        <v>03-MARÇO</v>
      </c>
    </row>
    <row r="2008" spans="2:16" hidden="1" x14ac:dyDescent="0.3">
      <c r="B2008" s="1">
        <v>20983</v>
      </c>
      <c r="C2008" s="1" t="s">
        <v>3105</v>
      </c>
      <c r="D2008" s="3">
        <v>44851</v>
      </c>
      <c r="E2008" s="2">
        <v>4660.84</v>
      </c>
      <c r="F2008" s="7" t="s">
        <v>3411</v>
      </c>
      <c r="G2008" s="7" t="s">
        <v>3412</v>
      </c>
      <c r="H2008" s="1">
        <v>3671</v>
      </c>
      <c r="I2008" s="1" t="s">
        <v>494</v>
      </c>
      <c r="J2008" s="4">
        <v>44861</v>
      </c>
      <c r="K2008" s="4">
        <v>44862</v>
      </c>
      <c r="L2008" s="2">
        <v>4660.84</v>
      </c>
      <c r="M2008" s="1" t="s">
        <v>3407</v>
      </c>
      <c r="N2008" s="1" t="str">
        <f>Tabela_Contas_Pagas[[#This Row],[Nome do Fornecedor]]</f>
        <v>SEGURANÇA INTELIGENTE LTDA</v>
      </c>
      <c r="O2008" s="1" t="s">
        <v>3408</v>
      </c>
      <c r="P2008" s="10" t="str">
        <f>TEXT(Tabela_Contas_Pagas[[#This Row],[Data de Liquidação]],"MM")&amp;"-"&amp;UPPER(TEXT(Tabela_Contas_Pagas[[#This Row],[Data de Liquidação]],"MMMM"))</f>
        <v>10-OUTUBRO</v>
      </c>
    </row>
    <row r="2009" spans="2:16" hidden="1" x14ac:dyDescent="0.3">
      <c r="B2009" s="1">
        <v>20981</v>
      </c>
      <c r="C2009" s="1" t="s">
        <v>3124</v>
      </c>
      <c r="D2009" s="3">
        <v>44860</v>
      </c>
      <c r="E2009" s="2">
        <v>140</v>
      </c>
      <c r="F2009" s="8" t="s">
        <v>3411</v>
      </c>
      <c r="G2009" s="1" t="s">
        <v>3412</v>
      </c>
      <c r="H2009" s="1">
        <v>2205</v>
      </c>
      <c r="I2009" s="1" t="s">
        <v>1943</v>
      </c>
      <c r="J2009" s="4">
        <v>44861</v>
      </c>
      <c r="K2009" s="4">
        <v>44862</v>
      </c>
      <c r="L2009" s="2">
        <v>140</v>
      </c>
      <c r="M2009" s="1" t="s">
        <v>3407</v>
      </c>
      <c r="N2009" s="1" t="str">
        <f>Tabela_Contas_Pagas[[#This Row],[Nome do Fornecedor]]</f>
        <v>IEDO FLAVIO DE ANDRADE FILHO</v>
      </c>
      <c r="O2009" s="1" t="s">
        <v>3408</v>
      </c>
      <c r="P2009" s="10" t="str">
        <f>TEXT(Tabela_Contas_Pagas[[#This Row],[Data de Liquidação]],"MM")&amp;"-"&amp;UPPER(TEXT(Tabela_Contas_Pagas[[#This Row],[Data de Liquidação]],"MMMM"))</f>
        <v>10-OUTUBRO</v>
      </c>
    </row>
    <row r="2010" spans="2:16" hidden="1" x14ac:dyDescent="0.3">
      <c r="B2010" s="1">
        <v>20983</v>
      </c>
      <c r="C2010" s="1" t="s">
        <v>3126</v>
      </c>
      <c r="D2010" s="3">
        <v>44860</v>
      </c>
      <c r="E2010" s="2">
        <v>178.41</v>
      </c>
      <c r="F2010" s="7" t="s">
        <v>3411</v>
      </c>
      <c r="G2010" s="7" t="s">
        <v>3412</v>
      </c>
      <c r="H2010" s="1">
        <v>2758</v>
      </c>
      <c r="I2010" s="1" t="s">
        <v>1848</v>
      </c>
      <c r="J2010" s="4">
        <v>44861</v>
      </c>
      <c r="K2010" s="4">
        <v>44862</v>
      </c>
      <c r="L2010" s="2">
        <v>178.41</v>
      </c>
      <c r="M2010" s="1" t="s">
        <v>3407</v>
      </c>
      <c r="N2010" s="1" t="str">
        <f>Tabela_Contas_Pagas[[#This Row],[Nome do Fornecedor]]</f>
        <v>LEIDEVANE DE SOUZA MACEDO</v>
      </c>
      <c r="O2010" s="1" t="s">
        <v>3408</v>
      </c>
      <c r="P2010" s="10" t="str">
        <f>TEXT(Tabela_Contas_Pagas[[#This Row],[Data de Liquidação]],"MM")&amp;"-"&amp;UPPER(TEXT(Tabela_Contas_Pagas[[#This Row],[Data de Liquidação]],"MMMM"))</f>
        <v>10-OUTUBRO</v>
      </c>
    </row>
    <row r="2011" spans="2:16" hidden="1" x14ac:dyDescent="0.3">
      <c r="B2011" s="1">
        <v>20983</v>
      </c>
      <c r="C2011" s="1" t="s">
        <v>3125</v>
      </c>
      <c r="D2011" s="3">
        <v>44860</v>
      </c>
      <c r="E2011" s="2">
        <v>76.930000000000007</v>
      </c>
      <c r="F2011" s="8" t="s">
        <v>3411</v>
      </c>
      <c r="G2011" s="1" t="s">
        <v>3412</v>
      </c>
      <c r="H2011" s="1">
        <v>3735</v>
      </c>
      <c r="I2011" s="1" t="s">
        <v>2987</v>
      </c>
      <c r="J2011" s="4">
        <v>44861</v>
      </c>
      <c r="K2011" s="4">
        <v>44862</v>
      </c>
      <c r="L2011" s="2">
        <v>76.930000000000007</v>
      </c>
      <c r="M2011" s="1" t="s">
        <v>3407</v>
      </c>
      <c r="N2011" s="1" t="str">
        <f>Tabela_Contas_Pagas[[#This Row],[Nome do Fornecedor]]</f>
        <v>LUIZ FILIPE FEITOSA MENEZES MACEDO</v>
      </c>
      <c r="O2011" s="1" t="s">
        <v>3408</v>
      </c>
      <c r="P2011" s="10" t="str">
        <f>TEXT(Tabela_Contas_Pagas[[#This Row],[Data de Liquidação]],"MM")&amp;"-"&amp;UPPER(TEXT(Tabela_Contas_Pagas[[#This Row],[Data de Liquidação]],"MMMM"))</f>
        <v>10-OUTUBRO</v>
      </c>
    </row>
    <row r="2012" spans="2:16" hidden="1" x14ac:dyDescent="0.3">
      <c r="B2012" s="1">
        <v>20983</v>
      </c>
      <c r="C2012" s="1" t="s">
        <v>3033</v>
      </c>
      <c r="D2012" s="3">
        <v>44833</v>
      </c>
      <c r="E2012" s="2">
        <v>120</v>
      </c>
      <c r="F2012" s="7" t="s">
        <v>3411</v>
      </c>
      <c r="G2012" s="7" t="s">
        <v>3412</v>
      </c>
      <c r="H2012" s="1">
        <v>1177</v>
      </c>
      <c r="I2012" s="1" t="s">
        <v>1852</v>
      </c>
      <c r="J2012" s="4">
        <v>44861</v>
      </c>
      <c r="K2012" s="4">
        <v>44862</v>
      </c>
      <c r="L2012" s="2">
        <v>120</v>
      </c>
      <c r="M2012" s="1" t="s">
        <v>3407</v>
      </c>
      <c r="N2012" s="1" t="str">
        <f>Tabela_Contas_Pagas[[#This Row],[Nome do Fornecedor]]</f>
        <v>DISGAL MULTPRODUTOS COMERCIO E SERVICOS LTDA - EPP</v>
      </c>
      <c r="O2012" s="1" t="s">
        <v>3408</v>
      </c>
      <c r="P2012" s="10" t="str">
        <f>TEXT(Tabela_Contas_Pagas[[#This Row],[Data de Liquidação]],"MM")&amp;"-"&amp;UPPER(TEXT(Tabela_Contas_Pagas[[#This Row],[Data de Liquidação]],"MMMM"))</f>
        <v>10-OUTUBRO</v>
      </c>
    </row>
    <row r="2013" spans="2:16" x14ac:dyDescent="0.3">
      <c r="B2013" s="1">
        <v>20644</v>
      </c>
      <c r="C2013" s="1" t="s">
        <v>523</v>
      </c>
      <c r="D2013" s="3">
        <v>44609</v>
      </c>
      <c r="E2013" s="2">
        <v>700</v>
      </c>
      <c r="F2013" s="7" t="s">
        <v>3411</v>
      </c>
      <c r="G2013" s="9" t="s">
        <v>3412</v>
      </c>
      <c r="H2013" s="1">
        <v>1692</v>
      </c>
      <c r="I2013" s="1" t="s">
        <v>150</v>
      </c>
      <c r="J2013" s="4">
        <v>44628</v>
      </c>
      <c r="K2013" s="4">
        <v>44628</v>
      </c>
      <c r="L2013" s="2">
        <v>700</v>
      </c>
      <c r="M2013" s="1" t="s">
        <v>170</v>
      </c>
      <c r="N2013" s="1" t="s">
        <v>171</v>
      </c>
      <c r="O2013" s="1" t="str">
        <f>_xlfn.IFNA(VLOOKUP(Tabela_Contas_Pagas[[#This Row],[Contrato]],ContratosOrigem[],3,FALSE),"")</f>
        <v>Pregão 16/20</v>
      </c>
      <c r="P2013" s="10" t="str">
        <f>TEXT(Tabela_Contas_Pagas[[#This Row],[Data de Liquidação]],"MM")&amp;"-"&amp;UPPER(TEXT(Tabela_Contas_Pagas[[#This Row],[Data de Liquidação]],"MMMM"))</f>
        <v>03-MARÇO</v>
      </c>
    </row>
    <row r="2014" spans="2:16" x14ac:dyDescent="0.3">
      <c r="B2014" s="1">
        <v>20642</v>
      </c>
      <c r="C2014" s="1" t="s">
        <v>546</v>
      </c>
      <c r="D2014" s="3">
        <v>44617</v>
      </c>
      <c r="E2014" s="2">
        <v>2557.87</v>
      </c>
      <c r="F2014" s="8" t="s">
        <v>3411</v>
      </c>
      <c r="G2014" s="8" t="s">
        <v>3412</v>
      </c>
      <c r="H2014" s="1">
        <v>2839</v>
      </c>
      <c r="I2014" s="1" t="s">
        <v>22</v>
      </c>
      <c r="J2014" s="4">
        <v>44628</v>
      </c>
      <c r="K2014" s="4">
        <v>44628</v>
      </c>
      <c r="L2014" s="2">
        <v>2557.87</v>
      </c>
      <c r="M2014" s="1" t="s">
        <v>269</v>
      </c>
      <c r="N2014" s="1" t="s">
        <v>270</v>
      </c>
      <c r="O2014" s="1" t="str">
        <f>_xlfn.IFNA(VLOOKUP(Tabela_Contas_Pagas[[#This Row],[Contrato]],ContratosOrigem[],3,FALSE),"")</f>
        <v>PREGÃO 11/2021</v>
      </c>
      <c r="P2014" s="10" t="str">
        <f>TEXT(Tabela_Contas_Pagas[[#This Row],[Data de Liquidação]],"MM")&amp;"-"&amp;UPPER(TEXT(Tabela_Contas_Pagas[[#This Row],[Data de Liquidação]],"MMMM"))</f>
        <v>03-MARÇO</v>
      </c>
    </row>
    <row r="2015" spans="2:16" x14ac:dyDescent="0.3">
      <c r="B2015" s="1">
        <v>20642</v>
      </c>
      <c r="C2015" s="1" t="s">
        <v>499</v>
      </c>
      <c r="D2015" s="3">
        <v>44617</v>
      </c>
      <c r="E2015" s="2">
        <v>426.31</v>
      </c>
      <c r="F2015" s="7" t="s">
        <v>3411</v>
      </c>
      <c r="G2015" s="9" t="s">
        <v>3412</v>
      </c>
      <c r="H2015" s="1">
        <v>2839</v>
      </c>
      <c r="I2015" s="1" t="s">
        <v>22</v>
      </c>
      <c r="J2015" s="4">
        <v>44628</v>
      </c>
      <c r="K2015" s="4">
        <v>44628</v>
      </c>
      <c r="L2015" s="2">
        <v>426.31</v>
      </c>
      <c r="M2015" s="1" t="s">
        <v>269</v>
      </c>
      <c r="N2015" s="1" t="s">
        <v>270</v>
      </c>
      <c r="O2015" s="1" t="str">
        <f>_xlfn.IFNA(VLOOKUP(Tabela_Contas_Pagas[[#This Row],[Contrato]],ContratosOrigem[],3,FALSE),"")</f>
        <v>PREGÃO 11/2021</v>
      </c>
      <c r="P2015" s="10" t="str">
        <f>TEXT(Tabela_Contas_Pagas[[#This Row],[Data de Liquidação]],"MM")&amp;"-"&amp;UPPER(TEXT(Tabela_Contas_Pagas[[#This Row],[Data de Liquidação]],"MMMM"))</f>
        <v>03-MARÇO</v>
      </c>
    </row>
    <row r="2016" spans="2:16" hidden="1" x14ac:dyDescent="0.3">
      <c r="B2016" s="1">
        <v>20984</v>
      </c>
      <c r="C2016" s="1" t="s">
        <v>3034</v>
      </c>
      <c r="D2016" s="3">
        <v>44833</v>
      </c>
      <c r="E2016" s="2">
        <v>312</v>
      </c>
      <c r="F2016" s="7" t="s">
        <v>3411</v>
      </c>
      <c r="G2016" s="7" t="s">
        <v>3412</v>
      </c>
      <c r="H2016" s="1">
        <v>245</v>
      </c>
      <c r="I2016" s="1" t="s">
        <v>2855</v>
      </c>
      <c r="J2016" s="4">
        <v>44862</v>
      </c>
      <c r="K2016" s="4">
        <v>44861</v>
      </c>
      <c r="L2016" s="2">
        <v>312</v>
      </c>
      <c r="M2016" s="1" t="s">
        <v>3407</v>
      </c>
      <c r="N2016" s="1" t="str">
        <f>Tabela_Contas_Pagas[[#This Row],[Nome do Fornecedor]]</f>
        <v>PAULO JORGE DA SILVA ME</v>
      </c>
      <c r="O2016" s="1" t="s">
        <v>3408</v>
      </c>
      <c r="P2016" s="10" t="str">
        <f>TEXT(Tabela_Contas_Pagas[[#This Row],[Data de Liquidação]],"MM")&amp;"-"&amp;UPPER(TEXT(Tabela_Contas_Pagas[[#This Row],[Data de Liquidação]],"MMMM"))</f>
        <v>10-OUTUBRO</v>
      </c>
    </row>
    <row r="2017" spans="2:16" x14ac:dyDescent="0.3">
      <c r="B2017" s="1">
        <v>20642</v>
      </c>
      <c r="C2017" s="1" t="s">
        <v>498</v>
      </c>
      <c r="D2017" s="3">
        <v>44617</v>
      </c>
      <c r="E2017" s="2">
        <v>1175.33</v>
      </c>
      <c r="F2017" s="8" t="s">
        <v>3411</v>
      </c>
      <c r="G2017" s="1" t="s">
        <v>3412</v>
      </c>
      <c r="H2017" s="1">
        <v>2839</v>
      </c>
      <c r="I2017" s="1" t="s">
        <v>22</v>
      </c>
      <c r="J2017" s="4">
        <v>44628</v>
      </c>
      <c r="K2017" s="4">
        <v>44628</v>
      </c>
      <c r="L2017" s="2">
        <v>1175.33</v>
      </c>
      <c r="M2017" s="1" t="s">
        <v>477</v>
      </c>
      <c r="N2017" s="1" t="s">
        <v>478</v>
      </c>
      <c r="O2017" s="1" t="str">
        <f>_xlfn.IFNA(VLOOKUP(Tabela_Contas_Pagas[[#This Row],[Contrato]],ContratosOrigem[],3,FALSE),"")</f>
        <v>PREGÃO 28/2021</v>
      </c>
      <c r="P2017" s="10" t="str">
        <f>TEXT(Tabela_Contas_Pagas[[#This Row],[Data de Liquidação]],"MM")&amp;"-"&amp;UPPER(TEXT(Tabela_Contas_Pagas[[#This Row],[Data de Liquidação]],"MMMM"))</f>
        <v>03-MARÇO</v>
      </c>
    </row>
    <row r="2018" spans="2:16" hidden="1" x14ac:dyDescent="0.3">
      <c r="B2018" s="1">
        <v>20984</v>
      </c>
      <c r="C2018" s="1" t="s">
        <v>3035</v>
      </c>
      <c r="D2018" s="3">
        <v>44833</v>
      </c>
      <c r="E2018" s="2">
        <v>754.14</v>
      </c>
      <c r="F2018" s="7" t="s">
        <v>3411</v>
      </c>
      <c r="G2018" s="7" t="s">
        <v>3412</v>
      </c>
      <c r="H2018" s="1">
        <v>794</v>
      </c>
      <c r="I2018" s="1" t="s">
        <v>1889</v>
      </c>
      <c r="J2018" s="4">
        <v>44864</v>
      </c>
      <c r="K2018" s="4">
        <v>44861</v>
      </c>
      <c r="L2018" s="2">
        <v>754.14</v>
      </c>
      <c r="M2018" s="1" t="s">
        <v>3407</v>
      </c>
      <c r="N2018" s="1" t="str">
        <f>Tabela_Contas_Pagas[[#This Row],[Nome do Fornecedor]]</f>
        <v>CASA DAS TINTAS COMERCIAL LTDA</v>
      </c>
      <c r="O2018" s="1" t="s">
        <v>3408</v>
      </c>
      <c r="P2018" s="10" t="str">
        <f>TEXT(Tabela_Contas_Pagas[[#This Row],[Data de Liquidação]],"MM")&amp;"-"&amp;UPPER(TEXT(Tabela_Contas_Pagas[[#This Row],[Data de Liquidação]],"MMMM"))</f>
        <v>10-OUTUBRO</v>
      </c>
    </row>
    <row r="2019" spans="2:16" x14ac:dyDescent="0.3">
      <c r="B2019" s="1">
        <v>20642</v>
      </c>
      <c r="C2019" s="1" t="s">
        <v>545</v>
      </c>
      <c r="D2019" s="3">
        <v>44617</v>
      </c>
      <c r="E2019" s="2">
        <v>547.83000000000004</v>
      </c>
      <c r="F2019" s="7" t="s">
        <v>3411</v>
      </c>
      <c r="G2019" s="9" t="s">
        <v>3412</v>
      </c>
      <c r="H2019" s="1">
        <v>2839</v>
      </c>
      <c r="I2019" s="1" t="s">
        <v>22</v>
      </c>
      <c r="J2019" s="4">
        <v>44628</v>
      </c>
      <c r="K2019" s="4">
        <v>44628</v>
      </c>
      <c r="L2019" s="2">
        <v>547.83000000000004</v>
      </c>
      <c r="M2019" s="1" t="s">
        <v>477</v>
      </c>
      <c r="N2019" s="1" t="s">
        <v>478</v>
      </c>
      <c r="O2019" s="1" t="str">
        <f>_xlfn.IFNA(VLOOKUP(Tabela_Contas_Pagas[[#This Row],[Contrato]],ContratosOrigem[],3,FALSE),"")</f>
        <v>PREGÃO 28/2021</v>
      </c>
      <c r="P2019" s="10" t="str">
        <f>TEXT(Tabela_Contas_Pagas[[#This Row],[Data de Liquidação]],"MM")&amp;"-"&amp;UPPER(TEXT(Tabela_Contas_Pagas[[#This Row],[Data de Liquidação]],"MMMM"))</f>
        <v>03-MARÇO</v>
      </c>
    </row>
    <row r="2020" spans="2:16" x14ac:dyDescent="0.3">
      <c r="B2020" s="1">
        <v>20642</v>
      </c>
      <c r="C2020" s="1" t="s">
        <v>511</v>
      </c>
      <c r="D2020" s="3">
        <v>44617</v>
      </c>
      <c r="E2020" s="2">
        <v>3766.72</v>
      </c>
      <c r="F2020" s="8" t="s">
        <v>3411</v>
      </c>
      <c r="G2020" s="8" t="s">
        <v>3412</v>
      </c>
      <c r="H2020" s="1">
        <v>2839</v>
      </c>
      <c r="I2020" s="1" t="s">
        <v>22</v>
      </c>
      <c r="J2020" s="4">
        <v>44628</v>
      </c>
      <c r="K2020" s="4">
        <v>44628</v>
      </c>
      <c r="L2020" s="2">
        <v>3766.72</v>
      </c>
      <c r="M2020" s="1" t="s">
        <v>477</v>
      </c>
      <c r="N2020" s="1" t="s">
        <v>478</v>
      </c>
      <c r="O2020" s="1" t="str">
        <f>_xlfn.IFNA(VLOOKUP(Tabela_Contas_Pagas[[#This Row],[Contrato]],ContratosOrigem[],3,FALSE),"")</f>
        <v>PREGÃO 28/2021</v>
      </c>
      <c r="P2020" s="10" t="str">
        <f>TEXT(Tabela_Contas_Pagas[[#This Row],[Data de Liquidação]],"MM")&amp;"-"&amp;UPPER(TEXT(Tabela_Contas_Pagas[[#This Row],[Data de Liquidação]],"MMMM"))</f>
        <v>03-MARÇO</v>
      </c>
    </row>
    <row r="2021" spans="2:16" hidden="1" x14ac:dyDescent="0.3">
      <c r="B2021" s="1">
        <v>20983</v>
      </c>
      <c r="C2021" s="1" t="s">
        <v>3118</v>
      </c>
      <c r="D2021" s="3">
        <v>44855</v>
      </c>
      <c r="E2021" s="2">
        <v>900</v>
      </c>
      <c r="F2021" s="8" t="s">
        <v>3411</v>
      </c>
      <c r="G2021" s="1" t="s">
        <v>3412</v>
      </c>
      <c r="H2021" s="1">
        <v>3758</v>
      </c>
      <c r="I2021" s="1" t="s">
        <v>3119</v>
      </c>
      <c r="J2021" s="4">
        <v>44865</v>
      </c>
      <c r="K2021" s="4">
        <v>44862</v>
      </c>
      <c r="L2021" s="2">
        <v>900</v>
      </c>
      <c r="M2021" s="1" t="s">
        <v>3407</v>
      </c>
      <c r="N2021" s="1" t="str">
        <f>Tabela_Contas_Pagas[[#This Row],[Nome do Fornecedor]]</f>
        <v>TM MADEIRAS E MATERIAL DE CONSTRUCAO EIRELI</v>
      </c>
      <c r="O2021" s="1" t="s">
        <v>3408</v>
      </c>
      <c r="P2021" s="10" t="str">
        <f>TEXT(Tabela_Contas_Pagas[[#This Row],[Data de Liquidação]],"MM")&amp;"-"&amp;UPPER(TEXT(Tabela_Contas_Pagas[[#This Row],[Data de Liquidação]],"MMMM"))</f>
        <v>10-OUTUBRO</v>
      </c>
    </row>
    <row r="2022" spans="2:16" hidden="1" x14ac:dyDescent="0.3">
      <c r="B2022" s="1">
        <v>20984</v>
      </c>
      <c r="C2022" s="1" t="s">
        <v>3127</v>
      </c>
      <c r="D2022" s="3">
        <v>44860</v>
      </c>
      <c r="E2022" s="2">
        <v>67801.259999999995</v>
      </c>
      <c r="F2022" s="7" t="s">
        <v>3411</v>
      </c>
      <c r="G2022" s="7" t="s">
        <v>3412</v>
      </c>
      <c r="H2022" s="1">
        <v>471</v>
      </c>
      <c r="I2022" s="1" t="s">
        <v>1864</v>
      </c>
      <c r="J2022" s="4">
        <v>44865</v>
      </c>
      <c r="K2022" s="4">
        <v>44861</v>
      </c>
      <c r="L2022" s="2">
        <v>67801.259999999995</v>
      </c>
      <c r="M2022" s="1" t="s">
        <v>3407</v>
      </c>
      <c r="N2022" s="1" t="str">
        <f>Tabela_Contas_Pagas[[#This Row],[Nome do Fornecedor]]</f>
        <v>FUNDACAO PETROBRAS DE SEGURIDADE SOCIAL PETROS</v>
      </c>
      <c r="O2022" s="1" t="s">
        <v>3408</v>
      </c>
      <c r="P2022" s="10" t="str">
        <f>TEXT(Tabela_Contas_Pagas[[#This Row],[Data de Liquidação]],"MM")&amp;"-"&amp;UPPER(TEXT(Tabela_Contas_Pagas[[#This Row],[Data de Liquidação]],"MMMM"))</f>
        <v>10-OUTUBRO</v>
      </c>
    </row>
    <row r="2023" spans="2:16" x14ac:dyDescent="0.3">
      <c r="B2023" s="1">
        <v>20642</v>
      </c>
      <c r="C2023" s="1" t="s">
        <v>490</v>
      </c>
      <c r="D2023" s="3">
        <v>44617</v>
      </c>
      <c r="E2023" s="2">
        <v>421.66</v>
      </c>
      <c r="F2023" s="7" t="s">
        <v>3411</v>
      </c>
      <c r="G2023" s="9" t="s">
        <v>3412</v>
      </c>
      <c r="H2023" s="1">
        <v>2839</v>
      </c>
      <c r="I2023" s="1" t="s">
        <v>22</v>
      </c>
      <c r="J2023" s="4">
        <v>44628</v>
      </c>
      <c r="K2023" s="4">
        <v>44628</v>
      </c>
      <c r="L2023" s="2">
        <v>421.66</v>
      </c>
      <c r="M2023" s="1" t="s">
        <v>477</v>
      </c>
      <c r="N2023" s="1" t="s">
        <v>478</v>
      </c>
      <c r="O2023" s="1" t="str">
        <f>_xlfn.IFNA(VLOOKUP(Tabela_Contas_Pagas[[#This Row],[Contrato]],ContratosOrigem[],3,FALSE),"")</f>
        <v>PREGÃO 28/2021</v>
      </c>
      <c r="P2023" s="10" t="str">
        <f>TEXT(Tabela_Contas_Pagas[[#This Row],[Data de Liquidação]],"MM")&amp;"-"&amp;UPPER(TEXT(Tabela_Contas_Pagas[[#This Row],[Data de Liquidação]],"MMMM"))</f>
        <v>03-MARÇO</v>
      </c>
    </row>
    <row r="2024" spans="2:16" hidden="1" x14ac:dyDescent="0.3">
      <c r="B2024" s="1">
        <v>20985</v>
      </c>
      <c r="C2024" s="1" t="s">
        <v>3123</v>
      </c>
      <c r="D2024" s="3">
        <v>44858</v>
      </c>
      <c r="E2024" s="2">
        <v>140</v>
      </c>
      <c r="F2024" s="7" t="s">
        <v>3411</v>
      </c>
      <c r="G2024" s="7" t="s">
        <v>3412</v>
      </c>
      <c r="H2024" s="1">
        <v>1972</v>
      </c>
      <c r="I2024" s="1" t="s">
        <v>1896</v>
      </c>
      <c r="J2024" s="4">
        <v>44866</v>
      </c>
      <c r="K2024" s="4">
        <v>44867</v>
      </c>
      <c r="L2024" s="2">
        <v>140</v>
      </c>
      <c r="M2024" s="1" t="s">
        <v>3407</v>
      </c>
      <c r="N2024" s="1" t="str">
        <f>Tabela_Contas_Pagas[[#This Row],[Nome do Fornecedor]]</f>
        <v>WLADIMIR ALVES TORRES</v>
      </c>
      <c r="O2024" s="1" t="s">
        <v>3408</v>
      </c>
      <c r="P2024" s="10" t="str">
        <f>TEXT(Tabela_Contas_Pagas[[#This Row],[Data de Liquidação]],"MM")&amp;"-"&amp;UPPER(TEXT(Tabela_Contas_Pagas[[#This Row],[Data de Liquidação]],"MMMM"))</f>
        <v>11-NOVEMBRO</v>
      </c>
    </row>
    <row r="2025" spans="2:16" hidden="1" x14ac:dyDescent="0.3">
      <c r="B2025" s="1">
        <v>20985</v>
      </c>
      <c r="C2025" s="1" t="s">
        <v>3122</v>
      </c>
      <c r="D2025" s="3">
        <v>44858</v>
      </c>
      <c r="E2025" s="2">
        <v>140</v>
      </c>
      <c r="F2025" s="8" t="s">
        <v>3411</v>
      </c>
      <c r="G2025" s="1" t="s">
        <v>3412</v>
      </c>
      <c r="H2025" s="1">
        <v>1972</v>
      </c>
      <c r="I2025" s="1" t="s">
        <v>1896</v>
      </c>
      <c r="J2025" s="4">
        <v>44866</v>
      </c>
      <c r="K2025" s="4">
        <v>44867</v>
      </c>
      <c r="L2025" s="2">
        <v>140</v>
      </c>
      <c r="M2025" s="1" t="s">
        <v>3407</v>
      </c>
      <c r="N2025" s="1" t="str">
        <f>Tabela_Contas_Pagas[[#This Row],[Nome do Fornecedor]]</f>
        <v>WLADIMIR ALVES TORRES</v>
      </c>
      <c r="O2025" s="1" t="s">
        <v>3408</v>
      </c>
      <c r="P2025" s="10" t="str">
        <f>TEXT(Tabela_Contas_Pagas[[#This Row],[Data de Liquidação]],"MM")&amp;"-"&amp;UPPER(TEXT(Tabela_Contas_Pagas[[#This Row],[Data de Liquidação]],"MMMM"))</f>
        <v>11-NOVEMBRO</v>
      </c>
    </row>
    <row r="2026" spans="2:16" x14ac:dyDescent="0.3">
      <c r="B2026" s="1">
        <v>20642</v>
      </c>
      <c r="C2026" s="1" t="s">
        <v>544</v>
      </c>
      <c r="D2026" s="3">
        <v>44617</v>
      </c>
      <c r="E2026" s="2">
        <v>9679.92</v>
      </c>
      <c r="F2026" s="8" t="s">
        <v>3411</v>
      </c>
      <c r="G2026" s="8" t="s">
        <v>3412</v>
      </c>
      <c r="H2026" s="1">
        <v>2839</v>
      </c>
      <c r="I2026" s="1" t="s">
        <v>22</v>
      </c>
      <c r="J2026" s="4">
        <v>44628</v>
      </c>
      <c r="K2026" s="4">
        <v>44628</v>
      </c>
      <c r="L2026" s="2">
        <v>9679.92</v>
      </c>
      <c r="M2026" s="1" t="s">
        <v>477</v>
      </c>
      <c r="N2026" s="1" t="s">
        <v>478</v>
      </c>
      <c r="O2026" s="1" t="str">
        <f>_xlfn.IFNA(VLOOKUP(Tabela_Contas_Pagas[[#This Row],[Contrato]],ContratosOrigem[],3,FALSE),"")</f>
        <v>PREGÃO 28/2021</v>
      </c>
      <c r="P2026" s="10" t="str">
        <f>TEXT(Tabela_Contas_Pagas[[#This Row],[Data de Liquidação]],"MM")&amp;"-"&amp;UPPER(TEXT(Tabela_Contas_Pagas[[#This Row],[Data de Liquidação]],"MMMM"))</f>
        <v>03-MARÇO</v>
      </c>
    </row>
    <row r="2027" spans="2:16" x14ac:dyDescent="0.3">
      <c r="B2027" s="1">
        <v>20642</v>
      </c>
      <c r="C2027" s="1" t="s">
        <v>482</v>
      </c>
      <c r="D2027" s="3">
        <v>44617</v>
      </c>
      <c r="E2027" s="2">
        <v>4545.8599999999997</v>
      </c>
      <c r="F2027" s="8" t="s">
        <v>3411</v>
      </c>
      <c r="G2027" s="1" t="s">
        <v>3412</v>
      </c>
      <c r="H2027" s="1">
        <v>2839</v>
      </c>
      <c r="I2027" s="1" t="s">
        <v>22</v>
      </c>
      <c r="J2027" s="4">
        <v>44628</v>
      </c>
      <c r="K2027" s="4">
        <v>44628</v>
      </c>
      <c r="L2027" s="2">
        <v>4545.8599999999997</v>
      </c>
      <c r="M2027" s="1" t="s">
        <v>269</v>
      </c>
      <c r="N2027" s="1" t="s">
        <v>270</v>
      </c>
      <c r="O2027" s="1" t="str">
        <f>_xlfn.IFNA(VLOOKUP(Tabela_Contas_Pagas[[#This Row],[Contrato]],ContratosOrigem[],3,FALSE),"")</f>
        <v>PREGÃO 11/2021</v>
      </c>
      <c r="P2027" s="10" t="str">
        <f>TEXT(Tabela_Contas_Pagas[[#This Row],[Data de Liquidação]],"MM")&amp;"-"&amp;UPPER(TEXT(Tabela_Contas_Pagas[[#This Row],[Data de Liquidação]],"MMMM"))</f>
        <v>03-MARÇO</v>
      </c>
    </row>
    <row r="2028" spans="2:16" x14ac:dyDescent="0.3">
      <c r="B2028" s="1">
        <v>20642</v>
      </c>
      <c r="C2028" s="1" t="s">
        <v>486</v>
      </c>
      <c r="D2028" s="3">
        <v>44617</v>
      </c>
      <c r="E2028" s="2">
        <v>852.62</v>
      </c>
      <c r="F2028" s="7" t="s">
        <v>3411</v>
      </c>
      <c r="G2028" s="7" t="s">
        <v>3412</v>
      </c>
      <c r="H2028" s="1">
        <v>2839</v>
      </c>
      <c r="I2028" s="1" t="s">
        <v>22</v>
      </c>
      <c r="J2028" s="4">
        <v>44628</v>
      </c>
      <c r="K2028" s="4">
        <v>44628</v>
      </c>
      <c r="L2028" s="2">
        <v>852.62</v>
      </c>
      <c r="M2028" s="1" t="s">
        <v>269</v>
      </c>
      <c r="N2028" s="1" t="s">
        <v>270</v>
      </c>
      <c r="O2028" s="1" t="str">
        <f>_xlfn.IFNA(VLOOKUP(Tabela_Contas_Pagas[[#This Row],[Contrato]],ContratosOrigem[],3,FALSE),"")</f>
        <v>PREGÃO 11/2021</v>
      </c>
      <c r="P2028" s="10" t="str">
        <f>TEXT(Tabela_Contas_Pagas[[#This Row],[Data de Liquidação]],"MM")&amp;"-"&amp;UPPER(TEXT(Tabela_Contas_Pagas[[#This Row],[Data de Liquidação]],"MMMM"))</f>
        <v>03-MARÇO</v>
      </c>
    </row>
    <row r="2029" spans="2:16" hidden="1" x14ac:dyDescent="0.3">
      <c r="B2029" s="1">
        <v>20988</v>
      </c>
      <c r="C2029" s="1" t="s">
        <v>3128</v>
      </c>
      <c r="D2029" s="3">
        <v>44861</v>
      </c>
      <c r="E2029" s="2">
        <v>484.21</v>
      </c>
      <c r="F2029" s="8" t="s">
        <v>3411</v>
      </c>
      <c r="G2029" s="1" t="s">
        <v>3412</v>
      </c>
      <c r="H2029" s="1">
        <v>3686</v>
      </c>
      <c r="I2029" s="1" t="s">
        <v>1332</v>
      </c>
      <c r="J2029" s="4">
        <v>44866</v>
      </c>
      <c r="K2029" s="4">
        <v>44866</v>
      </c>
      <c r="L2029" s="2">
        <v>484.21</v>
      </c>
      <c r="M2029" s="1" t="s">
        <v>3407</v>
      </c>
      <c r="N2029" s="1" t="str">
        <f>Tabela_Contas_Pagas[[#This Row],[Nome do Fornecedor]]</f>
        <v>CRISLAB CLINICA DE DIAGNOSTICO E SAUDE LTDA</v>
      </c>
      <c r="O2029" s="1" t="s">
        <v>3408</v>
      </c>
      <c r="P2029" s="10" t="str">
        <f>TEXT(Tabela_Contas_Pagas[[#This Row],[Data de Liquidação]],"MM")&amp;"-"&amp;UPPER(TEXT(Tabela_Contas_Pagas[[#This Row],[Data de Liquidação]],"MMMM"))</f>
        <v>11-NOVEMBRO</v>
      </c>
    </row>
    <row r="2030" spans="2:16" hidden="1" x14ac:dyDescent="0.3">
      <c r="B2030" s="1">
        <v>20988</v>
      </c>
      <c r="C2030" s="1" t="s">
        <v>3129</v>
      </c>
      <c r="D2030" s="3">
        <v>44861</v>
      </c>
      <c r="E2030" s="2">
        <v>712.68</v>
      </c>
      <c r="F2030" s="7" t="s">
        <v>3411</v>
      </c>
      <c r="G2030" s="7" t="s">
        <v>3412</v>
      </c>
      <c r="H2030" s="1">
        <v>1317</v>
      </c>
      <c r="I2030" s="1" t="s">
        <v>124</v>
      </c>
      <c r="J2030" s="4">
        <v>44866</v>
      </c>
      <c r="K2030" s="4">
        <v>44866</v>
      </c>
      <c r="L2030" s="2">
        <v>712.68</v>
      </c>
      <c r="M2030" s="1" t="s">
        <v>3407</v>
      </c>
      <c r="N2030" s="1" t="str">
        <f>Tabela_Contas_Pagas[[#This Row],[Nome do Fornecedor]]</f>
        <v>DEPARTAMENTO ESTADUAL DE INFRAESTRUTURA RODOVIARIA DE SERGIPE</v>
      </c>
      <c r="O2030" s="1" t="s">
        <v>3408</v>
      </c>
      <c r="P2030" s="10" t="str">
        <f>TEXT(Tabela_Contas_Pagas[[#This Row],[Data de Liquidação]],"MM")&amp;"-"&amp;UPPER(TEXT(Tabela_Contas_Pagas[[#This Row],[Data de Liquidação]],"MMMM"))</f>
        <v>11-NOVEMBRO</v>
      </c>
    </row>
    <row r="2031" spans="2:16" hidden="1" x14ac:dyDescent="0.3">
      <c r="B2031" s="1">
        <v>20986</v>
      </c>
      <c r="C2031" s="1" t="s">
        <v>3133</v>
      </c>
      <c r="D2031" s="3">
        <v>44865</v>
      </c>
      <c r="E2031" s="2">
        <v>159.19999999999999</v>
      </c>
      <c r="F2031" s="8" t="s">
        <v>3411</v>
      </c>
      <c r="G2031" s="1" t="s">
        <v>3412</v>
      </c>
      <c r="H2031" s="1">
        <v>1097</v>
      </c>
      <c r="I2031" s="1" t="s">
        <v>1887</v>
      </c>
      <c r="J2031" s="4">
        <v>44866</v>
      </c>
      <c r="K2031" s="4">
        <v>44867</v>
      </c>
      <c r="L2031" s="2">
        <v>159.19999999999999</v>
      </c>
      <c r="M2031" s="1" t="s">
        <v>3407</v>
      </c>
      <c r="N2031" s="1" t="str">
        <f>Tabela_Contas_Pagas[[#This Row],[Nome do Fornecedor]]</f>
        <v>ALAN VASCONCELOS ANDRADE</v>
      </c>
      <c r="O2031" s="1" t="s">
        <v>3408</v>
      </c>
      <c r="P2031" s="10" t="str">
        <f>TEXT(Tabela_Contas_Pagas[[#This Row],[Data de Liquidação]],"MM")&amp;"-"&amp;UPPER(TEXT(Tabela_Contas_Pagas[[#This Row],[Data de Liquidação]],"MMMM"))</f>
        <v>11-NOVEMBRO</v>
      </c>
    </row>
    <row r="2032" spans="2:16" hidden="1" x14ac:dyDescent="0.3">
      <c r="B2032" s="1">
        <v>20986</v>
      </c>
      <c r="C2032" s="1" t="s">
        <v>3132</v>
      </c>
      <c r="D2032" s="3">
        <v>44865</v>
      </c>
      <c r="E2032" s="2">
        <v>119</v>
      </c>
      <c r="F2032" s="7" t="s">
        <v>3411</v>
      </c>
      <c r="G2032" s="7" t="s">
        <v>3412</v>
      </c>
      <c r="H2032" s="1">
        <v>811</v>
      </c>
      <c r="I2032" s="1" t="s">
        <v>1874</v>
      </c>
      <c r="J2032" s="4">
        <v>44866</v>
      </c>
      <c r="K2032" s="4">
        <v>44867</v>
      </c>
      <c r="L2032" s="2">
        <v>119</v>
      </c>
      <c r="M2032" s="1" t="s">
        <v>3407</v>
      </c>
      <c r="N2032" s="1" t="str">
        <f>Tabela_Contas_Pagas[[#This Row],[Nome do Fornecedor]]</f>
        <v>MYCHELL SILVA LIMA</v>
      </c>
      <c r="O2032" s="1" t="s">
        <v>3408</v>
      </c>
      <c r="P2032" s="10" t="str">
        <f>TEXT(Tabela_Contas_Pagas[[#This Row],[Data de Liquidação]],"MM")&amp;"-"&amp;UPPER(TEXT(Tabela_Contas_Pagas[[#This Row],[Data de Liquidação]],"MMMM"))</f>
        <v>11-NOVEMBRO</v>
      </c>
    </row>
    <row r="2033" spans="2:16" hidden="1" x14ac:dyDescent="0.3">
      <c r="B2033" s="1">
        <v>20988</v>
      </c>
      <c r="C2033" s="1" t="s">
        <v>3134</v>
      </c>
      <c r="D2033" s="3">
        <v>44865</v>
      </c>
      <c r="E2033" s="2">
        <v>712.68</v>
      </c>
      <c r="F2033" s="8" t="s">
        <v>3411</v>
      </c>
      <c r="G2033" s="1" t="s">
        <v>3412</v>
      </c>
      <c r="H2033" s="1">
        <v>1317</v>
      </c>
      <c r="I2033" s="1" t="s">
        <v>124</v>
      </c>
      <c r="J2033" s="4">
        <v>44866</v>
      </c>
      <c r="K2033" s="4">
        <v>44866</v>
      </c>
      <c r="L2033" s="2">
        <v>712.68</v>
      </c>
      <c r="M2033" s="1" t="s">
        <v>3407</v>
      </c>
      <c r="N2033" s="1" t="str">
        <f>Tabela_Contas_Pagas[[#This Row],[Nome do Fornecedor]]</f>
        <v>DEPARTAMENTO ESTADUAL DE INFRAESTRUTURA RODOVIARIA DE SERGIPE</v>
      </c>
      <c r="O2033" s="1" t="s">
        <v>3408</v>
      </c>
      <c r="P2033" s="10" t="str">
        <f>TEXT(Tabela_Contas_Pagas[[#This Row],[Data de Liquidação]],"MM")&amp;"-"&amp;UPPER(TEXT(Tabela_Contas_Pagas[[#This Row],[Data de Liquidação]],"MMMM"))</f>
        <v>11-NOVEMBRO</v>
      </c>
    </row>
    <row r="2034" spans="2:16" hidden="1" x14ac:dyDescent="0.3">
      <c r="B2034" s="1">
        <v>20988</v>
      </c>
      <c r="C2034" s="1" t="s">
        <v>3073</v>
      </c>
      <c r="D2034" s="3">
        <v>44838</v>
      </c>
      <c r="E2034" s="2">
        <v>4740</v>
      </c>
      <c r="F2034" s="7" t="s">
        <v>3411</v>
      </c>
      <c r="G2034" s="7" t="s">
        <v>3412</v>
      </c>
      <c r="H2034" s="1">
        <v>2398</v>
      </c>
      <c r="I2034" s="1" t="s">
        <v>1917</v>
      </c>
      <c r="J2034" s="4">
        <v>44867</v>
      </c>
      <c r="K2034" s="4">
        <v>44866</v>
      </c>
      <c r="L2034" s="2">
        <v>4740</v>
      </c>
      <c r="M2034" s="1" t="s">
        <v>3407</v>
      </c>
      <c r="N2034" s="1" t="str">
        <f>Tabela_Contas_Pagas[[#This Row],[Nome do Fornecedor]]</f>
        <v>D E F COMERCIO DE EPIS FERRAMENTAS E EQUIPAMENTOS INDUSTRIAIS</v>
      </c>
      <c r="O2034" s="1" t="s">
        <v>3408</v>
      </c>
      <c r="P2034" s="10" t="str">
        <f>TEXT(Tabela_Contas_Pagas[[#This Row],[Data de Liquidação]],"MM")&amp;"-"&amp;UPPER(TEXT(Tabela_Contas_Pagas[[#This Row],[Data de Liquidação]],"MMMM"))</f>
        <v>11-NOVEMBRO</v>
      </c>
    </row>
    <row r="2035" spans="2:16" hidden="1" x14ac:dyDescent="0.3">
      <c r="B2035" s="1">
        <v>20991</v>
      </c>
      <c r="C2035" s="1" t="s">
        <v>3162</v>
      </c>
      <c r="D2035" s="3">
        <v>44866</v>
      </c>
      <c r="E2035" s="2">
        <v>87.5</v>
      </c>
      <c r="F2035" s="8" t="s">
        <v>3411</v>
      </c>
      <c r="G2035" s="1" t="s">
        <v>3412</v>
      </c>
      <c r="H2035" s="1">
        <v>232</v>
      </c>
      <c r="I2035" s="1" t="s">
        <v>2345</v>
      </c>
      <c r="J2035" s="4">
        <v>44868</v>
      </c>
      <c r="K2035" s="4">
        <v>44869</v>
      </c>
      <c r="L2035" s="2">
        <v>87.5</v>
      </c>
      <c r="M2035" s="1" t="s">
        <v>3407</v>
      </c>
      <c r="N2035" s="1" t="str">
        <f>Tabela_Contas_Pagas[[#This Row],[Nome do Fornecedor]]</f>
        <v>ANDRE LUIZ SANTOS DE MORAES</v>
      </c>
      <c r="O2035" s="1" t="s">
        <v>3408</v>
      </c>
      <c r="P2035" s="10" t="str">
        <f>TEXT(Tabela_Contas_Pagas[[#This Row],[Data de Liquidação]],"MM")&amp;"-"&amp;UPPER(TEXT(Tabela_Contas_Pagas[[#This Row],[Data de Liquidação]],"MMMM"))</f>
        <v>11-NOVEMBRO</v>
      </c>
    </row>
    <row r="2036" spans="2:16" x14ac:dyDescent="0.3">
      <c r="B2036" s="1">
        <v>20642</v>
      </c>
      <c r="C2036" s="1" t="s">
        <v>468</v>
      </c>
      <c r="D2036" s="3">
        <v>44617</v>
      </c>
      <c r="E2036" s="2">
        <v>852.62</v>
      </c>
      <c r="F2036" s="8" t="s">
        <v>3411</v>
      </c>
      <c r="G2036" s="8" t="s">
        <v>3412</v>
      </c>
      <c r="H2036" s="1">
        <v>2839</v>
      </c>
      <c r="I2036" s="1" t="s">
        <v>22</v>
      </c>
      <c r="J2036" s="4">
        <v>44628</v>
      </c>
      <c r="K2036" s="4">
        <v>44628</v>
      </c>
      <c r="L2036" s="2">
        <v>852.62</v>
      </c>
      <c r="M2036" s="1" t="s">
        <v>269</v>
      </c>
      <c r="N2036" s="1" t="s">
        <v>270</v>
      </c>
      <c r="O2036" s="1" t="str">
        <f>_xlfn.IFNA(VLOOKUP(Tabela_Contas_Pagas[[#This Row],[Contrato]],ContratosOrigem[],3,FALSE),"")</f>
        <v>PREGÃO 11/2021</v>
      </c>
      <c r="P2036" s="10" t="str">
        <f>TEXT(Tabela_Contas_Pagas[[#This Row],[Data de Liquidação]],"MM")&amp;"-"&amp;UPPER(TEXT(Tabela_Contas_Pagas[[#This Row],[Data de Liquidação]],"MMMM"))</f>
        <v>03-MARÇO</v>
      </c>
    </row>
    <row r="2037" spans="2:16" x14ac:dyDescent="0.3">
      <c r="B2037" s="1">
        <v>20642</v>
      </c>
      <c r="C2037" s="1" t="s">
        <v>473</v>
      </c>
      <c r="D2037" s="3">
        <v>44617</v>
      </c>
      <c r="E2037" s="2">
        <v>8796.8700000000008</v>
      </c>
      <c r="F2037" s="7" t="s">
        <v>3411</v>
      </c>
      <c r="G2037" s="9" t="s">
        <v>3412</v>
      </c>
      <c r="H2037" s="1">
        <v>2839</v>
      </c>
      <c r="I2037" s="1" t="s">
        <v>22</v>
      </c>
      <c r="J2037" s="4">
        <v>44628</v>
      </c>
      <c r="K2037" s="4">
        <v>44628</v>
      </c>
      <c r="L2037" s="2">
        <v>8796.8700000000008</v>
      </c>
      <c r="M2037" s="1" t="s">
        <v>269</v>
      </c>
      <c r="N2037" s="1" t="s">
        <v>270</v>
      </c>
      <c r="O2037" s="1" t="str">
        <f>_xlfn.IFNA(VLOOKUP(Tabela_Contas_Pagas[[#This Row],[Contrato]],ContratosOrigem[],3,FALSE),"")</f>
        <v>PREGÃO 11/2021</v>
      </c>
      <c r="P2037" s="10" t="str">
        <f>TEXT(Tabela_Contas_Pagas[[#This Row],[Data de Liquidação]],"MM")&amp;"-"&amp;UPPER(TEXT(Tabela_Contas_Pagas[[#This Row],[Data de Liquidação]],"MMMM"))</f>
        <v>03-MARÇO</v>
      </c>
    </row>
    <row r="2038" spans="2:16" hidden="1" x14ac:dyDescent="0.3">
      <c r="B2038" s="1">
        <v>20989</v>
      </c>
      <c r="C2038" s="1" t="s">
        <v>3019</v>
      </c>
      <c r="D2038" s="3">
        <v>44830</v>
      </c>
      <c r="E2038" s="2">
        <v>1147.98</v>
      </c>
      <c r="F2038" s="7" t="s">
        <v>3411</v>
      </c>
      <c r="G2038" s="7" t="s">
        <v>3412</v>
      </c>
      <c r="H2038" s="1">
        <v>2949</v>
      </c>
      <c r="I2038" s="1" t="s">
        <v>1938</v>
      </c>
      <c r="J2038" s="4">
        <v>44868</v>
      </c>
      <c r="K2038" s="4">
        <v>44869</v>
      </c>
      <c r="L2038" s="2">
        <v>1147.98</v>
      </c>
      <c r="M2038" s="1" t="s">
        <v>3407</v>
      </c>
      <c r="N2038" s="1" t="str">
        <f>Tabela_Contas_Pagas[[#This Row],[Nome do Fornecedor]]</f>
        <v>FERRAMENTAS GERAIS COMERCIO E IMPORTACAO DE FERRAMENTAS E MAQUINAS</v>
      </c>
      <c r="O2038" s="1" t="s">
        <v>3408</v>
      </c>
      <c r="P2038" s="10" t="str">
        <f>TEXT(Tabela_Contas_Pagas[[#This Row],[Data de Liquidação]],"MM")&amp;"-"&amp;UPPER(TEXT(Tabela_Contas_Pagas[[#This Row],[Data de Liquidação]],"MMMM"))</f>
        <v>11-NOVEMBRO</v>
      </c>
    </row>
    <row r="2039" spans="2:16" x14ac:dyDescent="0.3">
      <c r="B2039" s="1">
        <v>20642</v>
      </c>
      <c r="C2039" s="1" t="s">
        <v>479</v>
      </c>
      <c r="D2039" s="3">
        <v>44617</v>
      </c>
      <c r="E2039" s="2">
        <v>426.31</v>
      </c>
      <c r="F2039" s="8" t="s">
        <v>3411</v>
      </c>
      <c r="G2039" s="1" t="s">
        <v>3412</v>
      </c>
      <c r="H2039" s="1">
        <v>2839</v>
      </c>
      <c r="I2039" s="1" t="s">
        <v>22</v>
      </c>
      <c r="J2039" s="4">
        <v>44628</v>
      </c>
      <c r="K2039" s="4">
        <v>44628</v>
      </c>
      <c r="L2039" s="2">
        <v>426.31</v>
      </c>
      <c r="M2039" s="1" t="s">
        <v>269</v>
      </c>
      <c r="N2039" s="1" t="s">
        <v>270</v>
      </c>
      <c r="O2039" s="1" t="str">
        <f>_xlfn.IFNA(VLOOKUP(Tabela_Contas_Pagas[[#This Row],[Contrato]],ContratosOrigem[],3,FALSE),"")</f>
        <v>PREGÃO 11/2021</v>
      </c>
      <c r="P2039" s="10" t="str">
        <f>TEXT(Tabela_Contas_Pagas[[#This Row],[Data de Liquidação]],"MM")&amp;"-"&amp;UPPER(TEXT(Tabela_Contas_Pagas[[#This Row],[Data de Liquidação]],"MMMM"))</f>
        <v>03-MARÇO</v>
      </c>
    </row>
    <row r="2040" spans="2:16" x14ac:dyDescent="0.3">
      <c r="B2040" s="1">
        <v>20631</v>
      </c>
      <c r="C2040" s="1" t="s">
        <v>507</v>
      </c>
      <c r="D2040" s="3">
        <v>44595</v>
      </c>
      <c r="E2040" s="2">
        <v>388.8</v>
      </c>
      <c r="F2040" s="7" t="s">
        <v>3411</v>
      </c>
      <c r="G2040" s="7" t="s">
        <v>3412</v>
      </c>
      <c r="H2040" s="1">
        <v>28</v>
      </c>
      <c r="I2040" s="1" t="s">
        <v>23</v>
      </c>
      <c r="J2040" s="4">
        <v>44627</v>
      </c>
      <c r="K2040" s="4">
        <v>44627</v>
      </c>
      <c r="L2040" s="2">
        <v>388.8</v>
      </c>
      <c r="M2040" s="1" t="s">
        <v>24</v>
      </c>
      <c r="N2040" s="1" t="s">
        <v>25</v>
      </c>
      <c r="O2040" s="1" t="str">
        <f>_xlfn.IFNA(VLOOKUP(Tabela_Contas_Pagas[[#This Row],[Contrato]],ContratosOrigem[],3,FALSE),"")</f>
        <v>Inexigibilidade de licitação 03/2018</v>
      </c>
      <c r="P2040" s="10" t="str">
        <f>TEXT(Tabela_Contas_Pagas[[#This Row],[Data de Liquidação]],"MM")&amp;"-"&amp;UPPER(TEXT(Tabela_Contas_Pagas[[#This Row],[Data de Liquidação]],"MMMM"))</f>
        <v>03-MARÇO</v>
      </c>
    </row>
    <row r="2041" spans="2:16" x14ac:dyDescent="0.3">
      <c r="B2041" s="1">
        <v>20629</v>
      </c>
      <c r="C2041" s="1" t="s">
        <v>508</v>
      </c>
      <c r="D2041" s="3">
        <v>44616</v>
      </c>
      <c r="E2041" s="2">
        <v>4931.71</v>
      </c>
      <c r="F2041" s="7" t="s">
        <v>3411</v>
      </c>
      <c r="G2041" s="9" t="s">
        <v>3412</v>
      </c>
      <c r="H2041" s="1">
        <v>1777</v>
      </c>
      <c r="I2041" s="1" t="s">
        <v>97</v>
      </c>
      <c r="J2041" s="4">
        <v>44623</v>
      </c>
      <c r="K2041" s="4">
        <v>44623</v>
      </c>
      <c r="L2041" s="2">
        <v>4931.71</v>
      </c>
      <c r="M2041" s="1" t="s">
        <v>274</v>
      </c>
      <c r="N2041" s="1" t="s">
        <v>275</v>
      </c>
      <c r="O2041" s="1" t="str">
        <f>_xlfn.IFNA(VLOOKUP(Tabela_Contas_Pagas[[#This Row],[Contrato]],ContratosOrigem[],3,FALSE),"")</f>
        <v>PREGÃO 17/2021</v>
      </c>
      <c r="P2041" s="10" t="str">
        <f>TEXT(Tabela_Contas_Pagas[[#This Row],[Data de Liquidação]],"MM")&amp;"-"&amp;UPPER(TEXT(Tabela_Contas_Pagas[[#This Row],[Data de Liquidação]],"MMMM"))</f>
        <v>03-MARÇO</v>
      </c>
    </row>
    <row r="2042" spans="2:16" hidden="1" x14ac:dyDescent="0.3">
      <c r="B2042" s="1">
        <v>20992</v>
      </c>
      <c r="C2042" s="1" t="s">
        <v>3091</v>
      </c>
      <c r="D2042" s="3">
        <v>44841</v>
      </c>
      <c r="E2042" s="2">
        <v>361.52</v>
      </c>
      <c r="F2042" s="7" t="s">
        <v>3411</v>
      </c>
      <c r="G2042" s="7" t="s">
        <v>3412</v>
      </c>
      <c r="H2042" s="1">
        <v>688</v>
      </c>
      <c r="I2042" s="1" t="s">
        <v>1954</v>
      </c>
      <c r="J2042" s="4">
        <v>44871</v>
      </c>
      <c r="K2042" s="4">
        <v>44868</v>
      </c>
      <c r="L2042" s="2">
        <v>361.52</v>
      </c>
      <c r="M2042" s="1" t="s">
        <v>3407</v>
      </c>
      <c r="N2042" s="1" t="str">
        <f>Tabela_Contas_Pagas[[#This Row],[Nome do Fornecedor]]</f>
        <v>PISOLAR COMERCIO DE TINTAS LTDA - LOJA 04</v>
      </c>
      <c r="O2042" s="1" t="s">
        <v>3408</v>
      </c>
      <c r="P2042" s="10" t="str">
        <f>TEXT(Tabela_Contas_Pagas[[#This Row],[Data de Liquidação]],"MM")&amp;"-"&amp;UPPER(TEXT(Tabela_Contas_Pagas[[#This Row],[Data de Liquidação]],"MMMM"))</f>
        <v>11-NOVEMBRO</v>
      </c>
    </row>
    <row r="2043" spans="2:16" x14ac:dyDescent="0.3">
      <c r="B2043" s="1">
        <v>20629</v>
      </c>
      <c r="C2043" s="1" t="s">
        <v>400</v>
      </c>
      <c r="D2043" s="3">
        <v>44617</v>
      </c>
      <c r="E2043" s="2">
        <v>11105.71</v>
      </c>
      <c r="F2043" s="8" t="s">
        <v>3411</v>
      </c>
      <c r="G2043" s="1" t="s">
        <v>3412</v>
      </c>
      <c r="H2043" s="1">
        <v>1046</v>
      </c>
      <c r="I2043" s="1" t="s">
        <v>21</v>
      </c>
      <c r="J2043" s="4">
        <v>44623</v>
      </c>
      <c r="K2043" s="4">
        <v>44623</v>
      </c>
      <c r="L2043" s="2">
        <v>11105.71</v>
      </c>
      <c r="M2043" s="1" t="s">
        <v>257</v>
      </c>
      <c r="N2043" s="1" t="s">
        <v>258</v>
      </c>
      <c r="O2043" s="1" t="str">
        <f>_xlfn.IFNA(VLOOKUP(Tabela_Contas_Pagas[[#This Row],[Contrato]],ContratosOrigem[],3,FALSE),"")</f>
        <v>PREGÃO 06/2021</v>
      </c>
      <c r="P2043" s="10" t="str">
        <f>TEXT(Tabela_Contas_Pagas[[#This Row],[Data de Liquidação]],"MM")&amp;"-"&amp;UPPER(TEXT(Tabela_Contas_Pagas[[#This Row],[Data de Liquidação]],"MMMM"))</f>
        <v>03-MARÇO</v>
      </c>
    </row>
    <row r="2044" spans="2:16" x14ac:dyDescent="0.3">
      <c r="B2044" s="1">
        <v>20629</v>
      </c>
      <c r="C2044" s="1" t="s">
        <v>531</v>
      </c>
      <c r="D2044" s="3">
        <v>44615</v>
      </c>
      <c r="E2044" s="2">
        <v>2040</v>
      </c>
      <c r="F2044" s="8" t="s">
        <v>3411</v>
      </c>
      <c r="G2044" s="8" t="s">
        <v>3412</v>
      </c>
      <c r="H2044" s="1">
        <v>3212</v>
      </c>
      <c r="I2044" s="1" t="s">
        <v>114</v>
      </c>
      <c r="J2044" s="4">
        <v>44651</v>
      </c>
      <c r="K2044" s="4">
        <v>44651</v>
      </c>
      <c r="L2044" s="2">
        <v>1275</v>
      </c>
      <c r="M2044" s="1" t="s">
        <v>532</v>
      </c>
      <c r="N2044" s="1" t="s">
        <v>533</v>
      </c>
      <c r="O2044" s="1" t="str">
        <f>_xlfn.IFNA(VLOOKUP(Tabela_Contas_Pagas[[#This Row],[Contrato]],ContratosOrigem[],3,FALSE),"")</f>
        <v>Pregão 33/2021</v>
      </c>
      <c r="P2044" s="10" t="str">
        <f>TEXT(Tabela_Contas_Pagas[[#This Row],[Data de Liquidação]],"MM")&amp;"-"&amp;UPPER(TEXT(Tabela_Contas_Pagas[[#This Row],[Data de Liquidação]],"MMMM"))</f>
        <v>03-MARÇO</v>
      </c>
    </row>
    <row r="2045" spans="2:16" x14ac:dyDescent="0.3">
      <c r="B2045" s="1">
        <v>20628</v>
      </c>
      <c r="C2045" s="1" t="s">
        <v>463</v>
      </c>
      <c r="D2045" s="3">
        <v>44589</v>
      </c>
      <c r="E2045" s="2">
        <v>428.76</v>
      </c>
      <c r="F2045" s="8" t="s">
        <v>3411</v>
      </c>
      <c r="G2045" s="1" t="s">
        <v>3412</v>
      </c>
      <c r="H2045" s="1">
        <v>28</v>
      </c>
      <c r="I2045" s="1" t="s">
        <v>23</v>
      </c>
      <c r="J2045" s="4">
        <v>44620</v>
      </c>
      <c r="K2045" s="4">
        <v>44616</v>
      </c>
      <c r="L2045" s="2">
        <v>428.76</v>
      </c>
      <c r="M2045" s="1" t="s">
        <v>24</v>
      </c>
      <c r="N2045" s="1" t="s">
        <v>25</v>
      </c>
      <c r="O2045" s="1" t="str">
        <f>_xlfn.IFNA(VLOOKUP(Tabela_Contas_Pagas[[#This Row],[Contrato]],ContratosOrigem[],3,FALSE),"")</f>
        <v>Inexigibilidade de licitação 03/2018</v>
      </c>
      <c r="P2045" s="10" t="str">
        <f>TEXT(Tabela_Contas_Pagas[[#This Row],[Data de Liquidação]],"MM")&amp;"-"&amp;UPPER(TEXT(Tabela_Contas_Pagas[[#This Row],[Data de Liquidação]],"MMMM"))</f>
        <v>02-FEVEREIRO</v>
      </c>
    </row>
    <row r="2046" spans="2:16" x14ac:dyDescent="0.3">
      <c r="B2046" s="1">
        <v>20628</v>
      </c>
      <c r="C2046" s="1" t="s">
        <v>493</v>
      </c>
      <c r="D2046" s="3">
        <v>44592</v>
      </c>
      <c r="E2046" s="2">
        <v>4440.8500000000004</v>
      </c>
      <c r="F2046" s="7" t="s">
        <v>3411</v>
      </c>
      <c r="G2046" s="7" t="s">
        <v>3412</v>
      </c>
      <c r="H2046" s="1">
        <v>2734</v>
      </c>
      <c r="I2046" s="1" t="s">
        <v>69</v>
      </c>
      <c r="J2046" s="4">
        <v>44620</v>
      </c>
      <c r="K2046" s="4">
        <v>44616</v>
      </c>
      <c r="L2046" s="2">
        <v>4440.8500000000004</v>
      </c>
      <c r="M2046" s="1" t="s">
        <v>70</v>
      </c>
      <c r="N2046" s="1" t="s">
        <v>71</v>
      </c>
      <c r="O2046" s="1" t="str">
        <f>_xlfn.IFNA(VLOOKUP(Tabela_Contas_Pagas[[#This Row],[Contrato]],ContratosOrigem[],3,FALSE),"")</f>
        <v>Pregão 23/17</v>
      </c>
      <c r="P2046" s="10" t="str">
        <f>TEXT(Tabela_Contas_Pagas[[#This Row],[Data de Liquidação]],"MM")&amp;"-"&amp;UPPER(TEXT(Tabela_Contas_Pagas[[#This Row],[Data de Liquidação]],"MMMM"))</f>
        <v>02-FEVEREIRO</v>
      </c>
    </row>
    <row r="2047" spans="2:16" x14ac:dyDescent="0.3">
      <c r="B2047" s="1">
        <v>20628</v>
      </c>
      <c r="C2047" s="1" t="s">
        <v>449</v>
      </c>
      <c r="D2047" s="3">
        <v>44582</v>
      </c>
      <c r="E2047" s="2">
        <v>75427.33</v>
      </c>
      <c r="F2047" s="8" t="s">
        <v>3411</v>
      </c>
      <c r="G2047" s="1" t="s">
        <v>3412</v>
      </c>
      <c r="H2047" s="1">
        <v>2916</v>
      </c>
      <c r="I2047" s="1" t="s">
        <v>51</v>
      </c>
      <c r="J2047" s="4">
        <v>44622</v>
      </c>
      <c r="K2047" s="4">
        <v>44616</v>
      </c>
      <c r="L2047" s="2">
        <v>75427.33</v>
      </c>
      <c r="M2047" s="1" t="s">
        <v>52</v>
      </c>
      <c r="N2047" s="1" t="s">
        <v>53</v>
      </c>
      <c r="O2047" s="1" t="str">
        <f>_xlfn.IFNA(VLOOKUP(Tabela_Contas_Pagas[[#This Row],[Contrato]],ContratosOrigem[],3,FALSE),"")</f>
        <v>Pregão 26/18</v>
      </c>
      <c r="P2047" s="10" t="str">
        <f>TEXT(Tabela_Contas_Pagas[[#This Row],[Data de Liquidação]],"MM")&amp;"-"&amp;UPPER(TEXT(Tabela_Contas_Pagas[[#This Row],[Data de Liquidação]],"MMMM"))</f>
        <v>02-FEVEREIRO</v>
      </c>
    </row>
    <row r="2048" spans="2:16" x14ac:dyDescent="0.3">
      <c r="B2048" s="1">
        <v>20628</v>
      </c>
      <c r="C2048" s="1" t="s">
        <v>450</v>
      </c>
      <c r="D2048" s="3">
        <v>44582</v>
      </c>
      <c r="E2048" s="2">
        <v>3730.14</v>
      </c>
      <c r="F2048" s="7" t="s">
        <v>3411</v>
      </c>
      <c r="G2048" s="7" t="s">
        <v>3412</v>
      </c>
      <c r="H2048" s="1">
        <v>2916</v>
      </c>
      <c r="I2048" s="1" t="s">
        <v>51</v>
      </c>
      <c r="J2048" s="4">
        <v>44622</v>
      </c>
      <c r="K2048" s="4">
        <v>44616</v>
      </c>
      <c r="L2048" s="2">
        <v>3730.14</v>
      </c>
      <c r="M2048" s="1" t="s">
        <v>52</v>
      </c>
      <c r="N2048" s="1" t="s">
        <v>53</v>
      </c>
      <c r="O2048" s="1" t="str">
        <f>_xlfn.IFNA(VLOOKUP(Tabela_Contas_Pagas[[#This Row],[Contrato]],ContratosOrigem[],3,FALSE),"")</f>
        <v>Pregão 26/18</v>
      </c>
      <c r="P2048" s="10" t="str">
        <f>TEXT(Tabela_Contas_Pagas[[#This Row],[Data de Liquidação]],"MM")&amp;"-"&amp;UPPER(TEXT(Tabela_Contas_Pagas[[#This Row],[Data de Liquidação]],"MMMM"))</f>
        <v>02-FEVEREIRO</v>
      </c>
    </row>
    <row r="2049" spans="2:16" x14ac:dyDescent="0.3">
      <c r="B2049" s="1">
        <v>20627</v>
      </c>
      <c r="C2049" s="1" t="s">
        <v>511</v>
      </c>
      <c r="D2049" s="3">
        <v>44614</v>
      </c>
      <c r="E2049" s="2">
        <v>18222.900000000001</v>
      </c>
      <c r="F2049" s="7" t="s">
        <v>3411</v>
      </c>
      <c r="G2049" s="9" t="s">
        <v>3412</v>
      </c>
      <c r="H2049" s="1">
        <v>3596</v>
      </c>
      <c r="I2049" s="1" t="s">
        <v>412</v>
      </c>
      <c r="J2049" s="4">
        <v>44616</v>
      </c>
      <c r="K2049" s="4">
        <v>44616</v>
      </c>
      <c r="L2049" s="2">
        <v>18222.900000000001</v>
      </c>
      <c r="M2049" s="1" t="s">
        <v>415</v>
      </c>
      <c r="N2049" s="1" t="s">
        <v>416</v>
      </c>
      <c r="O2049" s="1" t="str">
        <f>_xlfn.IFNA(VLOOKUP(Tabela_Contas_Pagas[[#This Row],[Contrato]],ContratosOrigem[],3,FALSE),"")</f>
        <v>Inexigibilidade de licitação 08/2021</v>
      </c>
      <c r="P2049" s="10" t="str">
        <f>TEXT(Tabela_Contas_Pagas[[#This Row],[Data de Liquidação]],"MM")&amp;"-"&amp;UPPER(TEXT(Tabela_Contas_Pagas[[#This Row],[Data de Liquidação]],"MMMM"))</f>
        <v>02-FEVEREIRO</v>
      </c>
    </row>
    <row r="2050" spans="2:16" x14ac:dyDescent="0.3">
      <c r="B2050" s="1">
        <v>20627</v>
      </c>
      <c r="C2050" s="1" t="s">
        <v>506</v>
      </c>
      <c r="D2050" s="3">
        <v>44595</v>
      </c>
      <c r="E2050" s="2">
        <v>48</v>
      </c>
      <c r="F2050" s="8" t="s">
        <v>3411</v>
      </c>
      <c r="G2050" s="8" t="s">
        <v>3412</v>
      </c>
      <c r="H2050" s="1">
        <v>31</v>
      </c>
      <c r="I2050" s="1" t="s">
        <v>36</v>
      </c>
      <c r="J2050" s="4">
        <v>44620</v>
      </c>
      <c r="K2050" s="4">
        <v>44616</v>
      </c>
      <c r="L2050" s="2">
        <v>48</v>
      </c>
      <c r="M2050" s="1" t="s">
        <v>37</v>
      </c>
      <c r="N2050" s="1" t="s">
        <v>38</v>
      </c>
      <c r="O2050" s="1" t="str">
        <f>_xlfn.IFNA(VLOOKUP(Tabela_Contas_Pagas[[#This Row],[Contrato]],ContratosOrigem[],3,FALSE),"")</f>
        <v>Convênio</v>
      </c>
      <c r="P2050" s="10" t="str">
        <f>TEXT(Tabela_Contas_Pagas[[#This Row],[Data de Liquidação]],"MM")&amp;"-"&amp;UPPER(TEXT(Tabela_Contas_Pagas[[#This Row],[Data de Liquidação]],"MMMM"))</f>
        <v>02-FEVEREIRO</v>
      </c>
    </row>
    <row r="2051" spans="2:16" x14ac:dyDescent="0.3">
      <c r="B2051" s="1">
        <v>20625</v>
      </c>
      <c r="C2051" s="1" t="s">
        <v>453</v>
      </c>
      <c r="D2051" s="3">
        <v>44585</v>
      </c>
      <c r="E2051" s="2">
        <v>349.92</v>
      </c>
      <c r="F2051" s="7" t="s">
        <v>3411</v>
      </c>
      <c r="G2051" s="9" t="s">
        <v>3412</v>
      </c>
      <c r="H2051" s="1">
        <v>28</v>
      </c>
      <c r="I2051" s="1" t="s">
        <v>23</v>
      </c>
      <c r="J2051" s="4">
        <v>44615</v>
      </c>
      <c r="K2051" s="4">
        <v>44614</v>
      </c>
      <c r="L2051" s="2">
        <v>349.92</v>
      </c>
      <c r="M2051" s="1" t="s">
        <v>24</v>
      </c>
      <c r="N2051" s="1" t="s">
        <v>25</v>
      </c>
      <c r="O2051" s="1" t="str">
        <f>_xlfn.IFNA(VLOOKUP(Tabela_Contas_Pagas[[#This Row],[Contrato]],ContratosOrigem[],3,FALSE),"")</f>
        <v>Inexigibilidade de licitação 03/2018</v>
      </c>
      <c r="P2051" s="10" t="str">
        <f>TEXT(Tabela_Contas_Pagas[[#This Row],[Data de Liquidação]],"MM")&amp;"-"&amp;UPPER(TEXT(Tabela_Contas_Pagas[[#This Row],[Data de Liquidação]],"MMMM"))</f>
        <v>02-FEVEREIRO</v>
      </c>
    </row>
    <row r="2052" spans="2:16" x14ac:dyDescent="0.3">
      <c r="B2052" s="1">
        <v>20624</v>
      </c>
      <c r="C2052" s="1" t="s">
        <v>521</v>
      </c>
      <c r="D2052" s="3">
        <v>44606</v>
      </c>
      <c r="E2052" s="2">
        <v>6000</v>
      </c>
      <c r="F2052" s="8" t="s">
        <v>3411</v>
      </c>
      <c r="G2052" s="8" t="s">
        <v>3412</v>
      </c>
      <c r="H2052" s="1">
        <v>829</v>
      </c>
      <c r="I2052" s="1" t="s">
        <v>205</v>
      </c>
      <c r="J2052" s="4">
        <v>44614</v>
      </c>
      <c r="K2052" s="4">
        <v>44614</v>
      </c>
      <c r="L2052" s="2">
        <v>6000</v>
      </c>
      <c r="M2052" s="1" t="s">
        <v>206</v>
      </c>
      <c r="N2052" s="1" t="s">
        <v>207</v>
      </c>
      <c r="O2052" s="1" t="str">
        <f>_xlfn.IFNA(VLOOKUP(Tabela_Contas_Pagas[[#This Row],[Contrato]],ContratosOrigem[],3,FALSE),"")</f>
        <v>Licitação 02/20</v>
      </c>
      <c r="P2052" s="10" t="str">
        <f>TEXT(Tabela_Contas_Pagas[[#This Row],[Data de Liquidação]],"MM")&amp;"-"&amp;UPPER(TEXT(Tabela_Contas_Pagas[[#This Row],[Data de Liquidação]],"MMMM"))</f>
        <v>02-FEVEREIRO</v>
      </c>
    </row>
    <row r="2053" spans="2:16" x14ac:dyDescent="0.3">
      <c r="B2053" s="1">
        <v>20624</v>
      </c>
      <c r="C2053" s="1" t="s">
        <v>522</v>
      </c>
      <c r="D2053" s="3">
        <v>44607</v>
      </c>
      <c r="E2053" s="2">
        <v>5940</v>
      </c>
      <c r="F2053" s="7" t="s">
        <v>3411</v>
      </c>
      <c r="G2053" s="9" t="s">
        <v>3412</v>
      </c>
      <c r="H2053" s="1">
        <v>829</v>
      </c>
      <c r="I2053" s="1" t="s">
        <v>205</v>
      </c>
      <c r="J2053" s="4">
        <v>44614</v>
      </c>
      <c r="K2053" s="4">
        <v>44614</v>
      </c>
      <c r="L2053" s="2">
        <v>5940</v>
      </c>
      <c r="M2053" s="1" t="s">
        <v>206</v>
      </c>
      <c r="N2053" s="1" t="s">
        <v>207</v>
      </c>
      <c r="O2053" s="1" t="str">
        <f>_xlfn.IFNA(VLOOKUP(Tabela_Contas_Pagas[[#This Row],[Contrato]],ContratosOrigem[],3,FALSE),"")</f>
        <v>Licitação 02/20</v>
      </c>
      <c r="P2053" s="10" t="str">
        <f>TEXT(Tabela_Contas_Pagas[[#This Row],[Data de Liquidação]],"MM")&amp;"-"&amp;UPPER(TEXT(Tabela_Contas_Pagas[[#This Row],[Data de Liquidação]],"MMMM"))</f>
        <v>02-FEVEREIRO</v>
      </c>
    </row>
    <row r="2054" spans="2:16" x14ac:dyDescent="0.3">
      <c r="B2054" s="1">
        <v>20621</v>
      </c>
      <c r="C2054" s="1" t="s">
        <v>443</v>
      </c>
      <c r="D2054" s="3">
        <v>44579</v>
      </c>
      <c r="E2054" s="2">
        <v>954.18</v>
      </c>
      <c r="F2054" s="7" t="s">
        <v>3411</v>
      </c>
      <c r="G2054" s="7" t="s">
        <v>3412</v>
      </c>
      <c r="H2054" s="1">
        <v>28</v>
      </c>
      <c r="I2054" s="1" t="s">
        <v>23</v>
      </c>
      <c r="J2054" s="4">
        <v>44609</v>
      </c>
      <c r="K2054" s="4">
        <v>44609</v>
      </c>
      <c r="L2054" s="2">
        <v>954.18</v>
      </c>
      <c r="M2054" s="1" t="s">
        <v>24</v>
      </c>
      <c r="N2054" s="1" t="s">
        <v>25</v>
      </c>
      <c r="O2054" s="1" t="str">
        <f>_xlfn.IFNA(VLOOKUP(Tabela_Contas_Pagas[[#This Row],[Contrato]],ContratosOrigem[],3,FALSE),"")</f>
        <v>Inexigibilidade de licitação 03/2018</v>
      </c>
      <c r="P2054" s="10" t="str">
        <f>TEXT(Tabela_Contas_Pagas[[#This Row],[Data de Liquidação]],"MM")&amp;"-"&amp;UPPER(TEXT(Tabela_Contas_Pagas[[#This Row],[Data de Liquidação]],"MMMM"))</f>
        <v>02-FEVEREIRO</v>
      </c>
    </row>
    <row r="2055" spans="2:16" x14ac:dyDescent="0.3">
      <c r="B2055" s="1">
        <v>20621</v>
      </c>
      <c r="C2055" s="1" t="s">
        <v>445</v>
      </c>
      <c r="D2055" s="3">
        <v>44580</v>
      </c>
      <c r="E2055" s="2">
        <v>585.9</v>
      </c>
      <c r="F2055" s="7" t="s">
        <v>3411</v>
      </c>
      <c r="G2055" s="9" t="s">
        <v>3412</v>
      </c>
      <c r="H2055" s="1">
        <v>28</v>
      </c>
      <c r="I2055" s="1" t="s">
        <v>23</v>
      </c>
      <c r="J2055" s="4">
        <v>44610</v>
      </c>
      <c r="K2055" s="4">
        <v>44609</v>
      </c>
      <c r="L2055" s="2">
        <v>585.9</v>
      </c>
      <c r="M2055" s="1" t="s">
        <v>24</v>
      </c>
      <c r="N2055" s="1" t="s">
        <v>25</v>
      </c>
      <c r="O2055" s="1" t="str">
        <f>_xlfn.IFNA(VLOOKUP(Tabela_Contas_Pagas[[#This Row],[Contrato]],ContratosOrigem[],3,FALSE),"")</f>
        <v>Inexigibilidade de licitação 03/2018</v>
      </c>
      <c r="P2055" s="10" t="str">
        <f>TEXT(Tabela_Contas_Pagas[[#This Row],[Data de Liquidação]],"MM")&amp;"-"&amp;UPPER(TEXT(Tabela_Contas_Pagas[[#This Row],[Data de Liquidação]],"MMMM"))</f>
        <v>02-FEVEREIRO</v>
      </c>
    </row>
    <row r="2056" spans="2:16" hidden="1" x14ac:dyDescent="0.3">
      <c r="B2056" s="1">
        <v>20991</v>
      </c>
      <c r="C2056" s="1" t="s">
        <v>3163</v>
      </c>
      <c r="D2056" s="3">
        <v>44866</v>
      </c>
      <c r="E2056" s="2">
        <v>4440</v>
      </c>
      <c r="F2056" s="7" t="s">
        <v>3411</v>
      </c>
      <c r="G2056" s="7" t="s">
        <v>3412</v>
      </c>
      <c r="H2056" s="1">
        <v>1948</v>
      </c>
      <c r="I2056" s="1" t="s">
        <v>2827</v>
      </c>
      <c r="J2056" s="4">
        <v>44872</v>
      </c>
      <c r="K2056" s="4">
        <v>44869</v>
      </c>
      <c r="L2056" s="2">
        <v>4440</v>
      </c>
      <c r="M2056" s="1" t="s">
        <v>3407</v>
      </c>
      <c r="N2056" s="1" t="str">
        <f>Tabela_Contas_Pagas[[#This Row],[Nome do Fornecedor]]</f>
        <v>GUTO &amp; CACAL INDUSTRIA E COMERCIO E SERVIÇOS LTDA</v>
      </c>
      <c r="O2056" s="1" t="s">
        <v>3408</v>
      </c>
      <c r="P2056" s="10" t="str">
        <f>TEXT(Tabela_Contas_Pagas[[#This Row],[Data de Liquidação]],"MM")&amp;"-"&amp;UPPER(TEXT(Tabela_Contas_Pagas[[#This Row],[Data de Liquidação]],"MMMM"))</f>
        <v>11-NOVEMBRO</v>
      </c>
    </row>
    <row r="2057" spans="2:16" hidden="1" x14ac:dyDescent="0.3">
      <c r="B2057" s="1">
        <v>20991</v>
      </c>
      <c r="C2057" s="1" t="s">
        <v>3074</v>
      </c>
      <c r="D2057" s="3">
        <v>44838</v>
      </c>
      <c r="E2057" s="2">
        <v>785.85</v>
      </c>
      <c r="F2057" s="8" t="s">
        <v>3411</v>
      </c>
      <c r="G2057" s="1" t="s">
        <v>3412</v>
      </c>
      <c r="H2057" s="1">
        <v>476</v>
      </c>
      <c r="I2057" s="1" t="s">
        <v>129</v>
      </c>
      <c r="J2057" s="4">
        <v>44872</v>
      </c>
      <c r="K2057" s="4">
        <v>44869</v>
      </c>
      <c r="L2057" s="2">
        <v>785.85</v>
      </c>
      <c r="M2057" s="1" t="s">
        <v>3407</v>
      </c>
      <c r="N2057" s="1" t="str">
        <f>Tabela_Contas_Pagas[[#This Row],[Nome do Fornecedor]]</f>
        <v>EMERSON PROCESS MANAGEMENT LTDA</v>
      </c>
      <c r="O2057" s="1" t="s">
        <v>3408</v>
      </c>
      <c r="P2057" s="10" t="str">
        <f>TEXT(Tabela_Contas_Pagas[[#This Row],[Data de Liquidação]],"MM")&amp;"-"&amp;UPPER(TEXT(Tabela_Contas_Pagas[[#This Row],[Data de Liquidação]],"MMMM"))</f>
        <v>11-NOVEMBRO</v>
      </c>
    </row>
    <row r="2058" spans="2:16" x14ac:dyDescent="0.3">
      <c r="B2058" s="1">
        <v>20621</v>
      </c>
      <c r="C2058" s="1" t="s">
        <v>512</v>
      </c>
      <c r="D2058" s="3">
        <v>44601</v>
      </c>
      <c r="E2058" s="2">
        <v>2438.5</v>
      </c>
      <c r="F2058" s="8" t="s">
        <v>3411</v>
      </c>
      <c r="G2058" s="8" t="s">
        <v>3412</v>
      </c>
      <c r="H2058" s="1">
        <v>3234</v>
      </c>
      <c r="I2058" s="1" t="s">
        <v>181</v>
      </c>
      <c r="J2058" s="4">
        <v>44612</v>
      </c>
      <c r="K2058" s="4">
        <v>44609</v>
      </c>
      <c r="L2058" s="2">
        <v>2438.5</v>
      </c>
      <c r="M2058" s="1" t="s">
        <v>182</v>
      </c>
      <c r="N2058" s="1" t="s">
        <v>183</v>
      </c>
      <c r="O2058" s="1" t="str">
        <f>_xlfn.IFNA(VLOOKUP(Tabela_Contas_Pagas[[#This Row],[Contrato]],ContratosOrigem[],3,FALSE),"")</f>
        <v>Pregão 19/20</v>
      </c>
      <c r="P2058" s="10" t="str">
        <f>TEXT(Tabela_Contas_Pagas[[#This Row],[Data de Liquidação]],"MM")&amp;"-"&amp;UPPER(TEXT(Tabela_Contas_Pagas[[#This Row],[Data de Liquidação]],"MMMM"))</f>
        <v>02-FEVEREIRO</v>
      </c>
    </row>
    <row r="2059" spans="2:16" hidden="1" x14ac:dyDescent="0.3">
      <c r="B2059" s="1">
        <v>20992</v>
      </c>
      <c r="C2059" s="1" t="s">
        <v>2107</v>
      </c>
      <c r="D2059" s="3">
        <v>44582</v>
      </c>
      <c r="E2059" s="2">
        <v>3460.43</v>
      </c>
      <c r="F2059" s="8" t="s">
        <v>3411</v>
      </c>
      <c r="G2059" s="1" t="s">
        <v>3412</v>
      </c>
      <c r="H2059" s="1">
        <v>283</v>
      </c>
      <c r="I2059" s="1" t="s">
        <v>598</v>
      </c>
      <c r="J2059" s="4">
        <v>44872</v>
      </c>
      <c r="K2059" s="4">
        <v>44868</v>
      </c>
      <c r="L2059" s="2">
        <v>3460.43</v>
      </c>
      <c r="M2059" s="1" t="s">
        <v>3407</v>
      </c>
      <c r="N2059" s="1" t="str">
        <f>Tabela_Contas_Pagas[[#This Row],[Nome do Fornecedor]]</f>
        <v>PREFEITURA MUNICIPAL DE ARACAJU</v>
      </c>
      <c r="O2059" s="1" t="s">
        <v>3408</v>
      </c>
      <c r="P2059" s="10" t="str">
        <f>TEXT(Tabela_Contas_Pagas[[#This Row],[Data de Liquidação]],"MM")&amp;"-"&amp;UPPER(TEXT(Tabela_Contas_Pagas[[#This Row],[Data de Liquidação]],"MMMM"))</f>
        <v>11-NOVEMBRO</v>
      </c>
    </row>
    <row r="2060" spans="2:16" hidden="1" x14ac:dyDescent="0.3">
      <c r="B2060" s="1">
        <v>20992</v>
      </c>
      <c r="C2060" s="1" t="s">
        <v>3120</v>
      </c>
      <c r="D2060" s="3">
        <v>44855</v>
      </c>
      <c r="E2060" s="2">
        <v>50.37</v>
      </c>
      <c r="F2060" s="7" t="s">
        <v>3411</v>
      </c>
      <c r="G2060" s="7" t="s">
        <v>3412</v>
      </c>
      <c r="H2060" s="1">
        <v>120</v>
      </c>
      <c r="I2060" s="1" t="s">
        <v>2807</v>
      </c>
      <c r="J2060" s="4">
        <v>44872</v>
      </c>
      <c r="K2060" s="4">
        <v>44868</v>
      </c>
      <c r="L2060" s="2">
        <v>50.37</v>
      </c>
      <c r="M2060" s="1" t="s">
        <v>3407</v>
      </c>
      <c r="N2060" s="1" t="str">
        <f>Tabela_Contas_Pagas[[#This Row],[Nome do Fornecedor]]</f>
        <v>COMPANHIA SUL SERGIPANA DE ELETRICIDADE</v>
      </c>
      <c r="O2060" s="1" t="s">
        <v>3408</v>
      </c>
      <c r="P2060" s="10" t="str">
        <f>TEXT(Tabela_Contas_Pagas[[#This Row],[Data de Liquidação]],"MM")&amp;"-"&amp;UPPER(TEXT(Tabela_Contas_Pagas[[#This Row],[Data de Liquidação]],"MMMM"))</f>
        <v>11-NOVEMBRO</v>
      </c>
    </row>
    <row r="2061" spans="2:16" hidden="1" x14ac:dyDescent="0.3">
      <c r="B2061" s="1">
        <v>20992</v>
      </c>
      <c r="C2061" s="1" t="s">
        <v>3131</v>
      </c>
      <c r="D2061" s="3">
        <v>44862</v>
      </c>
      <c r="E2061" s="2">
        <v>88.78</v>
      </c>
      <c r="F2061" s="8" t="s">
        <v>3411</v>
      </c>
      <c r="G2061" s="1" t="s">
        <v>3412</v>
      </c>
      <c r="H2061" s="1">
        <v>103</v>
      </c>
      <c r="I2061" s="1" t="s">
        <v>1851</v>
      </c>
      <c r="J2061" s="4">
        <v>44872</v>
      </c>
      <c r="K2061" s="4">
        <v>44868</v>
      </c>
      <c r="L2061" s="2">
        <v>88.78</v>
      </c>
      <c r="M2061" s="1" t="s">
        <v>3407</v>
      </c>
      <c r="N2061" s="1" t="str">
        <f>Tabela_Contas_Pagas[[#This Row],[Nome do Fornecedor]]</f>
        <v>CONSELHO REGIONAL DE ENGENHARIA, ARQUITETURA E AGRONOMIA</v>
      </c>
      <c r="O2061" s="1" t="s">
        <v>3408</v>
      </c>
      <c r="P2061" s="10" t="str">
        <f>TEXT(Tabela_Contas_Pagas[[#This Row],[Data de Liquidação]],"MM")&amp;"-"&amp;UPPER(TEXT(Tabela_Contas_Pagas[[#This Row],[Data de Liquidação]],"MMMM"))</f>
        <v>11-NOVEMBRO</v>
      </c>
    </row>
    <row r="2062" spans="2:16" x14ac:dyDescent="0.3">
      <c r="B2062" s="1">
        <v>20621</v>
      </c>
      <c r="C2062" s="1" t="s">
        <v>442</v>
      </c>
      <c r="D2062" s="3">
        <v>44579</v>
      </c>
      <c r="E2062" s="2">
        <v>700.55</v>
      </c>
      <c r="F2062" s="7" t="s">
        <v>3411</v>
      </c>
      <c r="G2062" s="7" t="s">
        <v>3412</v>
      </c>
      <c r="H2062" s="1">
        <v>1692</v>
      </c>
      <c r="I2062" s="1" t="s">
        <v>150</v>
      </c>
      <c r="J2062" s="4">
        <v>44613</v>
      </c>
      <c r="K2062" s="4">
        <v>44609</v>
      </c>
      <c r="L2062" s="2">
        <v>700.55</v>
      </c>
      <c r="M2062" s="1" t="s">
        <v>170</v>
      </c>
      <c r="N2062" s="1" t="s">
        <v>171</v>
      </c>
      <c r="O2062" s="1" t="str">
        <f>_xlfn.IFNA(VLOOKUP(Tabela_Contas_Pagas[[#This Row],[Contrato]],ContratosOrigem[],3,FALSE),"")</f>
        <v>Pregão 16/20</v>
      </c>
      <c r="P2062" s="10" t="str">
        <f>TEXT(Tabela_Contas_Pagas[[#This Row],[Data de Liquidação]],"MM")&amp;"-"&amp;UPPER(TEXT(Tabela_Contas_Pagas[[#This Row],[Data de Liquidação]],"MMMM"))</f>
        <v>02-FEVEREIRO</v>
      </c>
    </row>
    <row r="2063" spans="2:16" x14ac:dyDescent="0.3">
      <c r="B2063" s="1">
        <v>20620</v>
      </c>
      <c r="C2063" s="1" t="s">
        <v>511</v>
      </c>
      <c r="D2063" s="3">
        <v>44601</v>
      </c>
      <c r="E2063" s="2">
        <v>3008.64</v>
      </c>
      <c r="F2063" s="8" t="s">
        <v>3411</v>
      </c>
      <c r="G2063" s="1" t="s">
        <v>3412</v>
      </c>
      <c r="H2063" s="1">
        <v>149</v>
      </c>
      <c r="I2063" s="1" t="s">
        <v>18</v>
      </c>
      <c r="J2063" s="4">
        <v>44609</v>
      </c>
      <c r="K2063" s="4">
        <v>44609</v>
      </c>
      <c r="L2063" s="2">
        <v>3008.64</v>
      </c>
      <c r="M2063" s="1" t="s">
        <v>72</v>
      </c>
      <c r="N2063" s="1" t="s">
        <v>73</v>
      </c>
      <c r="O2063" s="1" t="str">
        <f>_xlfn.IFNA(VLOOKUP(Tabela_Contas_Pagas[[#This Row],[Contrato]],ContratosOrigem[],3,FALSE),"")</f>
        <v>Pregão 14/17</v>
      </c>
      <c r="P2063" s="10" t="str">
        <f>TEXT(Tabela_Contas_Pagas[[#This Row],[Data de Liquidação]],"MM")&amp;"-"&amp;UPPER(TEXT(Tabela_Contas_Pagas[[#This Row],[Data de Liquidação]],"MMMM"))</f>
        <v>02-FEVEREIRO</v>
      </c>
    </row>
    <row r="2064" spans="2:16" x14ac:dyDescent="0.3">
      <c r="B2064" s="1">
        <v>20616</v>
      </c>
      <c r="C2064" s="1" t="s">
        <v>504</v>
      </c>
      <c r="D2064" s="3">
        <v>44593</v>
      </c>
      <c r="E2064" s="2">
        <v>372.8</v>
      </c>
      <c r="F2064" s="8" t="s">
        <v>3411</v>
      </c>
      <c r="G2064" s="8" t="s">
        <v>3412</v>
      </c>
      <c r="H2064" s="1">
        <v>2069</v>
      </c>
      <c r="I2064" s="1" t="s">
        <v>14</v>
      </c>
      <c r="J2064" s="4">
        <v>44607</v>
      </c>
      <c r="K2064" s="4">
        <v>44607</v>
      </c>
      <c r="L2064" s="2">
        <v>372.8</v>
      </c>
      <c r="M2064" s="1" t="s">
        <v>15</v>
      </c>
      <c r="N2064" s="1" t="s">
        <v>16</v>
      </c>
      <c r="O2064" s="1" t="str">
        <f>_xlfn.IFNA(VLOOKUP(Tabela_Contas_Pagas[[#This Row],[Contrato]],ContratosOrigem[],3,FALSE),"")</f>
        <v>Dispensa 11/17</v>
      </c>
      <c r="P2064" s="10" t="str">
        <f>TEXT(Tabela_Contas_Pagas[[#This Row],[Data de Liquidação]],"MM")&amp;"-"&amp;UPPER(TEXT(Tabela_Contas_Pagas[[#This Row],[Data de Liquidação]],"MMMM"))</f>
        <v>02-FEVEREIRO</v>
      </c>
    </row>
    <row r="2065" spans="2:16" x14ac:dyDescent="0.3">
      <c r="B2065" s="1">
        <v>20616</v>
      </c>
      <c r="C2065" s="1" t="s">
        <v>491</v>
      </c>
      <c r="D2065" s="3">
        <v>44592</v>
      </c>
      <c r="E2065" s="2">
        <v>352</v>
      </c>
      <c r="F2065" s="7" t="s">
        <v>3411</v>
      </c>
      <c r="G2065" s="9" t="s">
        <v>3412</v>
      </c>
      <c r="H2065" s="1">
        <v>1246</v>
      </c>
      <c r="I2065" s="1" t="s">
        <v>90</v>
      </c>
      <c r="J2065" s="4">
        <v>44607</v>
      </c>
      <c r="K2065" s="4">
        <v>44607</v>
      </c>
      <c r="L2065" s="2">
        <v>352</v>
      </c>
      <c r="M2065" s="1" t="s">
        <v>189</v>
      </c>
      <c r="N2065" s="1" t="s">
        <v>190</v>
      </c>
      <c r="O2065" s="1" t="str">
        <f>_xlfn.IFNA(VLOOKUP(Tabela_Contas_Pagas[[#This Row],[Contrato]],ContratosOrigem[],3,FALSE),"")</f>
        <v>Dispensa de Licitação</v>
      </c>
      <c r="P2065" s="10" t="str">
        <f>TEXT(Tabela_Contas_Pagas[[#This Row],[Data de Liquidação]],"MM")&amp;"-"&amp;UPPER(TEXT(Tabela_Contas_Pagas[[#This Row],[Data de Liquidação]],"MMMM"))</f>
        <v>02-FEVEREIRO</v>
      </c>
    </row>
    <row r="2066" spans="2:16" x14ac:dyDescent="0.3">
      <c r="B2066" s="1">
        <v>20616</v>
      </c>
      <c r="C2066" s="1" t="s">
        <v>492</v>
      </c>
      <c r="D2066" s="3">
        <v>44592</v>
      </c>
      <c r="E2066" s="2">
        <v>4453.95</v>
      </c>
      <c r="F2066" s="8" t="s">
        <v>3411</v>
      </c>
      <c r="G2066" s="8" t="s">
        <v>3412</v>
      </c>
      <c r="H2066" s="1">
        <v>2734</v>
      </c>
      <c r="I2066" s="1" t="s">
        <v>69</v>
      </c>
      <c r="J2066" s="4">
        <v>44607</v>
      </c>
      <c r="K2066" s="4">
        <v>44607</v>
      </c>
      <c r="L2066" s="2">
        <v>4453.95</v>
      </c>
      <c r="M2066" s="1" t="s">
        <v>70</v>
      </c>
      <c r="N2066" s="1" t="s">
        <v>71</v>
      </c>
      <c r="O2066" s="1" t="str">
        <f>_xlfn.IFNA(VLOOKUP(Tabela_Contas_Pagas[[#This Row],[Contrato]],ContratosOrigem[],3,FALSE),"")</f>
        <v>Pregão 23/17</v>
      </c>
      <c r="P2066" s="10" t="str">
        <f>TEXT(Tabela_Contas_Pagas[[#This Row],[Data de Liquidação]],"MM")&amp;"-"&amp;UPPER(TEXT(Tabela_Contas_Pagas[[#This Row],[Data de Liquidação]],"MMMM"))</f>
        <v>02-FEVEREIRO</v>
      </c>
    </row>
    <row r="2067" spans="2:16" hidden="1" x14ac:dyDescent="0.3">
      <c r="B2067" s="1">
        <v>20995</v>
      </c>
      <c r="C2067" s="1" t="s">
        <v>3064</v>
      </c>
      <c r="D2067" s="3">
        <v>44837</v>
      </c>
      <c r="E2067" s="2">
        <v>9913.69</v>
      </c>
      <c r="F2067" s="8" t="s">
        <v>3411</v>
      </c>
      <c r="G2067" s="1" t="s">
        <v>3412</v>
      </c>
      <c r="H2067" s="1">
        <v>2714</v>
      </c>
      <c r="I2067" s="1" t="s">
        <v>1916</v>
      </c>
      <c r="J2067" s="4">
        <v>44873</v>
      </c>
      <c r="K2067" s="4">
        <v>44874</v>
      </c>
      <c r="L2067" s="2">
        <v>9913.69</v>
      </c>
      <c r="M2067" s="1" t="s">
        <v>3407</v>
      </c>
      <c r="N2067" s="1" t="str">
        <f>Tabela_Contas_Pagas[[#This Row],[Nome do Fornecedor]]</f>
        <v>SECON COMPONENTES E EQUIPAMENTOS ELETRONICOS LTDA</v>
      </c>
      <c r="O2067" s="1" t="s">
        <v>3408</v>
      </c>
      <c r="P2067" s="10" t="str">
        <f>TEXT(Tabela_Contas_Pagas[[#This Row],[Data de Liquidação]],"MM")&amp;"-"&amp;UPPER(TEXT(Tabela_Contas_Pagas[[#This Row],[Data de Liquidação]],"MMMM"))</f>
        <v>11-NOVEMBRO</v>
      </c>
    </row>
    <row r="2068" spans="2:16" hidden="1" x14ac:dyDescent="0.3">
      <c r="B2068" s="1">
        <v>20995</v>
      </c>
      <c r="C2068" s="1" t="s">
        <v>3166</v>
      </c>
      <c r="D2068" s="3">
        <v>44868</v>
      </c>
      <c r="E2068" s="2">
        <v>1915.82</v>
      </c>
      <c r="F2068" s="7" t="s">
        <v>3411</v>
      </c>
      <c r="G2068" s="7" t="s">
        <v>3412</v>
      </c>
      <c r="H2068" s="1">
        <v>3762</v>
      </c>
      <c r="I2068" s="1" t="s">
        <v>3167</v>
      </c>
      <c r="J2068" s="4">
        <v>44873</v>
      </c>
      <c r="K2068" s="4">
        <v>44874</v>
      </c>
      <c r="L2068" s="2">
        <v>1915.82</v>
      </c>
      <c r="M2068" s="1" t="s">
        <v>3407</v>
      </c>
      <c r="N2068" s="1" t="str">
        <f>Tabela_Contas_Pagas[[#This Row],[Nome do Fornecedor]]</f>
        <v>BLUMAR RESIDENCE</v>
      </c>
      <c r="O2068" s="1" t="s">
        <v>3408</v>
      </c>
      <c r="P2068" s="10" t="str">
        <f>TEXT(Tabela_Contas_Pagas[[#This Row],[Data de Liquidação]],"MM")&amp;"-"&amp;UPPER(TEXT(Tabela_Contas_Pagas[[#This Row],[Data de Liquidação]],"MMMM"))</f>
        <v>11-NOVEMBRO</v>
      </c>
    </row>
    <row r="2069" spans="2:16" x14ac:dyDescent="0.3">
      <c r="B2069" s="1">
        <v>20614</v>
      </c>
      <c r="C2069" s="1" t="s">
        <v>509</v>
      </c>
      <c r="D2069" s="3">
        <v>44600</v>
      </c>
      <c r="E2069" s="2">
        <v>2903.04</v>
      </c>
      <c r="F2069" s="7" t="s">
        <v>3411</v>
      </c>
      <c r="G2069" s="9" t="s">
        <v>3412</v>
      </c>
      <c r="H2069" s="1">
        <v>829</v>
      </c>
      <c r="I2069" s="1" t="s">
        <v>205</v>
      </c>
      <c r="J2069" s="4">
        <v>44607</v>
      </c>
      <c r="K2069" s="4">
        <v>44607</v>
      </c>
      <c r="L2069" s="2">
        <v>2903.04</v>
      </c>
      <c r="M2069" s="1" t="s">
        <v>206</v>
      </c>
      <c r="N2069" s="1" t="s">
        <v>207</v>
      </c>
      <c r="O2069" s="1" t="str">
        <f>_xlfn.IFNA(VLOOKUP(Tabela_Contas_Pagas[[#This Row],[Contrato]],ContratosOrigem[],3,FALSE),"")</f>
        <v>Licitação 02/20</v>
      </c>
      <c r="P2069" s="10" t="str">
        <f>TEXT(Tabela_Contas_Pagas[[#This Row],[Data de Liquidação]],"MM")&amp;"-"&amp;UPPER(TEXT(Tabela_Contas_Pagas[[#This Row],[Data de Liquidação]],"MMMM"))</f>
        <v>02-FEVEREIRO</v>
      </c>
    </row>
    <row r="2070" spans="2:16" hidden="1" x14ac:dyDescent="0.3">
      <c r="B2070" s="1">
        <v>20994</v>
      </c>
      <c r="C2070" s="1" t="s">
        <v>3171</v>
      </c>
      <c r="D2070" s="3">
        <v>44869</v>
      </c>
      <c r="E2070" s="2">
        <v>178.41</v>
      </c>
      <c r="F2070" s="7" t="s">
        <v>3411</v>
      </c>
      <c r="G2070" s="7" t="s">
        <v>3412</v>
      </c>
      <c r="H2070" s="1">
        <v>1004</v>
      </c>
      <c r="I2070" s="1" t="s">
        <v>1833</v>
      </c>
      <c r="J2070" s="4">
        <v>44873</v>
      </c>
      <c r="K2070" s="4">
        <v>44874</v>
      </c>
      <c r="L2070" s="2">
        <v>178.41</v>
      </c>
      <c r="M2070" s="1" t="s">
        <v>3407</v>
      </c>
      <c r="N2070" s="1" t="str">
        <f>Tabela_Contas_Pagas[[#This Row],[Nome do Fornecedor]]</f>
        <v>DEYSE SOUZA GOMES</v>
      </c>
      <c r="O2070" s="1" t="s">
        <v>3408</v>
      </c>
      <c r="P2070" s="10" t="str">
        <f>TEXT(Tabela_Contas_Pagas[[#This Row],[Data de Liquidação]],"MM")&amp;"-"&amp;UPPER(TEXT(Tabela_Contas_Pagas[[#This Row],[Data de Liquidação]],"MMMM"))</f>
        <v>11-NOVEMBRO</v>
      </c>
    </row>
    <row r="2071" spans="2:16" hidden="1" x14ac:dyDescent="0.3">
      <c r="B2071" s="1">
        <v>20994</v>
      </c>
      <c r="C2071" s="1" t="s">
        <v>3170</v>
      </c>
      <c r="D2071" s="3">
        <v>44869</v>
      </c>
      <c r="E2071" s="2">
        <v>155.65</v>
      </c>
      <c r="F2071" s="8" t="s">
        <v>3411</v>
      </c>
      <c r="G2071" s="1" t="s">
        <v>3412</v>
      </c>
      <c r="H2071" s="1">
        <v>606</v>
      </c>
      <c r="I2071" s="1" t="s">
        <v>1915</v>
      </c>
      <c r="J2071" s="4">
        <v>44873</v>
      </c>
      <c r="K2071" s="4">
        <v>44874</v>
      </c>
      <c r="L2071" s="2">
        <v>155.65</v>
      </c>
      <c r="M2071" s="1" t="s">
        <v>3407</v>
      </c>
      <c r="N2071" s="1" t="str">
        <f>Tabela_Contas_Pagas[[#This Row],[Nome do Fornecedor]]</f>
        <v>RAFAELA SOUZA NOVA</v>
      </c>
      <c r="O2071" s="1" t="s">
        <v>3408</v>
      </c>
      <c r="P2071" s="10" t="str">
        <f>TEXT(Tabela_Contas_Pagas[[#This Row],[Data de Liquidação]],"MM")&amp;"-"&amp;UPPER(TEXT(Tabela_Contas_Pagas[[#This Row],[Data de Liquidação]],"MMMM"))</f>
        <v>11-NOVEMBRO</v>
      </c>
    </row>
    <row r="2072" spans="2:16" x14ac:dyDescent="0.3">
      <c r="B2072" s="1">
        <v>20614</v>
      </c>
      <c r="C2072" s="1" t="s">
        <v>452</v>
      </c>
      <c r="D2072" s="3">
        <v>44585</v>
      </c>
      <c r="E2072" s="2">
        <v>689.5</v>
      </c>
      <c r="F2072" s="7" t="s">
        <v>3411</v>
      </c>
      <c r="G2072" s="7" t="s">
        <v>3412</v>
      </c>
      <c r="H2072" s="1">
        <v>523</v>
      </c>
      <c r="I2072" s="1" t="s">
        <v>63</v>
      </c>
      <c r="J2072" s="4">
        <v>44607</v>
      </c>
      <c r="K2072" s="4">
        <v>44607</v>
      </c>
      <c r="L2072" s="2">
        <v>689.5</v>
      </c>
      <c r="M2072" s="1" t="s">
        <v>266</v>
      </c>
      <c r="N2072" s="1" t="s">
        <v>267</v>
      </c>
      <c r="O2072" s="1" t="str">
        <f>_xlfn.IFNA(VLOOKUP(Tabela_Contas_Pagas[[#This Row],[Contrato]],ContratosOrigem[],3,FALSE),"")</f>
        <v>Dispensa 05/2021</v>
      </c>
      <c r="P2072" s="10" t="str">
        <f>TEXT(Tabela_Contas_Pagas[[#This Row],[Data de Liquidação]],"MM")&amp;"-"&amp;UPPER(TEXT(Tabela_Contas_Pagas[[#This Row],[Data de Liquidação]],"MMMM"))</f>
        <v>02-FEVEREIRO</v>
      </c>
    </row>
    <row r="2073" spans="2:16" hidden="1" x14ac:dyDescent="0.3">
      <c r="B2073" s="1">
        <v>20995</v>
      </c>
      <c r="C2073" s="1" t="s">
        <v>3172</v>
      </c>
      <c r="D2073" s="3">
        <v>44869</v>
      </c>
      <c r="E2073" s="2">
        <v>83.3</v>
      </c>
      <c r="F2073" s="8" t="s">
        <v>3411</v>
      </c>
      <c r="G2073" s="1" t="s">
        <v>3412</v>
      </c>
      <c r="H2073" s="1">
        <v>3380</v>
      </c>
      <c r="I2073" s="1" t="s">
        <v>1908</v>
      </c>
      <c r="J2073" s="4">
        <v>44873</v>
      </c>
      <c r="K2073" s="4">
        <v>44874</v>
      </c>
      <c r="L2073" s="2">
        <v>83.3</v>
      </c>
      <c r="M2073" s="1" t="s">
        <v>3407</v>
      </c>
      <c r="N2073" s="1" t="str">
        <f>Tabela_Contas_Pagas[[#This Row],[Nome do Fornecedor]]</f>
        <v>JEORGELIS MARTINS DE MATOS</v>
      </c>
      <c r="O2073" s="1" t="s">
        <v>3408</v>
      </c>
      <c r="P2073" s="10" t="str">
        <f>TEXT(Tabela_Contas_Pagas[[#This Row],[Data de Liquidação]],"MM")&amp;"-"&amp;UPPER(TEXT(Tabela_Contas_Pagas[[#This Row],[Data de Liquidação]],"MMMM"))</f>
        <v>11-NOVEMBRO</v>
      </c>
    </row>
    <row r="2074" spans="2:16" hidden="1" x14ac:dyDescent="0.3">
      <c r="B2074" s="1">
        <v>20994</v>
      </c>
      <c r="C2074" s="1" t="s">
        <v>3183</v>
      </c>
      <c r="D2074" s="3">
        <v>44872</v>
      </c>
      <c r="E2074" s="2">
        <v>439.35</v>
      </c>
      <c r="F2074" s="7" t="s">
        <v>3411</v>
      </c>
      <c r="G2074" s="7" t="s">
        <v>3412</v>
      </c>
      <c r="H2074" s="1">
        <v>637</v>
      </c>
      <c r="I2074" s="1" t="s">
        <v>1934</v>
      </c>
      <c r="J2074" s="4">
        <v>44873</v>
      </c>
      <c r="K2074" s="4">
        <v>44874</v>
      </c>
      <c r="L2074" s="2">
        <v>439.35</v>
      </c>
      <c r="M2074" s="1" t="s">
        <v>3407</v>
      </c>
      <c r="N2074" s="1" t="str">
        <f>Tabela_Contas_Pagas[[#This Row],[Nome do Fornecedor]]</f>
        <v>MAGNO SANTOS DA SILVA</v>
      </c>
      <c r="O2074" s="1" t="s">
        <v>3408</v>
      </c>
      <c r="P2074" s="10" t="str">
        <f>TEXT(Tabela_Contas_Pagas[[#This Row],[Data de Liquidação]],"MM")&amp;"-"&amp;UPPER(TEXT(Tabela_Contas_Pagas[[#This Row],[Data de Liquidação]],"MMMM"))</f>
        <v>11-NOVEMBRO</v>
      </c>
    </row>
    <row r="2075" spans="2:16" hidden="1" x14ac:dyDescent="0.3">
      <c r="B2075" s="1">
        <v>20994</v>
      </c>
      <c r="C2075" s="1" t="s">
        <v>3182</v>
      </c>
      <c r="D2075" s="3">
        <v>44872</v>
      </c>
      <c r="E2075" s="2">
        <v>439.35</v>
      </c>
      <c r="F2075" s="8" t="s">
        <v>3411</v>
      </c>
      <c r="G2075" s="1" t="s">
        <v>3412</v>
      </c>
      <c r="H2075" s="1">
        <v>3597</v>
      </c>
      <c r="I2075" s="1" t="s">
        <v>2093</v>
      </c>
      <c r="J2075" s="4">
        <v>44873</v>
      </c>
      <c r="K2075" s="4">
        <v>44874</v>
      </c>
      <c r="L2075" s="2">
        <v>439.35</v>
      </c>
      <c r="M2075" s="1" t="s">
        <v>3407</v>
      </c>
      <c r="N2075" s="1" t="str">
        <f>Tabela_Contas_Pagas[[#This Row],[Nome do Fornecedor]]</f>
        <v>MARIVALDO LUIZ DE CARVALHO</v>
      </c>
      <c r="O2075" s="1" t="s">
        <v>3408</v>
      </c>
      <c r="P2075" s="10" t="str">
        <f>TEXT(Tabela_Contas_Pagas[[#This Row],[Data de Liquidação]],"MM")&amp;"-"&amp;UPPER(TEXT(Tabela_Contas_Pagas[[#This Row],[Data de Liquidação]],"MMMM"))</f>
        <v>11-NOVEMBRO</v>
      </c>
    </row>
    <row r="2076" spans="2:16" hidden="1" x14ac:dyDescent="0.3">
      <c r="B2076" s="1">
        <v>20994</v>
      </c>
      <c r="C2076" s="1" t="s">
        <v>3181</v>
      </c>
      <c r="D2076" s="3">
        <v>44872</v>
      </c>
      <c r="E2076" s="2">
        <v>90</v>
      </c>
      <c r="F2076" s="7" t="s">
        <v>3411</v>
      </c>
      <c r="G2076" s="7" t="s">
        <v>3412</v>
      </c>
      <c r="H2076" s="1">
        <v>1338</v>
      </c>
      <c r="I2076" s="1" t="s">
        <v>1845</v>
      </c>
      <c r="J2076" s="4">
        <v>44873</v>
      </c>
      <c r="K2076" s="4">
        <v>44874</v>
      </c>
      <c r="L2076" s="2">
        <v>90</v>
      </c>
      <c r="M2076" s="1" t="s">
        <v>3407</v>
      </c>
      <c r="N2076" s="1" t="str">
        <f>Tabela_Contas_Pagas[[#This Row],[Nome do Fornecedor]]</f>
        <v>MARCELO HENRIQUE ALVES</v>
      </c>
      <c r="O2076" s="1" t="s">
        <v>3408</v>
      </c>
      <c r="P2076" s="10" t="str">
        <f>TEXT(Tabela_Contas_Pagas[[#This Row],[Data de Liquidação]],"MM")&amp;"-"&amp;UPPER(TEXT(Tabela_Contas_Pagas[[#This Row],[Data de Liquidação]],"MMMM"))</f>
        <v>11-NOVEMBRO</v>
      </c>
    </row>
    <row r="2077" spans="2:16" hidden="1" x14ac:dyDescent="0.3">
      <c r="B2077" s="1">
        <v>20994</v>
      </c>
      <c r="C2077" s="1" t="s">
        <v>3180</v>
      </c>
      <c r="D2077" s="3">
        <v>44872</v>
      </c>
      <c r="E2077" s="2">
        <v>439.35</v>
      </c>
      <c r="F2077" s="8" t="s">
        <v>3411</v>
      </c>
      <c r="G2077" s="1" t="s">
        <v>3412</v>
      </c>
      <c r="H2077" s="1">
        <v>637</v>
      </c>
      <c r="I2077" s="1" t="s">
        <v>1934</v>
      </c>
      <c r="J2077" s="4">
        <v>44873</v>
      </c>
      <c r="K2077" s="4">
        <v>44874</v>
      </c>
      <c r="L2077" s="2">
        <v>439.35</v>
      </c>
      <c r="M2077" s="1" t="s">
        <v>3407</v>
      </c>
      <c r="N2077" s="1" t="str">
        <f>Tabela_Contas_Pagas[[#This Row],[Nome do Fornecedor]]</f>
        <v>MAGNO SANTOS DA SILVA</v>
      </c>
      <c r="O2077" s="1" t="s">
        <v>3408</v>
      </c>
      <c r="P2077" s="10" t="str">
        <f>TEXT(Tabela_Contas_Pagas[[#This Row],[Data de Liquidação]],"MM")&amp;"-"&amp;UPPER(TEXT(Tabela_Contas_Pagas[[#This Row],[Data de Liquidação]],"MMMM"))</f>
        <v>11-NOVEMBRO</v>
      </c>
    </row>
    <row r="2078" spans="2:16" hidden="1" x14ac:dyDescent="0.3">
      <c r="B2078" s="1">
        <v>20995</v>
      </c>
      <c r="C2078" s="1" t="s">
        <v>3184</v>
      </c>
      <c r="D2078" s="3">
        <v>44872</v>
      </c>
      <c r="E2078" s="2">
        <v>2217.98</v>
      </c>
      <c r="F2078" s="7" t="s">
        <v>3411</v>
      </c>
      <c r="G2078" s="7" t="s">
        <v>3412</v>
      </c>
      <c r="H2078" s="1">
        <v>3767</v>
      </c>
      <c r="I2078" s="1" t="s">
        <v>3185</v>
      </c>
      <c r="J2078" s="4">
        <v>44873</v>
      </c>
      <c r="K2078" s="4">
        <v>44874</v>
      </c>
      <c r="L2078" s="2">
        <v>2217.98</v>
      </c>
      <c r="M2078" s="1" t="s">
        <v>3407</v>
      </c>
      <c r="N2078" s="1" t="str">
        <f>Tabela_Contas_Pagas[[#This Row],[Nome do Fornecedor]]</f>
        <v>CONDOMINIO EDIFICIO MANSAO ATLANTIC HILLS</v>
      </c>
      <c r="O2078" s="1" t="s">
        <v>3408</v>
      </c>
      <c r="P2078" s="10" t="str">
        <f>TEXT(Tabela_Contas_Pagas[[#This Row],[Data de Liquidação]],"MM")&amp;"-"&amp;UPPER(TEXT(Tabela_Contas_Pagas[[#This Row],[Data de Liquidação]],"MMMM"))</f>
        <v>11-NOVEMBRO</v>
      </c>
    </row>
    <row r="2079" spans="2:16" hidden="1" x14ac:dyDescent="0.3">
      <c r="B2079" s="1">
        <v>20996</v>
      </c>
      <c r="C2079" s="1" t="s">
        <v>3096</v>
      </c>
      <c r="D2079" s="3">
        <v>44845</v>
      </c>
      <c r="E2079" s="2">
        <v>9840.4500000000007</v>
      </c>
      <c r="F2079" s="8" t="s">
        <v>3411</v>
      </c>
      <c r="G2079" s="1" t="s">
        <v>3412</v>
      </c>
      <c r="H2079" s="1">
        <v>2844</v>
      </c>
      <c r="I2079" s="1" t="s">
        <v>263</v>
      </c>
      <c r="J2079" s="4">
        <v>44873</v>
      </c>
      <c r="K2079" s="4">
        <v>44873</v>
      </c>
      <c r="L2079" s="2">
        <v>9840.4500000000007</v>
      </c>
      <c r="M2079" s="1" t="s">
        <v>3407</v>
      </c>
      <c r="N2079" s="1" t="str">
        <f>Tabela_Contas_Pagas[[#This Row],[Nome do Fornecedor]]</f>
        <v>API SERVICOS ESPECIALIZADOS LTDA - ME (APIDUTOS)</v>
      </c>
      <c r="O2079" s="1" t="s">
        <v>3408</v>
      </c>
      <c r="P2079" s="10" t="str">
        <f>TEXT(Tabela_Contas_Pagas[[#This Row],[Data de Liquidação]],"MM")&amp;"-"&amp;UPPER(TEXT(Tabela_Contas_Pagas[[#This Row],[Data de Liquidação]],"MMMM"))</f>
        <v>11-NOVEMBRO</v>
      </c>
    </row>
    <row r="2080" spans="2:16" x14ac:dyDescent="0.3">
      <c r="B2080" s="1">
        <v>20614</v>
      </c>
      <c r="C2080" s="1" t="s">
        <v>467</v>
      </c>
      <c r="D2080" s="3">
        <v>44592</v>
      </c>
      <c r="E2080" s="2">
        <v>2066.35</v>
      </c>
      <c r="F2080" s="8" t="s">
        <v>3411</v>
      </c>
      <c r="G2080" s="8" t="s">
        <v>3412</v>
      </c>
      <c r="H2080" s="1">
        <v>3481</v>
      </c>
      <c r="I2080" s="1" t="s">
        <v>278</v>
      </c>
      <c r="J2080" s="4">
        <v>44607</v>
      </c>
      <c r="K2080" s="4">
        <v>44607</v>
      </c>
      <c r="L2080" s="2">
        <v>2066.35</v>
      </c>
      <c r="M2080" s="1" t="s">
        <v>276</v>
      </c>
      <c r="N2080" s="1" t="s">
        <v>277</v>
      </c>
      <c r="O2080" s="1" t="str">
        <f>_xlfn.IFNA(VLOOKUP(Tabela_Contas_Pagas[[#This Row],[Contrato]],ContratosOrigem[],3,FALSE),"")</f>
        <v>Dispensa 07/2021</v>
      </c>
      <c r="P2080" s="10" t="str">
        <f>TEXT(Tabela_Contas_Pagas[[#This Row],[Data de Liquidação]],"MM")&amp;"-"&amp;UPPER(TEXT(Tabela_Contas_Pagas[[#This Row],[Data de Liquidação]],"MMMM"))</f>
        <v>02-FEVEREIRO</v>
      </c>
    </row>
    <row r="2081" spans="2:16" x14ac:dyDescent="0.3">
      <c r="B2081" s="1">
        <v>20611</v>
      </c>
      <c r="C2081" s="1" t="s">
        <v>502</v>
      </c>
      <c r="D2081" s="3">
        <v>44593</v>
      </c>
      <c r="E2081" s="2">
        <v>4135.5</v>
      </c>
      <c r="F2081" s="8" t="s">
        <v>3411</v>
      </c>
      <c r="G2081" s="1" t="s">
        <v>3412</v>
      </c>
      <c r="H2081" s="1">
        <v>3299</v>
      </c>
      <c r="I2081" s="1" t="s">
        <v>193</v>
      </c>
      <c r="J2081" s="4">
        <v>44602</v>
      </c>
      <c r="K2081" s="4">
        <v>44602</v>
      </c>
      <c r="L2081" s="2">
        <v>4135.5</v>
      </c>
      <c r="M2081" s="1" t="s">
        <v>194</v>
      </c>
      <c r="N2081" s="1" t="s">
        <v>195</v>
      </c>
      <c r="O2081" s="1" t="str">
        <f>_xlfn.IFNA(VLOOKUP(Tabela_Contas_Pagas[[#This Row],[Contrato]],ContratosOrigem[],3,FALSE),"")</f>
        <v>Dispensa 07/20</v>
      </c>
      <c r="P2081" s="10" t="str">
        <f>TEXT(Tabela_Contas_Pagas[[#This Row],[Data de Liquidação]],"MM")&amp;"-"&amp;UPPER(TEXT(Tabela_Contas_Pagas[[#This Row],[Data de Liquidação]],"MMMM"))</f>
        <v>02-FEVEREIRO</v>
      </c>
    </row>
    <row r="2082" spans="2:16" x14ac:dyDescent="0.3">
      <c r="B2082" s="1">
        <v>20611</v>
      </c>
      <c r="C2082" s="1" t="s">
        <v>411</v>
      </c>
      <c r="D2082" s="3">
        <v>44592</v>
      </c>
      <c r="E2082" s="2">
        <v>5542.04</v>
      </c>
      <c r="F2082" s="8" t="s">
        <v>3411</v>
      </c>
      <c r="G2082" s="8" t="s">
        <v>3412</v>
      </c>
      <c r="H2082" s="1">
        <v>2839</v>
      </c>
      <c r="I2082" s="1" t="s">
        <v>22</v>
      </c>
      <c r="J2082" s="4">
        <v>44602</v>
      </c>
      <c r="K2082" s="4">
        <v>44602</v>
      </c>
      <c r="L2082" s="2">
        <v>5542.04</v>
      </c>
      <c r="M2082" s="1" t="s">
        <v>269</v>
      </c>
      <c r="N2082" s="1" t="s">
        <v>270</v>
      </c>
      <c r="O2082" s="1" t="str">
        <f>_xlfn.IFNA(VLOOKUP(Tabela_Contas_Pagas[[#This Row],[Contrato]],ContratosOrigem[],3,FALSE),"")</f>
        <v>PREGÃO 11/2021</v>
      </c>
      <c r="P2082" s="10" t="str">
        <f>TEXT(Tabela_Contas_Pagas[[#This Row],[Data de Liquidação]],"MM")&amp;"-"&amp;UPPER(TEXT(Tabela_Contas_Pagas[[#This Row],[Data de Liquidação]],"MMMM"))</f>
        <v>02-FEVEREIRO</v>
      </c>
    </row>
    <row r="2083" spans="2:16" x14ac:dyDescent="0.3">
      <c r="B2083" s="1">
        <v>20611</v>
      </c>
      <c r="C2083" s="1" t="s">
        <v>400</v>
      </c>
      <c r="D2083" s="3">
        <v>44592</v>
      </c>
      <c r="E2083" s="2">
        <v>1621.23</v>
      </c>
      <c r="F2083" s="7" t="s">
        <v>3411</v>
      </c>
      <c r="G2083" s="9" t="s">
        <v>3412</v>
      </c>
      <c r="H2083" s="1">
        <v>2839</v>
      </c>
      <c r="I2083" s="1" t="s">
        <v>22</v>
      </c>
      <c r="J2083" s="4">
        <v>44602</v>
      </c>
      <c r="K2083" s="4">
        <v>44602</v>
      </c>
      <c r="L2083" s="2">
        <v>1621.23</v>
      </c>
      <c r="M2083" s="1" t="s">
        <v>269</v>
      </c>
      <c r="N2083" s="1" t="s">
        <v>270</v>
      </c>
      <c r="O2083" s="1" t="str">
        <f>_xlfn.IFNA(VLOOKUP(Tabela_Contas_Pagas[[#This Row],[Contrato]],ContratosOrigem[],3,FALSE),"")</f>
        <v>PREGÃO 11/2021</v>
      </c>
      <c r="P2083" s="10" t="str">
        <f>TEXT(Tabela_Contas_Pagas[[#This Row],[Data de Liquidação]],"MM")&amp;"-"&amp;UPPER(TEXT(Tabela_Contas_Pagas[[#This Row],[Data de Liquidação]],"MMMM"))</f>
        <v>02-FEVEREIRO</v>
      </c>
    </row>
    <row r="2084" spans="2:16" x14ac:dyDescent="0.3">
      <c r="B2084" s="1">
        <v>20611</v>
      </c>
      <c r="C2084" s="1" t="s">
        <v>490</v>
      </c>
      <c r="D2084" s="3">
        <v>44592</v>
      </c>
      <c r="E2084" s="2">
        <v>10835</v>
      </c>
      <c r="F2084" s="8" t="s">
        <v>3411</v>
      </c>
      <c r="G2084" s="8" t="s">
        <v>3412</v>
      </c>
      <c r="H2084" s="1">
        <v>2484</v>
      </c>
      <c r="I2084" s="1" t="s">
        <v>33</v>
      </c>
      <c r="J2084" s="4">
        <v>44602</v>
      </c>
      <c r="K2084" s="4">
        <v>44602</v>
      </c>
      <c r="L2084" s="2">
        <v>10835</v>
      </c>
      <c r="M2084" s="1" t="s">
        <v>34</v>
      </c>
      <c r="N2084" s="1" t="s">
        <v>35</v>
      </c>
      <c r="O2084" s="1" t="str">
        <f>_xlfn.IFNA(VLOOKUP(Tabela_Contas_Pagas[[#This Row],[Contrato]],ContratosOrigem[],3,FALSE),"")</f>
        <v>Inexigibilidade de licitação 01/2017</v>
      </c>
      <c r="P2084" s="10" t="str">
        <f>TEXT(Tabela_Contas_Pagas[[#This Row],[Data de Liquidação]],"MM")&amp;"-"&amp;UPPER(TEXT(Tabela_Contas_Pagas[[#This Row],[Data de Liquidação]],"MMMM"))</f>
        <v>02-FEVEREIRO</v>
      </c>
    </row>
    <row r="2085" spans="2:16" x14ac:dyDescent="0.3">
      <c r="B2085" s="1">
        <v>20611</v>
      </c>
      <c r="C2085" s="1" t="s">
        <v>476</v>
      </c>
      <c r="D2085" s="3">
        <v>44592</v>
      </c>
      <c r="E2085" s="2">
        <v>18.27</v>
      </c>
      <c r="F2085" s="7" t="s">
        <v>3411</v>
      </c>
      <c r="G2085" s="9" t="s">
        <v>3412</v>
      </c>
      <c r="H2085" s="1">
        <v>2839</v>
      </c>
      <c r="I2085" s="1" t="s">
        <v>22</v>
      </c>
      <c r="J2085" s="4">
        <v>44602</v>
      </c>
      <c r="K2085" s="4">
        <v>44602</v>
      </c>
      <c r="L2085" s="2">
        <v>18.27</v>
      </c>
      <c r="M2085" s="1" t="s">
        <v>477</v>
      </c>
      <c r="N2085" s="1" t="s">
        <v>478</v>
      </c>
      <c r="O2085" s="1" t="str">
        <f>_xlfn.IFNA(VLOOKUP(Tabela_Contas_Pagas[[#This Row],[Contrato]],ContratosOrigem[],3,FALSE),"")</f>
        <v>PREGÃO 28/2021</v>
      </c>
      <c r="P2085" s="10" t="str">
        <f>TEXT(Tabela_Contas_Pagas[[#This Row],[Data de Liquidação]],"MM")&amp;"-"&amp;UPPER(TEXT(Tabela_Contas_Pagas[[#This Row],[Data de Liquidação]],"MMMM"))</f>
        <v>02-FEVEREIRO</v>
      </c>
    </row>
    <row r="2086" spans="2:16" x14ac:dyDescent="0.3">
      <c r="B2086" s="1">
        <v>20611</v>
      </c>
      <c r="C2086" s="1" t="s">
        <v>483</v>
      </c>
      <c r="D2086" s="3">
        <v>44592</v>
      </c>
      <c r="E2086" s="2">
        <v>3750.1</v>
      </c>
      <c r="F2086" s="8" t="s">
        <v>3411</v>
      </c>
      <c r="G2086" s="8" t="s">
        <v>3412</v>
      </c>
      <c r="H2086" s="1">
        <v>2839</v>
      </c>
      <c r="I2086" s="1" t="s">
        <v>22</v>
      </c>
      <c r="J2086" s="4">
        <v>44602</v>
      </c>
      <c r="K2086" s="4">
        <v>44602</v>
      </c>
      <c r="L2086" s="2">
        <v>3750.1</v>
      </c>
      <c r="M2086" s="1" t="s">
        <v>477</v>
      </c>
      <c r="N2086" s="1" t="s">
        <v>478</v>
      </c>
      <c r="O2086" s="1" t="str">
        <f>_xlfn.IFNA(VLOOKUP(Tabela_Contas_Pagas[[#This Row],[Contrato]],ContratosOrigem[],3,FALSE),"")</f>
        <v>PREGÃO 28/2021</v>
      </c>
      <c r="P2086" s="10" t="str">
        <f>TEXT(Tabela_Contas_Pagas[[#This Row],[Data de Liquidação]],"MM")&amp;"-"&amp;UPPER(TEXT(Tabela_Contas_Pagas[[#This Row],[Data de Liquidação]],"MMMM"))</f>
        <v>02-FEVEREIRO</v>
      </c>
    </row>
    <row r="2087" spans="2:16" x14ac:dyDescent="0.3">
      <c r="B2087" s="1">
        <v>20611</v>
      </c>
      <c r="C2087" s="1" t="s">
        <v>469</v>
      </c>
      <c r="D2087" s="3">
        <v>44592</v>
      </c>
      <c r="E2087" s="2">
        <v>2984.18</v>
      </c>
      <c r="F2087" s="7" t="s">
        <v>3411</v>
      </c>
      <c r="G2087" s="9" t="s">
        <v>3412</v>
      </c>
      <c r="H2087" s="1">
        <v>2839</v>
      </c>
      <c r="I2087" s="1" t="s">
        <v>22</v>
      </c>
      <c r="J2087" s="4">
        <v>44602</v>
      </c>
      <c r="K2087" s="4">
        <v>44602</v>
      </c>
      <c r="L2087" s="2">
        <v>2984.18</v>
      </c>
      <c r="M2087" s="1" t="s">
        <v>269</v>
      </c>
      <c r="N2087" s="1" t="s">
        <v>270</v>
      </c>
      <c r="O2087" s="1" t="str">
        <f>_xlfn.IFNA(VLOOKUP(Tabela_Contas_Pagas[[#This Row],[Contrato]],ContratosOrigem[],3,FALSE),"")</f>
        <v>PREGÃO 11/2021</v>
      </c>
      <c r="P2087" s="10" t="str">
        <f>TEXT(Tabela_Contas_Pagas[[#This Row],[Data de Liquidação]],"MM")&amp;"-"&amp;UPPER(TEXT(Tabela_Contas_Pagas[[#This Row],[Data de Liquidação]],"MMMM"))</f>
        <v>02-FEVEREIRO</v>
      </c>
    </row>
    <row r="2088" spans="2:16" hidden="1" x14ac:dyDescent="0.3">
      <c r="B2088" s="1">
        <v>20996</v>
      </c>
      <c r="C2088" s="1" t="s">
        <v>3168</v>
      </c>
      <c r="D2088" s="3">
        <v>44868</v>
      </c>
      <c r="E2088" s="2">
        <v>203.98</v>
      </c>
      <c r="F2088" s="7" t="s">
        <v>3411</v>
      </c>
      <c r="G2088" s="7" t="s">
        <v>3412</v>
      </c>
      <c r="H2088" s="1">
        <v>2132</v>
      </c>
      <c r="I2088" s="1" t="s">
        <v>1826</v>
      </c>
      <c r="J2088" s="4">
        <v>44875</v>
      </c>
      <c r="K2088" s="4">
        <v>44873</v>
      </c>
      <c r="L2088" s="2">
        <v>203.98</v>
      </c>
      <c r="M2088" s="1" t="s">
        <v>3407</v>
      </c>
      <c r="N2088" s="1" t="str">
        <f>Tabela_Contas_Pagas[[#This Row],[Nome do Fornecedor]]</f>
        <v>CAMARA DE DIRIGENTES LOJISTAS DE ARACAJU</v>
      </c>
      <c r="O2088" s="1" t="s">
        <v>3408</v>
      </c>
      <c r="P2088" s="10" t="str">
        <f>TEXT(Tabela_Contas_Pagas[[#This Row],[Data de Liquidação]],"MM")&amp;"-"&amp;UPPER(TEXT(Tabela_Contas_Pagas[[#This Row],[Data de Liquidação]],"MMMM"))</f>
        <v>11-NOVEMBRO</v>
      </c>
    </row>
    <row r="2089" spans="2:16" hidden="1" x14ac:dyDescent="0.3">
      <c r="B2089" s="1">
        <v>20996</v>
      </c>
      <c r="C2089" s="1" t="s">
        <v>3173</v>
      </c>
      <c r="D2089" s="3">
        <v>44869</v>
      </c>
      <c r="E2089" s="2">
        <v>1897.76</v>
      </c>
      <c r="F2089" s="8" t="s">
        <v>3411</v>
      </c>
      <c r="G2089" s="1" t="s">
        <v>3412</v>
      </c>
      <c r="H2089" s="1">
        <v>62</v>
      </c>
      <c r="I2089" s="1" t="s">
        <v>1838</v>
      </c>
      <c r="J2089" s="4">
        <v>44875</v>
      </c>
      <c r="K2089" s="4">
        <v>44873</v>
      </c>
      <c r="L2089" s="2">
        <v>1897.76</v>
      </c>
      <c r="M2089" s="1" t="s">
        <v>3407</v>
      </c>
      <c r="N2089" s="1" t="str">
        <f>Tabela_Contas_Pagas[[#This Row],[Nome do Fornecedor]]</f>
        <v>UNIMED ARACAJU COOP. TRAB MEDICO</v>
      </c>
      <c r="O2089" s="1" t="s">
        <v>3408</v>
      </c>
      <c r="P2089" s="10" t="str">
        <f>TEXT(Tabela_Contas_Pagas[[#This Row],[Data de Liquidação]],"MM")&amp;"-"&amp;UPPER(TEXT(Tabela_Contas_Pagas[[#This Row],[Data de Liquidação]],"MMMM"))</f>
        <v>11-NOVEMBRO</v>
      </c>
    </row>
    <row r="2090" spans="2:16" hidden="1" x14ac:dyDescent="0.3">
      <c r="B2090" s="1">
        <v>20996</v>
      </c>
      <c r="C2090" s="1" t="s">
        <v>3174</v>
      </c>
      <c r="D2090" s="3">
        <v>44869</v>
      </c>
      <c r="E2090" s="2">
        <v>3000.63</v>
      </c>
      <c r="F2090" s="7" t="s">
        <v>3411</v>
      </c>
      <c r="G2090" s="7" t="s">
        <v>3412</v>
      </c>
      <c r="H2090" s="1">
        <v>62</v>
      </c>
      <c r="I2090" s="1" t="s">
        <v>1838</v>
      </c>
      <c r="J2090" s="4">
        <v>44875</v>
      </c>
      <c r="K2090" s="4">
        <v>44873</v>
      </c>
      <c r="L2090" s="2">
        <v>3000.63</v>
      </c>
      <c r="M2090" s="1" t="s">
        <v>3407</v>
      </c>
      <c r="N2090" s="1" t="str">
        <f>Tabela_Contas_Pagas[[#This Row],[Nome do Fornecedor]]</f>
        <v>UNIMED ARACAJU COOP. TRAB MEDICO</v>
      </c>
      <c r="O2090" s="1" t="s">
        <v>3408</v>
      </c>
      <c r="P2090" s="10" t="str">
        <f>TEXT(Tabela_Contas_Pagas[[#This Row],[Data de Liquidação]],"MM")&amp;"-"&amp;UPPER(TEXT(Tabela_Contas_Pagas[[#This Row],[Data de Liquidação]],"MMMM"))</f>
        <v>11-NOVEMBRO</v>
      </c>
    </row>
    <row r="2091" spans="2:16" hidden="1" x14ac:dyDescent="0.3">
      <c r="B2091" s="1">
        <v>20996</v>
      </c>
      <c r="C2091" s="1" t="s">
        <v>3175</v>
      </c>
      <c r="D2091" s="3">
        <v>44869</v>
      </c>
      <c r="E2091" s="2">
        <v>987.51</v>
      </c>
      <c r="F2091" s="8" t="s">
        <v>3411</v>
      </c>
      <c r="G2091" s="1" t="s">
        <v>3412</v>
      </c>
      <c r="H2091" s="1">
        <v>62</v>
      </c>
      <c r="I2091" s="1" t="s">
        <v>1838</v>
      </c>
      <c r="J2091" s="4">
        <v>44875</v>
      </c>
      <c r="K2091" s="4">
        <v>44873</v>
      </c>
      <c r="L2091" s="2">
        <v>987.51</v>
      </c>
      <c r="M2091" s="1" t="s">
        <v>3407</v>
      </c>
      <c r="N2091" s="1" t="str">
        <f>Tabela_Contas_Pagas[[#This Row],[Nome do Fornecedor]]</f>
        <v>UNIMED ARACAJU COOP. TRAB MEDICO</v>
      </c>
      <c r="O2091" s="1" t="s">
        <v>3408</v>
      </c>
      <c r="P2091" s="10" t="str">
        <f>TEXT(Tabela_Contas_Pagas[[#This Row],[Data de Liquidação]],"MM")&amp;"-"&amp;UPPER(TEXT(Tabela_Contas_Pagas[[#This Row],[Data de Liquidação]],"MMMM"))</f>
        <v>11-NOVEMBRO</v>
      </c>
    </row>
    <row r="2092" spans="2:16" x14ac:dyDescent="0.3">
      <c r="B2092" s="1">
        <v>20611</v>
      </c>
      <c r="C2092" s="1" t="s">
        <v>417</v>
      </c>
      <c r="D2092" s="3">
        <v>44592</v>
      </c>
      <c r="E2092" s="2">
        <v>826.52</v>
      </c>
      <c r="F2092" s="8" t="s">
        <v>3411</v>
      </c>
      <c r="G2092" s="8" t="s">
        <v>3412</v>
      </c>
      <c r="H2092" s="1">
        <v>2839</v>
      </c>
      <c r="I2092" s="1" t="s">
        <v>22</v>
      </c>
      <c r="J2092" s="4">
        <v>44602</v>
      </c>
      <c r="K2092" s="4">
        <v>44602</v>
      </c>
      <c r="L2092" s="2">
        <v>826.52</v>
      </c>
      <c r="M2092" s="1" t="s">
        <v>269</v>
      </c>
      <c r="N2092" s="1" t="s">
        <v>270</v>
      </c>
      <c r="O2092" s="1" t="str">
        <f>_xlfn.IFNA(VLOOKUP(Tabela_Contas_Pagas[[#This Row],[Contrato]],ContratosOrigem[],3,FALSE),"")</f>
        <v>PREGÃO 11/2021</v>
      </c>
      <c r="P2092" s="10" t="str">
        <f>TEXT(Tabela_Contas_Pagas[[#This Row],[Data de Liquidação]],"MM")&amp;"-"&amp;UPPER(TEXT(Tabela_Contas_Pagas[[#This Row],[Data de Liquidação]],"MMMM"))</f>
        <v>02-FEVEREIRO</v>
      </c>
    </row>
    <row r="2093" spans="2:16" x14ac:dyDescent="0.3">
      <c r="B2093" s="1">
        <v>20611</v>
      </c>
      <c r="C2093" s="1" t="s">
        <v>435</v>
      </c>
      <c r="D2093" s="3">
        <v>44592</v>
      </c>
      <c r="E2093" s="2">
        <v>852.62</v>
      </c>
      <c r="F2093" s="7" t="s">
        <v>3411</v>
      </c>
      <c r="G2093" s="9" t="s">
        <v>3412</v>
      </c>
      <c r="H2093" s="1">
        <v>2839</v>
      </c>
      <c r="I2093" s="1" t="s">
        <v>22</v>
      </c>
      <c r="J2093" s="4">
        <v>44602</v>
      </c>
      <c r="K2093" s="4">
        <v>44602</v>
      </c>
      <c r="L2093" s="2">
        <v>852.62</v>
      </c>
      <c r="M2093" s="1" t="s">
        <v>269</v>
      </c>
      <c r="N2093" s="1" t="s">
        <v>270</v>
      </c>
      <c r="O2093" s="1" t="str">
        <f>_xlfn.IFNA(VLOOKUP(Tabela_Contas_Pagas[[#This Row],[Contrato]],ContratosOrigem[],3,FALSE),"")</f>
        <v>PREGÃO 11/2021</v>
      </c>
      <c r="P2093" s="10" t="str">
        <f>TEXT(Tabela_Contas_Pagas[[#This Row],[Data de Liquidação]],"MM")&amp;"-"&amp;UPPER(TEXT(Tabela_Contas_Pagas[[#This Row],[Data de Liquidação]],"MMMM"))</f>
        <v>02-FEVEREIRO</v>
      </c>
    </row>
    <row r="2094" spans="2:16" x14ac:dyDescent="0.3">
      <c r="B2094" s="1">
        <v>20611</v>
      </c>
      <c r="C2094" s="1" t="s">
        <v>472</v>
      </c>
      <c r="D2094" s="3">
        <v>44592</v>
      </c>
      <c r="E2094" s="2">
        <v>4953.88</v>
      </c>
      <c r="F2094" s="8" t="s">
        <v>3411</v>
      </c>
      <c r="G2094" s="8" t="s">
        <v>3412</v>
      </c>
      <c r="H2094" s="1">
        <v>2839</v>
      </c>
      <c r="I2094" s="1" t="s">
        <v>22</v>
      </c>
      <c r="J2094" s="4">
        <v>44602</v>
      </c>
      <c r="K2094" s="4">
        <v>44602</v>
      </c>
      <c r="L2094" s="2">
        <v>4953.88</v>
      </c>
      <c r="M2094" s="1" t="s">
        <v>269</v>
      </c>
      <c r="N2094" s="1" t="s">
        <v>270</v>
      </c>
      <c r="O2094" s="1" t="str">
        <f>_xlfn.IFNA(VLOOKUP(Tabela_Contas_Pagas[[#This Row],[Contrato]],ContratosOrigem[],3,FALSE),"")</f>
        <v>PREGÃO 11/2021</v>
      </c>
      <c r="P2094" s="10" t="str">
        <f>TEXT(Tabela_Contas_Pagas[[#This Row],[Data de Liquidação]],"MM")&amp;"-"&amp;UPPER(TEXT(Tabela_Contas_Pagas[[#This Row],[Data de Liquidação]],"MMMM"))</f>
        <v>02-FEVEREIRO</v>
      </c>
    </row>
    <row r="2095" spans="2:16" hidden="1" x14ac:dyDescent="0.3">
      <c r="B2095" s="1">
        <v>20995</v>
      </c>
      <c r="C2095" s="1" t="s">
        <v>2478</v>
      </c>
      <c r="D2095" s="3">
        <v>44859</v>
      </c>
      <c r="E2095" s="2">
        <v>1239.97</v>
      </c>
      <c r="F2095" s="8" t="s">
        <v>3411</v>
      </c>
      <c r="G2095" s="1" t="s">
        <v>3412</v>
      </c>
      <c r="H2095" s="1">
        <v>3043</v>
      </c>
      <c r="I2095" s="1" t="s">
        <v>42</v>
      </c>
      <c r="J2095" s="4">
        <v>44875</v>
      </c>
      <c r="K2095" s="4">
        <v>44874</v>
      </c>
      <c r="L2095" s="2">
        <v>1239.97</v>
      </c>
      <c r="M2095" s="1" t="s">
        <v>3407</v>
      </c>
      <c r="N2095" s="1" t="str">
        <f>Tabela_Contas_Pagas[[#This Row],[Nome do Fornecedor]]</f>
        <v>JA CONTROL SERVICE E INSPECOES EIRELI</v>
      </c>
      <c r="O2095" s="1" t="s">
        <v>3408</v>
      </c>
      <c r="P2095" s="10" t="str">
        <f>TEXT(Tabela_Contas_Pagas[[#This Row],[Data de Liquidação]],"MM")&amp;"-"&amp;UPPER(TEXT(Tabela_Contas_Pagas[[#This Row],[Data de Liquidação]],"MMMM"))</f>
        <v>11-NOVEMBRO</v>
      </c>
    </row>
    <row r="2096" spans="2:16" x14ac:dyDescent="0.3">
      <c r="B2096" s="1">
        <v>20611</v>
      </c>
      <c r="C2096" s="1" t="s">
        <v>484</v>
      </c>
      <c r="D2096" s="3">
        <v>44592</v>
      </c>
      <c r="E2096" s="2">
        <v>426.31</v>
      </c>
      <c r="F2096" s="7" t="s">
        <v>3411</v>
      </c>
      <c r="G2096" s="7" t="s">
        <v>3412</v>
      </c>
      <c r="H2096" s="1">
        <v>2839</v>
      </c>
      <c r="I2096" s="1" t="s">
        <v>22</v>
      </c>
      <c r="J2096" s="4">
        <v>44602</v>
      </c>
      <c r="K2096" s="4">
        <v>44602</v>
      </c>
      <c r="L2096" s="2">
        <v>426.31</v>
      </c>
      <c r="M2096" s="1" t="s">
        <v>269</v>
      </c>
      <c r="N2096" s="1" t="s">
        <v>270</v>
      </c>
      <c r="O2096" s="1" t="str">
        <f>_xlfn.IFNA(VLOOKUP(Tabela_Contas_Pagas[[#This Row],[Contrato]],ContratosOrigem[],3,FALSE),"")</f>
        <v>PREGÃO 11/2021</v>
      </c>
      <c r="P2096" s="10" t="str">
        <f>TEXT(Tabela_Contas_Pagas[[#This Row],[Data de Liquidação]],"MM")&amp;"-"&amp;UPPER(TEXT(Tabela_Contas_Pagas[[#This Row],[Data de Liquidação]],"MMMM"))</f>
        <v>02-FEVEREIRO</v>
      </c>
    </row>
    <row r="2097" spans="2:16" x14ac:dyDescent="0.3">
      <c r="B2097" s="1">
        <v>20611</v>
      </c>
      <c r="C2097" s="1" t="s">
        <v>481</v>
      </c>
      <c r="D2097" s="3">
        <v>44592</v>
      </c>
      <c r="E2097" s="2">
        <v>5018.3900000000003</v>
      </c>
      <c r="F2097" s="8" t="s">
        <v>3411</v>
      </c>
      <c r="G2097" s="1" t="s">
        <v>3412</v>
      </c>
      <c r="H2097" s="1">
        <v>2839</v>
      </c>
      <c r="I2097" s="1" t="s">
        <v>22</v>
      </c>
      <c r="J2097" s="4">
        <v>44602</v>
      </c>
      <c r="K2097" s="4">
        <v>44602</v>
      </c>
      <c r="L2097" s="2">
        <v>5018.3900000000003</v>
      </c>
      <c r="M2097" s="1" t="s">
        <v>477</v>
      </c>
      <c r="N2097" s="1" t="s">
        <v>478</v>
      </c>
      <c r="O2097" s="1" t="str">
        <f>_xlfn.IFNA(VLOOKUP(Tabela_Contas_Pagas[[#This Row],[Contrato]],ContratosOrigem[],3,FALSE),"")</f>
        <v>PREGÃO 28/2021</v>
      </c>
      <c r="P2097" s="10" t="str">
        <f>TEXT(Tabela_Contas_Pagas[[#This Row],[Data de Liquidação]],"MM")&amp;"-"&amp;UPPER(TEXT(Tabela_Contas_Pagas[[#This Row],[Data de Liquidação]],"MMMM"))</f>
        <v>02-FEVEREIRO</v>
      </c>
    </row>
    <row r="2098" spans="2:16" x14ac:dyDescent="0.3">
      <c r="B2098" s="1">
        <v>20611</v>
      </c>
      <c r="C2098" s="1" t="s">
        <v>501</v>
      </c>
      <c r="D2098" s="3">
        <v>44593</v>
      </c>
      <c r="E2098" s="2">
        <v>7853.04</v>
      </c>
      <c r="F2098" s="7" t="s">
        <v>3411</v>
      </c>
      <c r="G2098" s="7" t="s">
        <v>3412</v>
      </c>
      <c r="H2098" s="1">
        <v>3354</v>
      </c>
      <c r="I2098" s="1" t="s">
        <v>221</v>
      </c>
      <c r="J2098" s="4">
        <v>44603</v>
      </c>
      <c r="K2098" s="4">
        <v>44602</v>
      </c>
      <c r="L2098" s="2">
        <v>7853.04</v>
      </c>
      <c r="M2098" s="1" t="s">
        <v>222</v>
      </c>
      <c r="N2098" s="1" t="s">
        <v>223</v>
      </c>
      <c r="O2098" s="1" t="str">
        <f>_xlfn.IFNA(VLOOKUP(Tabela_Contas_Pagas[[#This Row],[Contrato]],ContratosOrigem[],3,FALSE),"")</f>
        <v>Pregão 22/2020</v>
      </c>
      <c r="P2098" s="10" t="str">
        <f>TEXT(Tabela_Contas_Pagas[[#This Row],[Data de Liquidação]],"MM")&amp;"-"&amp;UPPER(TEXT(Tabela_Contas_Pagas[[#This Row],[Data de Liquidação]],"MMMM"))</f>
        <v>02-FEVEREIRO</v>
      </c>
    </row>
    <row r="2099" spans="2:16" x14ac:dyDescent="0.3">
      <c r="B2099" s="1">
        <v>20611</v>
      </c>
      <c r="C2099" s="1" t="s">
        <v>503</v>
      </c>
      <c r="D2099" s="3">
        <v>44593</v>
      </c>
      <c r="E2099" s="2">
        <v>4647.0600000000004</v>
      </c>
      <c r="F2099" s="8" t="s">
        <v>3411</v>
      </c>
      <c r="G2099" s="1" t="s">
        <v>3412</v>
      </c>
      <c r="H2099" s="1">
        <v>3354</v>
      </c>
      <c r="I2099" s="1" t="s">
        <v>221</v>
      </c>
      <c r="J2099" s="4">
        <v>44603</v>
      </c>
      <c r="K2099" s="4">
        <v>44602</v>
      </c>
      <c r="L2099" s="2">
        <v>4647.0600000000004</v>
      </c>
      <c r="M2099" s="1" t="s">
        <v>222</v>
      </c>
      <c r="N2099" s="1" t="s">
        <v>223</v>
      </c>
      <c r="O2099" s="1" t="str">
        <f>_xlfn.IFNA(VLOOKUP(Tabela_Contas_Pagas[[#This Row],[Contrato]],ContratosOrigem[],3,FALSE),"")</f>
        <v>Pregão 22/2020</v>
      </c>
      <c r="P2099" s="10" t="str">
        <f>TEXT(Tabela_Contas_Pagas[[#This Row],[Data de Liquidação]],"MM")&amp;"-"&amp;UPPER(TEXT(Tabela_Contas_Pagas[[#This Row],[Data de Liquidação]],"MMMM"))</f>
        <v>02-FEVEREIRO</v>
      </c>
    </row>
    <row r="2100" spans="2:16" x14ac:dyDescent="0.3">
      <c r="B2100" s="1">
        <v>20609</v>
      </c>
      <c r="C2100" s="1" t="s">
        <v>505</v>
      </c>
      <c r="D2100" s="3">
        <v>44594</v>
      </c>
      <c r="E2100" s="2">
        <v>111026.08</v>
      </c>
      <c r="F2100" s="8" t="s">
        <v>3411</v>
      </c>
      <c r="G2100" s="8" t="s">
        <v>3412</v>
      </c>
      <c r="H2100" s="1">
        <v>2527</v>
      </c>
      <c r="I2100" s="1" t="s">
        <v>54</v>
      </c>
      <c r="J2100" s="4">
        <v>44602</v>
      </c>
      <c r="K2100" s="4">
        <v>44602</v>
      </c>
      <c r="L2100" s="2">
        <v>111026.08</v>
      </c>
      <c r="M2100" s="1" t="s">
        <v>313</v>
      </c>
      <c r="N2100" s="1" t="s">
        <v>314</v>
      </c>
      <c r="O2100" s="1" t="str">
        <f>_xlfn.IFNA(VLOOKUP(Tabela_Contas_Pagas[[#This Row],[Contrato]],ContratosOrigem[],3,FALSE),"")</f>
        <v>PREGÃO 25/2021</v>
      </c>
      <c r="P2100" s="10" t="str">
        <f>TEXT(Tabela_Contas_Pagas[[#This Row],[Data de Liquidação]],"MM")&amp;"-"&amp;UPPER(TEXT(Tabela_Contas_Pagas[[#This Row],[Data de Liquidação]],"MMMM"))</f>
        <v>02-FEVEREIRO</v>
      </c>
    </row>
    <row r="2101" spans="2:16" x14ac:dyDescent="0.3">
      <c r="B2101" s="1">
        <v>20609</v>
      </c>
      <c r="C2101" s="1" t="s">
        <v>426</v>
      </c>
      <c r="D2101" s="3">
        <v>44572</v>
      </c>
      <c r="E2101" s="2">
        <v>408.78</v>
      </c>
      <c r="F2101" s="8" t="s">
        <v>3411</v>
      </c>
      <c r="G2101" s="1" t="s">
        <v>3412</v>
      </c>
      <c r="H2101" s="1">
        <v>28</v>
      </c>
      <c r="I2101" s="1" t="s">
        <v>23</v>
      </c>
      <c r="J2101" s="4">
        <v>44602</v>
      </c>
      <c r="K2101" s="4">
        <v>44602</v>
      </c>
      <c r="L2101" s="2">
        <v>408.78</v>
      </c>
      <c r="M2101" s="1" t="s">
        <v>24</v>
      </c>
      <c r="N2101" s="1" t="s">
        <v>25</v>
      </c>
      <c r="O2101" s="1" t="str">
        <f>_xlfn.IFNA(VLOOKUP(Tabela_Contas_Pagas[[#This Row],[Contrato]],ContratosOrigem[],3,FALSE),"")</f>
        <v>Inexigibilidade de licitação 03/2018</v>
      </c>
      <c r="P2101" s="10" t="str">
        <f>TEXT(Tabela_Contas_Pagas[[#This Row],[Data de Liquidação]],"MM")&amp;"-"&amp;UPPER(TEXT(Tabela_Contas_Pagas[[#This Row],[Data de Liquidação]],"MMMM"))</f>
        <v>02-FEVEREIRO</v>
      </c>
    </row>
    <row r="2102" spans="2:16" x14ac:dyDescent="0.3">
      <c r="B2102" s="1">
        <v>20609</v>
      </c>
      <c r="C2102" s="1" t="s">
        <v>441</v>
      </c>
      <c r="D2102" s="3">
        <v>44579</v>
      </c>
      <c r="E2102" s="2">
        <v>339.5</v>
      </c>
      <c r="F2102" s="7" t="s">
        <v>3411</v>
      </c>
      <c r="G2102" s="7" t="s">
        <v>3412</v>
      </c>
      <c r="H2102" s="1">
        <v>1692</v>
      </c>
      <c r="I2102" s="1" t="s">
        <v>150</v>
      </c>
      <c r="J2102" s="4">
        <v>44602</v>
      </c>
      <c r="K2102" s="4">
        <v>44602</v>
      </c>
      <c r="L2102" s="2">
        <v>339.5</v>
      </c>
      <c r="M2102" s="1" t="s">
        <v>170</v>
      </c>
      <c r="N2102" s="1" t="s">
        <v>171</v>
      </c>
      <c r="O2102" s="1" t="str">
        <f>_xlfn.IFNA(VLOOKUP(Tabela_Contas_Pagas[[#This Row],[Contrato]],ContratosOrigem[],3,FALSE),"")</f>
        <v>Pregão 16/20</v>
      </c>
      <c r="P2102" s="10" t="str">
        <f>TEXT(Tabela_Contas_Pagas[[#This Row],[Data de Liquidação]],"MM")&amp;"-"&amp;UPPER(TEXT(Tabela_Contas_Pagas[[#This Row],[Data de Liquidação]],"MMMM"))</f>
        <v>02-FEVEREIRO</v>
      </c>
    </row>
    <row r="2103" spans="2:16" x14ac:dyDescent="0.3">
      <c r="B2103" s="1">
        <v>20609</v>
      </c>
      <c r="C2103" s="1" t="s">
        <v>451</v>
      </c>
      <c r="D2103" s="3">
        <v>44585</v>
      </c>
      <c r="E2103" s="2">
        <v>2100.12</v>
      </c>
      <c r="F2103" s="8" t="s">
        <v>3411</v>
      </c>
      <c r="G2103" s="1" t="s">
        <v>3412</v>
      </c>
      <c r="H2103" s="1">
        <v>3256</v>
      </c>
      <c r="I2103" s="1" t="s">
        <v>161</v>
      </c>
      <c r="J2103" s="4">
        <v>44602</v>
      </c>
      <c r="K2103" s="4">
        <v>44602</v>
      </c>
      <c r="L2103" s="2">
        <v>2100.12</v>
      </c>
      <c r="M2103" s="1" t="s">
        <v>162</v>
      </c>
      <c r="N2103" s="1" t="s">
        <v>163</v>
      </c>
      <c r="O2103" s="1" t="str">
        <f>_xlfn.IFNA(VLOOKUP(Tabela_Contas_Pagas[[#This Row],[Contrato]],ContratosOrigem[],3,FALSE),"")</f>
        <v>Dispensa 04/20</v>
      </c>
      <c r="P2103" s="10" t="str">
        <f>TEXT(Tabela_Contas_Pagas[[#This Row],[Data de Liquidação]],"MM")&amp;"-"&amp;UPPER(TEXT(Tabela_Contas_Pagas[[#This Row],[Data de Liquidação]],"MMMM"))</f>
        <v>02-FEVEREIRO</v>
      </c>
    </row>
    <row r="2104" spans="2:16" hidden="1" x14ac:dyDescent="0.3">
      <c r="B2104" s="1">
        <v>20994</v>
      </c>
      <c r="C2104" s="1" t="s">
        <v>3137</v>
      </c>
      <c r="D2104" s="3">
        <v>44865</v>
      </c>
      <c r="E2104" s="2">
        <v>1363.28</v>
      </c>
      <c r="F2104" s="7" t="s">
        <v>3411</v>
      </c>
      <c r="G2104" s="7" t="s">
        <v>3412</v>
      </c>
      <c r="H2104" s="1">
        <v>78</v>
      </c>
      <c r="I2104" s="1" t="s">
        <v>185</v>
      </c>
      <c r="J2104" s="4">
        <v>44875</v>
      </c>
      <c r="K2104" s="4">
        <v>44874</v>
      </c>
      <c r="L2104" s="2">
        <v>1363.28</v>
      </c>
      <c r="M2104" s="1" t="s">
        <v>3407</v>
      </c>
      <c r="N2104" s="1" t="str">
        <f>Tabela_Contas_Pagas[[#This Row],[Nome do Fornecedor]]</f>
        <v>PROPAG TURISMO LTDA</v>
      </c>
      <c r="O2104" s="1" t="s">
        <v>3408</v>
      </c>
      <c r="P2104" s="10" t="str">
        <f>TEXT(Tabela_Contas_Pagas[[#This Row],[Data de Liquidação]],"MM")&amp;"-"&amp;UPPER(TEXT(Tabela_Contas_Pagas[[#This Row],[Data de Liquidação]],"MMMM"))</f>
        <v>11-NOVEMBRO</v>
      </c>
    </row>
    <row r="2105" spans="2:16" hidden="1" x14ac:dyDescent="0.3">
      <c r="B2105" s="1">
        <v>20994</v>
      </c>
      <c r="C2105" s="1" t="s">
        <v>3136</v>
      </c>
      <c r="D2105" s="3">
        <v>44865</v>
      </c>
      <c r="E2105" s="2">
        <v>3245.38</v>
      </c>
      <c r="F2105" s="8" t="s">
        <v>3411</v>
      </c>
      <c r="G2105" s="1" t="s">
        <v>3412</v>
      </c>
      <c r="H2105" s="1">
        <v>78</v>
      </c>
      <c r="I2105" s="1" t="s">
        <v>185</v>
      </c>
      <c r="J2105" s="4">
        <v>44875</v>
      </c>
      <c r="K2105" s="4">
        <v>44874</v>
      </c>
      <c r="L2105" s="2">
        <v>3245.38</v>
      </c>
      <c r="M2105" s="1" t="s">
        <v>3407</v>
      </c>
      <c r="N2105" s="1" t="str">
        <f>Tabela_Contas_Pagas[[#This Row],[Nome do Fornecedor]]</f>
        <v>PROPAG TURISMO LTDA</v>
      </c>
      <c r="O2105" s="1" t="s">
        <v>3408</v>
      </c>
      <c r="P2105" s="10" t="str">
        <f>TEXT(Tabela_Contas_Pagas[[#This Row],[Data de Liquidação]],"MM")&amp;"-"&amp;UPPER(TEXT(Tabela_Contas_Pagas[[#This Row],[Data de Liquidação]],"MMMM"))</f>
        <v>11-NOVEMBRO</v>
      </c>
    </row>
    <row r="2106" spans="2:16" hidden="1" x14ac:dyDescent="0.3">
      <c r="B2106" s="1">
        <v>20994</v>
      </c>
      <c r="C2106" s="1" t="s">
        <v>3135</v>
      </c>
      <c r="D2106" s="3">
        <v>44865</v>
      </c>
      <c r="E2106" s="2">
        <v>2665.17</v>
      </c>
      <c r="F2106" s="7" t="s">
        <v>3411</v>
      </c>
      <c r="G2106" s="7" t="s">
        <v>3412</v>
      </c>
      <c r="H2106" s="1">
        <v>78</v>
      </c>
      <c r="I2106" s="1" t="s">
        <v>185</v>
      </c>
      <c r="J2106" s="4">
        <v>44875</v>
      </c>
      <c r="K2106" s="4">
        <v>44874</v>
      </c>
      <c r="L2106" s="2">
        <v>2665.17</v>
      </c>
      <c r="M2106" s="1" t="s">
        <v>3407</v>
      </c>
      <c r="N2106" s="1" t="str">
        <f>Tabela_Contas_Pagas[[#This Row],[Nome do Fornecedor]]</f>
        <v>PROPAG TURISMO LTDA</v>
      </c>
      <c r="O2106" s="1" t="s">
        <v>3408</v>
      </c>
      <c r="P2106" s="10" t="str">
        <f>TEXT(Tabela_Contas_Pagas[[#This Row],[Data de Liquidação]],"MM")&amp;"-"&amp;UPPER(TEXT(Tabela_Contas_Pagas[[#This Row],[Data de Liquidação]],"MMMM"))</f>
        <v>11-NOVEMBRO</v>
      </c>
    </row>
    <row r="2107" spans="2:16" hidden="1" x14ac:dyDescent="0.3">
      <c r="B2107" s="1">
        <v>20994</v>
      </c>
      <c r="C2107" s="1" t="s">
        <v>3138</v>
      </c>
      <c r="D2107" s="3">
        <v>44865</v>
      </c>
      <c r="E2107" s="2">
        <v>1363.28</v>
      </c>
      <c r="F2107" s="8" t="s">
        <v>3411</v>
      </c>
      <c r="G2107" s="1" t="s">
        <v>3412</v>
      </c>
      <c r="H2107" s="1">
        <v>78</v>
      </c>
      <c r="I2107" s="1" t="s">
        <v>185</v>
      </c>
      <c r="J2107" s="4">
        <v>44875</v>
      </c>
      <c r="K2107" s="4">
        <v>44874</v>
      </c>
      <c r="L2107" s="2">
        <v>1363.28</v>
      </c>
      <c r="M2107" s="1" t="s">
        <v>3407</v>
      </c>
      <c r="N2107" s="1" t="str">
        <f>Tabela_Contas_Pagas[[#This Row],[Nome do Fornecedor]]</f>
        <v>PROPAG TURISMO LTDA</v>
      </c>
      <c r="O2107" s="1" t="s">
        <v>3408</v>
      </c>
      <c r="P2107" s="10" t="str">
        <f>TEXT(Tabela_Contas_Pagas[[#This Row],[Data de Liquidação]],"MM")&amp;"-"&amp;UPPER(TEXT(Tabela_Contas_Pagas[[#This Row],[Data de Liquidação]],"MMMM"))</f>
        <v>11-NOVEMBRO</v>
      </c>
    </row>
    <row r="2108" spans="2:16" hidden="1" x14ac:dyDescent="0.3">
      <c r="B2108" s="1">
        <v>20994</v>
      </c>
      <c r="C2108" s="1" t="s">
        <v>3141</v>
      </c>
      <c r="D2108" s="3">
        <v>44865</v>
      </c>
      <c r="E2108" s="2">
        <v>2704.77</v>
      </c>
      <c r="F2108" s="7" t="s">
        <v>3411</v>
      </c>
      <c r="G2108" s="7" t="s">
        <v>3412</v>
      </c>
      <c r="H2108" s="1">
        <v>78</v>
      </c>
      <c r="I2108" s="1" t="s">
        <v>185</v>
      </c>
      <c r="J2108" s="4">
        <v>44875</v>
      </c>
      <c r="K2108" s="4">
        <v>44874</v>
      </c>
      <c r="L2108" s="2">
        <v>2704.77</v>
      </c>
      <c r="M2108" s="1" t="s">
        <v>3407</v>
      </c>
      <c r="N2108" s="1" t="str">
        <f>Tabela_Contas_Pagas[[#This Row],[Nome do Fornecedor]]</f>
        <v>PROPAG TURISMO LTDA</v>
      </c>
      <c r="O2108" s="1" t="s">
        <v>3408</v>
      </c>
      <c r="P2108" s="10" t="str">
        <f>TEXT(Tabela_Contas_Pagas[[#This Row],[Data de Liquidação]],"MM")&amp;"-"&amp;UPPER(TEXT(Tabela_Contas_Pagas[[#This Row],[Data de Liquidação]],"MMMM"))</f>
        <v>11-NOVEMBRO</v>
      </c>
    </row>
    <row r="2109" spans="2:16" hidden="1" x14ac:dyDescent="0.3">
      <c r="B2109" s="1">
        <v>20994</v>
      </c>
      <c r="C2109" s="1" t="s">
        <v>3140</v>
      </c>
      <c r="D2109" s="3">
        <v>44865</v>
      </c>
      <c r="E2109" s="2">
        <v>2704.77</v>
      </c>
      <c r="F2109" s="8" t="s">
        <v>3411</v>
      </c>
      <c r="G2109" s="1" t="s">
        <v>3412</v>
      </c>
      <c r="H2109" s="1">
        <v>78</v>
      </c>
      <c r="I2109" s="1" t="s">
        <v>185</v>
      </c>
      <c r="J2109" s="4">
        <v>44875</v>
      </c>
      <c r="K2109" s="4">
        <v>44874</v>
      </c>
      <c r="L2109" s="2">
        <v>2704.77</v>
      </c>
      <c r="M2109" s="1" t="s">
        <v>3407</v>
      </c>
      <c r="N2109" s="1" t="str">
        <f>Tabela_Contas_Pagas[[#This Row],[Nome do Fornecedor]]</f>
        <v>PROPAG TURISMO LTDA</v>
      </c>
      <c r="O2109" s="1" t="s">
        <v>3408</v>
      </c>
      <c r="P2109" s="10" t="str">
        <f>TEXT(Tabela_Contas_Pagas[[#This Row],[Data de Liquidação]],"MM")&amp;"-"&amp;UPPER(TEXT(Tabela_Contas_Pagas[[#This Row],[Data de Liquidação]],"MMMM"))</f>
        <v>11-NOVEMBRO</v>
      </c>
    </row>
    <row r="2110" spans="2:16" hidden="1" x14ac:dyDescent="0.3">
      <c r="B2110" s="1">
        <v>20994</v>
      </c>
      <c r="C2110" s="1" t="s">
        <v>3139</v>
      </c>
      <c r="D2110" s="3">
        <v>44865</v>
      </c>
      <c r="E2110" s="2">
        <v>2665.17</v>
      </c>
      <c r="F2110" s="7" t="s">
        <v>3411</v>
      </c>
      <c r="G2110" s="7" t="s">
        <v>3412</v>
      </c>
      <c r="H2110" s="1">
        <v>78</v>
      </c>
      <c r="I2110" s="1" t="s">
        <v>185</v>
      </c>
      <c r="J2110" s="4">
        <v>44875</v>
      </c>
      <c r="K2110" s="4">
        <v>44874</v>
      </c>
      <c r="L2110" s="2">
        <v>2665.17</v>
      </c>
      <c r="M2110" s="1" t="s">
        <v>3407</v>
      </c>
      <c r="N2110" s="1" t="str">
        <f>Tabela_Contas_Pagas[[#This Row],[Nome do Fornecedor]]</f>
        <v>PROPAG TURISMO LTDA</v>
      </c>
      <c r="O2110" s="1" t="s">
        <v>3408</v>
      </c>
      <c r="P2110" s="10" t="str">
        <f>TEXT(Tabela_Contas_Pagas[[#This Row],[Data de Liquidação]],"MM")&amp;"-"&amp;UPPER(TEXT(Tabela_Contas_Pagas[[#This Row],[Data de Liquidação]],"MMMM"))</f>
        <v>11-NOVEMBRO</v>
      </c>
    </row>
    <row r="2111" spans="2:16" x14ac:dyDescent="0.3">
      <c r="B2111" s="1">
        <v>20609</v>
      </c>
      <c r="C2111" s="1" t="s">
        <v>466</v>
      </c>
      <c r="D2111" s="3">
        <v>44590</v>
      </c>
      <c r="E2111" s="2">
        <v>24075.88</v>
      </c>
      <c r="F2111" s="8" t="s">
        <v>3411</v>
      </c>
      <c r="G2111" s="1" t="s">
        <v>3412</v>
      </c>
      <c r="H2111" s="1">
        <v>58</v>
      </c>
      <c r="I2111" s="1" t="s">
        <v>77</v>
      </c>
      <c r="J2111" s="4">
        <v>44602</v>
      </c>
      <c r="K2111" s="4">
        <v>44602</v>
      </c>
      <c r="L2111" s="2">
        <v>24075.88</v>
      </c>
      <c r="M2111" s="1" t="s">
        <v>78</v>
      </c>
      <c r="N2111" s="1" t="s">
        <v>79</v>
      </c>
      <c r="O2111" s="1" t="str">
        <f>_xlfn.IFNA(VLOOKUP(Tabela_Contas_Pagas[[#This Row],[Contrato]],ContratosOrigem[],3,FALSE),"")</f>
        <v>Pregão 14/19</v>
      </c>
      <c r="P2111" s="10" t="str">
        <f>TEXT(Tabela_Contas_Pagas[[#This Row],[Data de Liquidação]],"MM")&amp;"-"&amp;UPPER(TEXT(Tabela_Contas_Pagas[[#This Row],[Data de Liquidação]],"MMMM"))</f>
        <v>02-FEVEREIRO</v>
      </c>
    </row>
    <row r="2112" spans="2:16" x14ac:dyDescent="0.3">
      <c r="B2112" s="1">
        <v>20609</v>
      </c>
      <c r="C2112" s="1" t="s">
        <v>489</v>
      </c>
      <c r="D2112" s="3">
        <v>44592</v>
      </c>
      <c r="E2112" s="2">
        <v>459.25</v>
      </c>
      <c r="F2112" s="8" t="s">
        <v>3411</v>
      </c>
      <c r="G2112" s="8" t="s">
        <v>3412</v>
      </c>
      <c r="H2112" s="1">
        <v>44</v>
      </c>
      <c r="I2112" s="1" t="s">
        <v>178</v>
      </c>
      <c r="J2112" s="4">
        <v>44602</v>
      </c>
      <c r="K2112" s="4">
        <v>44602</v>
      </c>
      <c r="L2112" s="2">
        <v>459.25</v>
      </c>
      <c r="M2112" s="1" t="s">
        <v>179</v>
      </c>
      <c r="N2112" s="1" t="s">
        <v>180</v>
      </c>
      <c r="O2112" s="1" t="str">
        <f>_xlfn.IFNA(VLOOKUP(Tabela_Contas_Pagas[[#This Row],[Contrato]],ContratosOrigem[],3,FALSE),"")</f>
        <v>Dispensa 05/20</v>
      </c>
      <c r="P2112" s="10" t="str">
        <f>TEXT(Tabela_Contas_Pagas[[#This Row],[Data de Liquidação]],"MM")&amp;"-"&amp;UPPER(TEXT(Tabela_Contas_Pagas[[#This Row],[Data de Liquidação]],"MMMM"))</f>
        <v>02-FEVEREIRO</v>
      </c>
    </row>
    <row r="2113" spans="2:16" x14ac:dyDescent="0.3">
      <c r="B2113" s="1">
        <v>20609</v>
      </c>
      <c r="C2113" s="1" t="s">
        <v>487</v>
      </c>
      <c r="D2113" s="3">
        <v>44592</v>
      </c>
      <c r="E2113" s="2">
        <v>240</v>
      </c>
      <c r="F2113" s="7" t="s">
        <v>3411</v>
      </c>
      <c r="G2113" s="9" t="s">
        <v>3412</v>
      </c>
      <c r="H2113" s="1">
        <v>44</v>
      </c>
      <c r="I2113" s="1" t="s">
        <v>178</v>
      </c>
      <c r="J2113" s="4">
        <v>44602</v>
      </c>
      <c r="K2113" s="4">
        <v>44602</v>
      </c>
      <c r="L2113" s="2">
        <v>240</v>
      </c>
      <c r="M2113" s="1" t="s">
        <v>179</v>
      </c>
      <c r="N2113" s="1" t="s">
        <v>180</v>
      </c>
      <c r="O2113" s="1" t="str">
        <f>_xlfn.IFNA(VLOOKUP(Tabela_Contas_Pagas[[#This Row],[Contrato]],ContratosOrigem[],3,FALSE),"")</f>
        <v>Dispensa 05/20</v>
      </c>
      <c r="P2113" s="10" t="str">
        <f>TEXT(Tabela_Contas_Pagas[[#This Row],[Data de Liquidação]],"MM")&amp;"-"&amp;UPPER(TEXT(Tabela_Contas_Pagas[[#This Row],[Data de Liquidação]],"MMMM"))</f>
        <v>02-FEVEREIRO</v>
      </c>
    </row>
    <row r="2114" spans="2:16" x14ac:dyDescent="0.3">
      <c r="B2114" s="1">
        <v>20609</v>
      </c>
      <c r="C2114" s="1" t="s">
        <v>488</v>
      </c>
      <c r="D2114" s="3">
        <v>44592</v>
      </c>
      <c r="E2114" s="2">
        <v>459.25</v>
      </c>
      <c r="F2114" s="8" t="s">
        <v>3411</v>
      </c>
      <c r="G2114" s="8" t="s">
        <v>3412</v>
      </c>
      <c r="H2114" s="1">
        <v>44</v>
      </c>
      <c r="I2114" s="1" t="s">
        <v>178</v>
      </c>
      <c r="J2114" s="4">
        <v>44602</v>
      </c>
      <c r="K2114" s="4">
        <v>44602</v>
      </c>
      <c r="L2114" s="2">
        <v>459.25</v>
      </c>
      <c r="M2114" s="1" t="s">
        <v>179</v>
      </c>
      <c r="N2114" s="1" t="s">
        <v>180</v>
      </c>
      <c r="O2114" s="1" t="str">
        <f>_xlfn.IFNA(VLOOKUP(Tabela_Contas_Pagas[[#This Row],[Contrato]],ContratosOrigem[],3,FALSE),"")</f>
        <v>Dispensa 05/20</v>
      </c>
      <c r="P2114" s="10" t="str">
        <f>TEXT(Tabela_Contas_Pagas[[#This Row],[Data de Liquidação]],"MM")&amp;"-"&amp;UPPER(TEXT(Tabela_Contas_Pagas[[#This Row],[Data de Liquidação]],"MMMM"))</f>
        <v>02-FEVEREIRO</v>
      </c>
    </row>
    <row r="2115" spans="2:16" x14ac:dyDescent="0.3">
      <c r="B2115" s="1">
        <v>20609</v>
      </c>
      <c r="C2115" s="1" t="s">
        <v>427</v>
      </c>
      <c r="D2115" s="3">
        <v>44573</v>
      </c>
      <c r="E2115" s="2">
        <v>408.78</v>
      </c>
      <c r="F2115" s="8" t="s">
        <v>3411</v>
      </c>
      <c r="G2115" s="1" t="s">
        <v>3412</v>
      </c>
      <c r="H2115" s="1">
        <v>28</v>
      </c>
      <c r="I2115" s="1" t="s">
        <v>23</v>
      </c>
      <c r="J2115" s="4">
        <v>44603</v>
      </c>
      <c r="K2115" s="4">
        <v>44602</v>
      </c>
      <c r="L2115" s="2">
        <v>408.78</v>
      </c>
      <c r="M2115" s="1" t="s">
        <v>24</v>
      </c>
      <c r="N2115" s="1" t="s">
        <v>25</v>
      </c>
      <c r="O2115" s="1" t="str">
        <f>_xlfn.IFNA(VLOOKUP(Tabela_Contas_Pagas[[#This Row],[Contrato]],ContratosOrigem[],3,FALSE),"")</f>
        <v>Inexigibilidade de licitação 03/2018</v>
      </c>
      <c r="P2115" s="10" t="str">
        <f>TEXT(Tabela_Contas_Pagas[[#This Row],[Data de Liquidação]],"MM")&amp;"-"&amp;UPPER(TEXT(Tabela_Contas_Pagas[[#This Row],[Data de Liquidação]],"MMMM"))</f>
        <v>02-FEVEREIRO</v>
      </c>
    </row>
    <row r="2116" spans="2:16" hidden="1" x14ac:dyDescent="0.3">
      <c r="B2116" s="1">
        <v>21001</v>
      </c>
      <c r="C2116" s="1" t="s">
        <v>3149</v>
      </c>
      <c r="D2116" s="3">
        <v>44865</v>
      </c>
      <c r="E2116" s="2">
        <v>663411.68000000005</v>
      </c>
      <c r="F2116" s="7" t="s">
        <v>3411</v>
      </c>
      <c r="G2116" s="7" t="s">
        <v>3412</v>
      </c>
      <c r="H2116" s="1">
        <v>292</v>
      </c>
      <c r="I2116" s="1" t="s">
        <v>1854</v>
      </c>
      <c r="J2116" s="4">
        <v>44875</v>
      </c>
      <c r="K2116" s="4">
        <v>44875</v>
      </c>
      <c r="L2116" s="2">
        <v>663411.68000000005</v>
      </c>
      <c r="M2116" s="1" t="s">
        <v>3407</v>
      </c>
      <c r="N2116" s="1" t="str">
        <f>Tabela_Contas_Pagas[[#This Row],[Nome do Fornecedor]]</f>
        <v>PETROLEO BRASILEIRO S.A</v>
      </c>
      <c r="O2116" s="1" t="s">
        <v>3408</v>
      </c>
      <c r="P2116" s="10" t="str">
        <f>TEXT(Tabela_Contas_Pagas[[#This Row],[Data de Liquidação]],"MM")&amp;"-"&amp;UPPER(TEXT(Tabela_Contas_Pagas[[#This Row],[Data de Liquidação]],"MMMM"))</f>
        <v>11-NOVEMBRO</v>
      </c>
    </row>
    <row r="2117" spans="2:16" hidden="1" x14ac:dyDescent="0.3">
      <c r="B2117" s="1">
        <v>21001</v>
      </c>
      <c r="C2117" s="1" t="s">
        <v>3159</v>
      </c>
      <c r="D2117" s="3">
        <v>44865</v>
      </c>
      <c r="E2117" s="2">
        <v>1290313.7</v>
      </c>
      <c r="F2117" s="8" t="s">
        <v>3411</v>
      </c>
      <c r="G2117" s="1" t="s">
        <v>3412</v>
      </c>
      <c r="H2117" s="1">
        <v>292</v>
      </c>
      <c r="I2117" s="1" t="s">
        <v>1854</v>
      </c>
      <c r="J2117" s="4">
        <v>44875</v>
      </c>
      <c r="K2117" s="4">
        <v>44875</v>
      </c>
      <c r="L2117" s="2">
        <v>1290313.7</v>
      </c>
      <c r="M2117" s="1" t="s">
        <v>3407</v>
      </c>
      <c r="N2117" s="1" t="str">
        <f>Tabela_Contas_Pagas[[#This Row],[Nome do Fornecedor]]</f>
        <v>PETROLEO BRASILEIRO S.A</v>
      </c>
      <c r="O2117" s="1" t="s">
        <v>3408</v>
      </c>
      <c r="P2117" s="10" t="str">
        <f>TEXT(Tabela_Contas_Pagas[[#This Row],[Data de Liquidação]],"MM")&amp;"-"&amp;UPPER(TEXT(Tabela_Contas_Pagas[[#This Row],[Data de Liquidação]],"MMMM"))</f>
        <v>11-NOVEMBRO</v>
      </c>
    </row>
    <row r="2118" spans="2:16" hidden="1" x14ac:dyDescent="0.3">
      <c r="B2118" s="1">
        <v>21001</v>
      </c>
      <c r="C2118" s="1" t="s">
        <v>3143</v>
      </c>
      <c r="D2118" s="3">
        <v>44865</v>
      </c>
      <c r="E2118" s="2">
        <v>1971278.14</v>
      </c>
      <c r="F2118" s="7" t="s">
        <v>3411</v>
      </c>
      <c r="G2118" s="7" t="s">
        <v>3412</v>
      </c>
      <c r="H2118" s="1">
        <v>368</v>
      </c>
      <c r="I2118" s="1" t="s">
        <v>1853</v>
      </c>
      <c r="J2118" s="4">
        <v>44875</v>
      </c>
      <c r="K2118" s="4">
        <v>44875</v>
      </c>
      <c r="L2118" s="2">
        <v>1971278.14</v>
      </c>
      <c r="M2118" s="1" t="s">
        <v>3407</v>
      </c>
      <c r="N2118" s="1" t="str">
        <f>Tabela_Contas_Pagas[[#This Row],[Nome do Fornecedor]]</f>
        <v>PETROLEO BRASILEIRO S.A.</v>
      </c>
      <c r="O2118" s="1" t="s">
        <v>3408</v>
      </c>
      <c r="P2118" s="10" t="str">
        <f>TEXT(Tabela_Contas_Pagas[[#This Row],[Data de Liquidação]],"MM")&amp;"-"&amp;UPPER(TEXT(Tabela_Contas_Pagas[[#This Row],[Data de Liquidação]],"MMMM"))</f>
        <v>11-NOVEMBRO</v>
      </c>
    </row>
    <row r="2119" spans="2:16" hidden="1" x14ac:dyDescent="0.3">
      <c r="B2119" s="1">
        <v>21001</v>
      </c>
      <c r="C2119" s="1" t="s">
        <v>3156</v>
      </c>
      <c r="D2119" s="3">
        <v>44865</v>
      </c>
      <c r="E2119" s="2">
        <v>2914016.3</v>
      </c>
      <c r="F2119" s="8" t="s">
        <v>3411</v>
      </c>
      <c r="G2119" s="1" t="s">
        <v>3412</v>
      </c>
      <c r="H2119" s="1">
        <v>368</v>
      </c>
      <c r="I2119" s="1" t="s">
        <v>1853</v>
      </c>
      <c r="J2119" s="4">
        <v>44875</v>
      </c>
      <c r="K2119" s="4">
        <v>44875</v>
      </c>
      <c r="L2119" s="2">
        <v>2914016.3</v>
      </c>
      <c r="M2119" s="1" t="s">
        <v>3407</v>
      </c>
      <c r="N2119" s="1" t="str">
        <f>Tabela_Contas_Pagas[[#This Row],[Nome do Fornecedor]]</f>
        <v>PETROLEO BRASILEIRO S.A.</v>
      </c>
      <c r="O2119" s="1" t="s">
        <v>3408</v>
      </c>
      <c r="P2119" s="10" t="str">
        <f>TEXT(Tabela_Contas_Pagas[[#This Row],[Data de Liquidação]],"MM")&amp;"-"&amp;UPPER(TEXT(Tabela_Contas_Pagas[[#This Row],[Data de Liquidação]],"MMMM"))</f>
        <v>11-NOVEMBRO</v>
      </c>
    </row>
    <row r="2120" spans="2:16" hidden="1" x14ac:dyDescent="0.3">
      <c r="B2120" s="1">
        <v>21001</v>
      </c>
      <c r="C2120" s="1" t="s">
        <v>3151</v>
      </c>
      <c r="D2120" s="3">
        <v>44865</v>
      </c>
      <c r="E2120" s="2">
        <v>7710176.9000000004</v>
      </c>
      <c r="F2120" s="7" t="s">
        <v>3411</v>
      </c>
      <c r="G2120" s="7" t="s">
        <v>3412</v>
      </c>
      <c r="H2120" s="1">
        <v>368</v>
      </c>
      <c r="I2120" s="1" t="s">
        <v>1853</v>
      </c>
      <c r="J2120" s="4">
        <v>44875</v>
      </c>
      <c r="K2120" s="4">
        <v>44875</v>
      </c>
      <c r="L2120" s="2">
        <v>7710176.9000000004</v>
      </c>
      <c r="M2120" s="1" t="s">
        <v>3407</v>
      </c>
      <c r="N2120" s="1" t="str">
        <f>Tabela_Contas_Pagas[[#This Row],[Nome do Fornecedor]]</f>
        <v>PETROLEO BRASILEIRO S.A.</v>
      </c>
      <c r="O2120" s="1" t="s">
        <v>3408</v>
      </c>
      <c r="P2120" s="10" t="str">
        <f>TEXT(Tabela_Contas_Pagas[[#This Row],[Data de Liquidação]],"MM")&amp;"-"&amp;UPPER(TEXT(Tabela_Contas_Pagas[[#This Row],[Data de Liquidação]],"MMMM"))</f>
        <v>11-NOVEMBRO</v>
      </c>
    </row>
    <row r="2121" spans="2:16" hidden="1" x14ac:dyDescent="0.3">
      <c r="B2121" s="1">
        <v>21001</v>
      </c>
      <c r="C2121" s="1" t="s">
        <v>3145</v>
      </c>
      <c r="D2121" s="3">
        <v>44865</v>
      </c>
      <c r="E2121" s="2">
        <v>5099737.97</v>
      </c>
      <c r="F2121" s="8" t="s">
        <v>3411</v>
      </c>
      <c r="G2121" s="1" t="s">
        <v>3412</v>
      </c>
      <c r="H2121" s="1">
        <v>368</v>
      </c>
      <c r="I2121" s="1" t="s">
        <v>1853</v>
      </c>
      <c r="J2121" s="4">
        <v>44875</v>
      </c>
      <c r="K2121" s="4">
        <v>44875</v>
      </c>
      <c r="L2121" s="2">
        <v>5099737.97</v>
      </c>
      <c r="M2121" s="1" t="s">
        <v>3407</v>
      </c>
      <c r="N2121" s="1" t="str">
        <f>Tabela_Contas_Pagas[[#This Row],[Nome do Fornecedor]]</f>
        <v>PETROLEO BRASILEIRO S.A.</v>
      </c>
      <c r="O2121" s="1" t="s">
        <v>3408</v>
      </c>
      <c r="P2121" s="10" t="str">
        <f>TEXT(Tabela_Contas_Pagas[[#This Row],[Data de Liquidação]],"MM")&amp;"-"&amp;UPPER(TEXT(Tabela_Contas_Pagas[[#This Row],[Data de Liquidação]],"MMMM"))</f>
        <v>11-NOVEMBRO</v>
      </c>
    </row>
    <row r="2122" spans="2:16" hidden="1" x14ac:dyDescent="0.3">
      <c r="B2122" s="1">
        <v>21001</v>
      </c>
      <c r="C2122" s="1" t="s">
        <v>3152</v>
      </c>
      <c r="D2122" s="3">
        <v>44865</v>
      </c>
      <c r="E2122" s="2">
        <v>3.64</v>
      </c>
      <c r="F2122" s="7" t="s">
        <v>3411</v>
      </c>
      <c r="G2122" s="7" t="s">
        <v>3412</v>
      </c>
      <c r="H2122" s="1">
        <v>2199</v>
      </c>
      <c r="I2122" s="1" t="s">
        <v>1854</v>
      </c>
      <c r="J2122" s="4">
        <v>44875</v>
      </c>
      <c r="K2122" s="4">
        <v>44875</v>
      </c>
      <c r="L2122" s="2">
        <v>3.64</v>
      </c>
      <c r="M2122" s="1" t="s">
        <v>3407</v>
      </c>
      <c r="N2122" s="1" t="str">
        <f>Tabela_Contas_Pagas[[#This Row],[Nome do Fornecedor]]</f>
        <v>PETROLEO BRASILEIRO S.A</v>
      </c>
      <c r="O2122" s="1" t="s">
        <v>3408</v>
      </c>
      <c r="P2122" s="10" t="str">
        <f>TEXT(Tabela_Contas_Pagas[[#This Row],[Data de Liquidação]],"MM")&amp;"-"&amp;UPPER(TEXT(Tabela_Contas_Pagas[[#This Row],[Data de Liquidação]],"MMMM"))</f>
        <v>11-NOVEMBRO</v>
      </c>
    </row>
    <row r="2123" spans="2:16" hidden="1" x14ac:dyDescent="0.3">
      <c r="B2123" s="1">
        <v>21001</v>
      </c>
      <c r="C2123" s="1" t="s">
        <v>3157</v>
      </c>
      <c r="D2123" s="3">
        <v>44865</v>
      </c>
      <c r="E2123" s="2">
        <v>145397.72</v>
      </c>
      <c r="F2123" s="8" t="s">
        <v>3411</v>
      </c>
      <c r="G2123" s="1" t="s">
        <v>3412</v>
      </c>
      <c r="H2123" s="1">
        <v>2199</v>
      </c>
      <c r="I2123" s="1" t="s">
        <v>1854</v>
      </c>
      <c r="J2123" s="4">
        <v>44875</v>
      </c>
      <c r="K2123" s="4">
        <v>44875</v>
      </c>
      <c r="L2123" s="2">
        <v>145397.72</v>
      </c>
      <c r="M2123" s="1" t="s">
        <v>3407</v>
      </c>
      <c r="N2123" s="1" t="str">
        <f>Tabela_Contas_Pagas[[#This Row],[Nome do Fornecedor]]</f>
        <v>PETROLEO BRASILEIRO S.A</v>
      </c>
      <c r="O2123" s="1" t="s">
        <v>3408</v>
      </c>
      <c r="P2123" s="10" t="str">
        <f>TEXT(Tabela_Contas_Pagas[[#This Row],[Data de Liquidação]],"MM")&amp;"-"&amp;UPPER(TEXT(Tabela_Contas_Pagas[[#This Row],[Data de Liquidação]],"MMMM"))</f>
        <v>11-NOVEMBRO</v>
      </c>
    </row>
    <row r="2124" spans="2:16" hidden="1" x14ac:dyDescent="0.3">
      <c r="B2124" s="1">
        <v>21001</v>
      </c>
      <c r="C2124" s="1" t="s">
        <v>3147</v>
      </c>
      <c r="D2124" s="3">
        <v>44865</v>
      </c>
      <c r="E2124" s="2">
        <v>126214.31</v>
      </c>
      <c r="F2124" s="7" t="s">
        <v>3411</v>
      </c>
      <c r="G2124" s="7" t="s">
        <v>3412</v>
      </c>
      <c r="H2124" s="1">
        <v>2199</v>
      </c>
      <c r="I2124" s="1" t="s">
        <v>1854</v>
      </c>
      <c r="J2124" s="4">
        <v>44875</v>
      </c>
      <c r="K2124" s="4">
        <v>44875</v>
      </c>
      <c r="L2124" s="2">
        <v>126214.31</v>
      </c>
      <c r="M2124" s="1" t="s">
        <v>3407</v>
      </c>
      <c r="N2124" s="1" t="str">
        <f>Tabela_Contas_Pagas[[#This Row],[Nome do Fornecedor]]</f>
        <v>PETROLEO BRASILEIRO S.A</v>
      </c>
      <c r="O2124" s="1" t="s">
        <v>3408</v>
      </c>
      <c r="P2124" s="10" t="str">
        <f>TEXT(Tabela_Contas_Pagas[[#This Row],[Data de Liquidação]],"MM")&amp;"-"&amp;UPPER(TEXT(Tabela_Contas_Pagas[[#This Row],[Data de Liquidação]],"MMMM"))</f>
        <v>11-NOVEMBRO</v>
      </c>
    </row>
    <row r="2125" spans="2:16" hidden="1" x14ac:dyDescent="0.3">
      <c r="B2125" s="1">
        <v>21001</v>
      </c>
      <c r="C2125" s="1" t="s">
        <v>3148</v>
      </c>
      <c r="D2125" s="3">
        <v>44865</v>
      </c>
      <c r="E2125" s="2">
        <v>23704.32</v>
      </c>
      <c r="F2125" s="8" t="s">
        <v>3411</v>
      </c>
      <c r="G2125" s="1" t="s">
        <v>3412</v>
      </c>
      <c r="H2125" s="1">
        <v>2199</v>
      </c>
      <c r="I2125" s="1" t="s">
        <v>1854</v>
      </c>
      <c r="J2125" s="4">
        <v>44875</v>
      </c>
      <c r="K2125" s="4">
        <v>44875</v>
      </c>
      <c r="L2125" s="2">
        <v>23704.32</v>
      </c>
      <c r="M2125" s="1" t="s">
        <v>3407</v>
      </c>
      <c r="N2125" s="1" t="str">
        <f>Tabela_Contas_Pagas[[#This Row],[Nome do Fornecedor]]</f>
        <v>PETROLEO BRASILEIRO S.A</v>
      </c>
      <c r="O2125" s="1" t="s">
        <v>3408</v>
      </c>
      <c r="P2125" s="10" t="str">
        <f>TEXT(Tabela_Contas_Pagas[[#This Row],[Data de Liquidação]],"MM")&amp;"-"&amp;UPPER(TEXT(Tabela_Contas_Pagas[[#This Row],[Data de Liquidação]],"MMMM"))</f>
        <v>11-NOVEMBRO</v>
      </c>
    </row>
    <row r="2126" spans="2:16" hidden="1" x14ac:dyDescent="0.3">
      <c r="B2126" s="1">
        <v>21001</v>
      </c>
      <c r="C2126" s="1" t="s">
        <v>3142</v>
      </c>
      <c r="D2126" s="3">
        <v>44865</v>
      </c>
      <c r="E2126" s="2">
        <v>242123.18</v>
      </c>
      <c r="F2126" s="7" t="s">
        <v>3411</v>
      </c>
      <c r="G2126" s="7" t="s">
        <v>3412</v>
      </c>
      <c r="H2126" s="1">
        <v>1728</v>
      </c>
      <c r="I2126" s="1" t="s">
        <v>1854</v>
      </c>
      <c r="J2126" s="4">
        <v>44875</v>
      </c>
      <c r="K2126" s="4">
        <v>44875</v>
      </c>
      <c r="L2126" s="2">
        <v>242123.18</v>
      </c>
      <c r="M2126" s="1" t="s">
        <v>3407</v>
      </c>
      <c r="N2126" s="1" t="str">
        <f>Tabela_Contas_Pagas[[#This Row],[Nome do Fornecedor]]</f>
        <v>PETROLEO BRASILEIRO S.A</v>
      </c>
      <c r="O2126" s="1" t="s">
        <v>3408</v>
      </c>
      <c r="P2126" s="10" t="str">
        <f>TEXT(Tabela_Contas_Pagas[[#This Row],[Data de Liquidação]],"MM")&amp;"-"&amp;UPPER(TEXT(Tabela_Contas_Pagas[[#This Row],[Data de Liquidação]],"MMMM"))</f>
        <v>11-NOVEMBRO</v>
      </c>
    </row>
    <row r="2127" spans="2:16" hidden="1" x14ac:dyDescent="0.3">
      <c r="B2127" s="1">
        <v>21001</v>
      </c>
      <c r="C2127" s="1" t="s">
        <v>3154</v>
      </c>
      <c r="D2127" s="3">
        <v>44865</v>
      </c>
      <c r="E2127" s="2">
        <v>17415.560000000001</v>
      </c>
      <c r="F2127" s="8" t="s">
        <v>3411</v>
      </c>
      <c r="G2127" s="1" t="s">
        <v>3412</v>
      </c>
      <c r="H2127" s="1">
        <v>1728</v>
      </c>
      <c r="I2127" s="1" t="s">
        <v>1854</v>
      </c>
      <c r="J2127" s="4">
        <v>44875</v>
      </c>
      <c r="K2127" s="4">
        <v>44875</v>
      </c>
      <c r="L2127" s="2">
        <v>17415.560000000001</v>
      </c>
      <c r="M2127" s="1" t="s">
        <v>3407</v>
      </c>
      <c r="N2127" s="1" t="str">
        <f>Tabela_Contas_Pagas[[#This Row],[Nome do Fornecedor]]</f>
        <v>PETROLEO BRASILEIRO S.A</v>
      </c>
      <c r="O2127" s="1" t="s">
        <v>3408</v>
      </c>
      <c r="P2127" s="10" t="str">
        <f>TEXT(Tabela_Contas_Pagas[[#This Row],[Data de Liquidação]],"MM")&amp;"-"&amp;UPPER(TEXT(Tabela_Contas_Pagas[[#This Row],[Data de Liquidação]],"MMMM"))</f>
        <v>11-NOVEMBRO</v>
      </c>
    </row>
    <row r="2128" spans="2:16" hidden="1" x14ac:dyDescent="0.3">
      <c r="B2128" s="1">
        <v>21001</v>
      </c>
      <c r="C2128" s="1" t="s">
        <v>3158</v>
      </c>
      <c r="D2128" s="3">
        <v>44865</v>
      </c>
      <c r="E2128" s="2">
        <v>239027.9</v>
      </c>
      <c r="F2128" s="7" t="s">
        <v>3411</v>
      </c>
      <c r="G2128" s="7" t="s">
        <v>3412</v>
      </c>
      <c r="H2128" s="1">
        <v>1758</v>
      </c>
      <c r="I2128" s="1" t="s">
        <v>1854</v>
      </c>
      <c r="J2128" s="4">
        <v>44875</v>
      </c>
      <c r="K2128" s="4">
        <v>44875</v>
      </c>
      <c r="L2128" s="2">
        <v>239027.9</v>
      </c>
      <c r="M2128" s="1" t="s">
        <v>3407</v>
      </c>
      <c r="N2128" s="1" t="str">
        <f>Tabela_Contas_Pagas[[#This Row],[Nome do Fornecedor]]</f>
        <v>PETROLEO BRASILEIRO S.A</v>
      </c>
      <c r="O2128" s="1" t="s">
        <v>3408</v>
      </c>
      <c r="P2128" s="10" t="str">
        <f>TEXT(Tabela_Contas_Pagas[[#This Row],[Data de Liquidação]],"MM")&amp;"-"&amp;UPPER(TEXT(Tabela_Contas_Pagas[[#This Row],[Data de Liquidação]],"MMMM"))</f>
        <v>11-NOVEMBRO</v>
      </c>
    </row>
    <row r="2129" spans="2:16" hidden="1" x14ac:dyDescent="0.3">
      <c r="B2129" s="1">
        <v>21001</v>
      </c>
      <c r="C2129" s="1" t="s">
        <v>3155</v>
      </c>
      <c r="D2129" s="3">
        <v>44865</v>
      </c>
      <c r="E2129" s="2">
        <v>809938.25</v>
      </c>
      <c r="F2129" s="8" t="s">
        <v>3411</v>
      </c>
      <c r="G2129" s="1" t="s">
        <v>3412</v>
      </c>
      <c r="H2129" s="1">
        <v>1758</v>
      </c>
      <c r="I2129" s="1" t="s">
        <v>1854</v>
      </c>
      <c r="J2129" s="4">
        <v>44875</v>
      </c>
      <c r="K2129" s="4">
        <v>44875</v>
      </c>
      <c r="L2129" s="2">
        <v>809938.25</v>
      </c>
      <c r="M2129" s="1" t="s">
        <v>3407</v>
      </c>
      <c r="N2129" s="1" t="str">
        <f>Tabela_Contas_Pagas[[#This Row],[Nome do Fornecedor]]</f>
        <v>PETROLEO BRASILEIRO S.A</v>
      </c>
      <c r="O2129" s="1" t="s">
        <v>3408</v>
      </c>
      <c r="P2129" s="10" t="str">
        <f>TEXT(Tabela_Contas_Pagas[[#This Row],[Data de Liquidação]],"MM")&amp;"-"&amp;UPPER(TEXT(Tabela_Contas_Pagas[[#This Row],[Data de Liquidação]],"MMMM"))</f>
        <v>11-NOVEMBRO</v>
      </c>
    </row>
    <row r="2130" spans="2:16" hidden="1" x14ac:dyDescent="0.3">
      <c r="B2130" s="1">
        <v>21001</v>
      </c>
      <c r="C2130" s="1" t="s">
        <v>3146</v>
      </c>
      <c r="D2130" s="3">
        <v>44865</v>
      </c>
      <c r="E2130" s="2">
        <v>2113954.92</v>
      </c>
      <c r="F2130" s="7" t="s">
        <v>3411</v>
      </c>
      <c r="G2130" s="7" t="s">
        <v>3412</v>
      </c>
      <c r="H2130" s="1">
        <v>1758</v>
      </c>
      <c r="I2130" s="1" t="s">
        <v>1854</v>
      </c>
      <c r="J2130" s="4">
        <v>44875</v>
      </c>
      <c r="K2130" s="4">
        <v>44875</v>
      </c>
      <c r="L2130" s="2">
        <v>2113954.92</v>
      </c>
      <c r="M2130" s="1" t="s">
        <v>3407</v>
      </c>
      <c r="N2130" s="1" t="str">
        <f>Tabela_Contas_Pagas[[#This Row],[Nome do Fornecedor]]</f>
        <v>PETROLEO BRASILEIRO S.A</v>
      </c>
      <c r="O2130" s="1" t="s">
        <v>3408</v>
      </c>
      <c r="P2130" s="10" t="str">
        <f>TEXT(Tabela_Contas_Pagas[[#This Row],[Data de Liquidação]],"MM")&amp;"-"&amp;UPPER(TEXT(Tabela_Contas_Pagas[[#This Row],[Data de Liquidação]],"MMMM"))</f>
        <v>11-NOVEMBRO</v>
      </c>
    </row>
    <row r="2131" spans="2:16" hidden="1" x14ac:dyDescent="0.3">
      <c r="B2131" s="1">
        <v>21001</v>
      </c>
      <c r="C2131" s="1" t="s">
        <v>3150</v>
      </c>
      <c r="D2131" s="3">
        <v>44865</v>
      </c>
      <c r="E2131" s="2">
        <v>838795.18</v>
      </c>
      <c r="F2131" s="8" t="s">
        <v>3411</v>
      </c>
      <c r="G2131" s="1" t="s">
        <v>3412</v>
      </c>
      <c r="H2131" s="1">
        <v>1758</v>
      </c>
      <c r="I2131" s="1" t="s">
        <v>1854</v>
      </c>
      <c r="J2131" s="4">
        <v>44875</v>
      </c>
      <c r="K2131" s="4">
        <v>44875</v>
      </c>
      <c r="L2131" s="2">
        <v>838795.18</v>
      </c>
      <c r="M2131" s="1" t="s">
        <v>3407</v>
      </c>
      <c r="N2131" s="1" t="str">
        <f>Tabela_Contas_Pagas[[#This Row],[Nome do Fornecedor]]</f>
        <v>PETROLEO BRASILEIRO S.A</v>
      </c>
      <c r="O2131" s="1" t="s">
        <v>3408</v>
      </c>
      <c r="P2131" s="10" t="str">
        <f>TEXT(Tabela_Contas_Pagas[[#This Row],[Data de Liquidação]],"MM")&amp;"-"&amp;UPPER(TEXT(Tabela_Contas_Pagas[[#This Row],[Data de Liquidação]],"MMMM"))</f>
        <v>11-NOVEMBRO</v>
      </c>
    </row>
    <row r="2132" spans="2:16" hidden="1" x14ac:dyDescent="0.3">
      <c r="B2132" s="1">
        <v>21001</v>
      </c>
      <c r="C2132" s="1" t="s">
        <v>3144</v>
      </c>
      <c r="D2132" s="3">
        <v>44865</v>
      </c>
      <c r="E2132" s="2">
        <v>417413.95</v>
      </c>
      <c r="F2132" s="7" t="s">
        <v>3411</v>
      </c>
      <c r="G2132" s="7" t="s">
        <v>3412</v>
      </c>
      <c r="H2132" s="1">
        <v>292</v>
      </c>
      <c r="I2132" s="1" t="s">
        <v>1854</v>
      </c>
      <c r="J2132" s="4">
        <v>44875</v>
      </c>
      <c r="K2132" s="4">
        <v>44875</v>
      </c>
      <c r="L2132" s="2">
        <v>417413.95</v>
      </c>
      <c r="M2132" s="1" t="s">
        <v>3407</v>
      </c>
      <c r="N2132" s="1" t="str">
        <f>Tabela_Contas_Pagas[[#This Row],[Nome do Fornecedor]]</f>
        <v>PETROLEO BRASILEIRO S.A</v>
      </c>
      <c r="O2132" s="1" t="s">
        <v>3408</v>
      </c>
      <c r="P2132" s="10" t="str">
        <f>TEXT(Tabela_Contas_Pagas[[#This Row],[Data de Liquidação]],"MM")&amp;"-"&amp;UPPER(TEXT(Tabela_Contas_Pagas[[#This Row],[Data de Liquidação]],"MMMM"))</f>
        <v>11-NOVEMBRO</v>
      </c>
    </row>
    <row r="2133" spans="2:16" hidden="1" x14ac:dyDescent="0.3">
      <c r="B2133" s="1">
        <v>21001</v>
      </c>
      <c r="C2133" s="1" t="s">
        <v>3153</v>
      </c>
      <c r="D2133" s="3">
        <v>44865</v>
      </c>
      <c r="E2133" s="2">
        <v>1429678.14</v>
      </c>
      <c r="F2133" s="8" t="s">
        <v>3411</v>
      </c>
      <c r="G2133" s="1" t="s">
        <v>3412</v>
      </c>
      <c r="H2133" s="1">
        <v>292</v>
      </c>
      <c r="I2133" s="1" t="s">
        <v>1854</v>
      </c>
      <c r="J2133" s="4">
        <v>44875</v>
      </c>
      <c r="K2133" s="4">
        <v>44875</v>
      </c>
      <c r="L2133" s="2">
        <v>1429678.14</v>
      </c>
      <c r="M2133" s="1" t="s">
        <v>3407</v>
      </c>
      <c r="N2133" s="1" t="str">
        <f>Tabela_Contas_Pagas[[#This Row],[Nome do Fornecedor]]</f>
        <v>PETROLEO BRASILEIRO S.A</v>
      </c>
      <c r="O2133" s="1" t="s">
        <v>3408</v>
      </c>
      <c r="P2133" s="10" t="str">
        <f>TEXT(Tabela_Contas_Pagas[[#This Row],[Data de Liquidação]],"MM")&amp;"-"&amp;UPPER(TEXT(Tabela_Contas_Pagas[[#This Row],[Data de Liquidação]],"MMMM"))</f>
        <v>11-NOVEMBRO</v>
      </c>
    </row>
    <row r="2134" spans="2:16" x14ac:dyDescent="0.3">
      <c r="B2134" s="1">
        <v>20609</v>
      </c>
      <c r="C2134" s="1" t="s">
        <v>462</v>
      </c>
      <c r="D2134" s="3">
        <v>44589</v>
      </c>
      <c r="E2134" s="2">
        <v>136.13</v>
      </c>
      <c r="F2134" s="7" t="s">
        <v>3411</v>
      </c>
      <c r="G2134" s="7" t="s">
        <v>3412</v>
      </c>
      <c r="H2134" s="1">
        <v>1448</v>
      </c>
      <c r="I2134" s="1" t="s">
        <v>65</v>
      </c>
      <c r="J2134" s="4">
        <v>44603</v>
      </c>
      <c r="K2134" s="4">
        <v>44602</v>
      </c>
      <c r="L2134" s="2">
        <v>136.13</v>
      </c>
      <c r="M2134" s="1" t="s">
        <v>66</v>
      </c>
      <c r="N2134" s="1" t="s">
        <v>67</v>
      </c>
      <c r="O2134" s="1" t="str">
        <f>_xlfn.IFNA(VLOOKUP(Tabela_Contas_Pagas[[#This Row],[Contrato]],ContratosOrigem[],3,FALSE),"")</f>
        <v>Dispensa 06/17</v>
      </c>
      <c r="P2134" s="10" t="str">
        <f>TEXT(Tabela_Contas_Pagas[[#This Row],[Data de Liquidação]],"MM")&amp;"-"&amp;UPPER(TEXT(Tabela_Contas_Pagas[[#This Row],[Data de Liquidação]],"MMMM"))</f>
        <v>02-FEVEREIRO</v>
      </c>
    </row>
    <row r="2135" spans="2:16" x14ac:dyDescent="0.3">
      <c r="B2135" s="1">
        <v>20609</v>
      </c>
      <c r="C2135" s="1" t="s">
        <v>430</v>
      </c>
      <c r="D2135" s="3">
        <v>44575</v>
      </c>
      <c r="E2135" s="2">
        <v>547.02</v>
      </c>
      <c r="F2135" s="7" t="s">
        <v>3411</v>
      </c>
      <c r="G2135" s="9" t="s">
        <v>3412</v>
      </c>
      <c r="H2135" s="1">
        <v>28</v>
      </c>
      <c r="I2135" s="1" t="s">
        <v>23</v>
      </c>
      <c r="J2135" s="4">
        <v>44606</v>
      </c>
      <c r="K2135" s="4">
        <v>44602</v>
      </c>
      <c r="L2135" s="2">
        <v>547.02</v>
      </c>
      <c r="M2135" s="1" t="s">
        <v>24</v>
      </c>
      <c r="N2135" s="1" t="s">
        <v>25</v>
      </c>
      <c r="O2135" s="1" t="str">
        <f>_xlfn.IFNA(VLOOKUP(Tabela_Contas_Pagas[[#This Row],[Contrato]],ContratosOrigem[],3,FALSE),"")</f>
        <v>Inexigibilidade de licitação 03/2018</v>
      </c>
      <c r="P2135" s="10" t="str">
        <f>TEXT(Tabela_Contas_Pagas[[#This Row],[Data de Liquidação]],"MM")&amp;"-"&amp;UPPER(TEXT(Tabela_Contas_Pagas[[#This Row],[Data de Liquidação]],"MMMM"))</f>
        <v>02-FEVEREIRO</v>
      </c>
    </row>
    <row r="2136" spans="2:16" x14ac:dyDescent="0.3">
      <c r="B2136" s="1">
        <v>20606</v>
      </c>
      <c r="C2136" s="1" t="s">
        <v>500</v>
      </c>
      <c r="D2136" s="3">
        <v>44593</v>
      </c>
      <c r="E2136" s="2">
        <v>14661.15</v>
      </c>
      <c r="F2136" s="7" t="s">
        <v>3411</v>
      </c>
      <c r="G2136" s="7" t="s">
        <v>3412</v>
      </c>
      <c r="H2136" s="1">
        <v>3062</v>
      </c>
      <c r="I2136" s="1" t="s">
        <v>43</v>
      </c>
      <c r="J2136" s="4">
        <v>44602</v>
      </c>
      <c r="K2136" s="4">
        <v>44602</v>
      </c>
      <c r="L2136" s="2">
        <v>14661.15</v>
      </c>
      <c r="M2136" s="1" t="s">
        <v>44</v>
      </c>
      <c r="N2136" s="1" t="s">
        <v>45</v>
      </c>
      <c r="O2136" s="1" t="str">
        <f>_xlfn.IFNA(VLOOKUP(Tabela_Contas_Pagas[[#This Row],[Contrato]],ContratosOrigem[],3,FALSE),"")</f>
        <v>Pregão 09/19</v>
      </c>
      <c r="P2136" s="10" t="str">
        <f>TEXT(Tabela_Contas_Pagas[[#This Row],[Data de Liquidação]],"MM")&amp;"-"&amp;UPPER(TEXT(Tabela_Contas_Pagas[[#This Row],[Data de Liquidação]],"MMMM"))</f>
        <v>02-FEVEREIRO</v>
      </c>
    </row>
    <row r="2137" spans="2:16" hidden="1" x14ac:dyDescent="0.3">
      <c r="B2137" s="1">
        <v>20996</v>
      </c>
      <c r="C2137" s="1" t="s">
        <v>3097</v>
      </c>
      <c r="D2137" s="3">
        <v>44845</v>
      </c>
      <c r="E2137" s="2">
        <v>41.43</v>
      </c>
      <c r="F2137" s="8" t="s">
        <v>3411</v>
      </c>
      <c r="G2137" s="1" t="s">
        <v>3412</v>
      </c>
      <c r="H2137" s="1">
        <v>45</v>
      </c>
      <c r="I2137" s="1" t="s">
        <v>1891</v>
      </c>
      <c r="J2137" s="4">
        <v>44876</v>
      </c>
      <c r="K2137" s="4">
        <v>44873</v>
      </c>
      <c r="L2137" s="2">
        <v>41.43</v>
      </c>
      <c r="M2137" s="1" t="s">
        <v>3407</v>
      </c>
      <c r="N2137" s="1" t="str">
        <f>Tabela_Contas_Pagas[[#This Row],[Nome do Fornecedor]]</f>
        <v>ENERGISA SERGIPE DISTRIBUIDORA ENERGIA S.A</v>
      </c>
      <c r="O2137" s="1" t="s">
        <v>3408</v>
      </c>
      <c r="P2137" s="10" t="str">
        <f>TEXT(Tabela_Contas_Pagas[[#This Row],[Data de Liquidação]],"MM")&amp;"-"&amp;UPPER(TEXT(Tabela_Contas_Pagas[[#This Row],[Data de Liquidação]],"MMMM"))</f>
        <v>11-NOVEMBRO</v>
      </c>
    </row>
    <row r="2138" spans="2:16" hidden="1" x14ac:dyDescent="0.3">
      <c r="B2138" s="1">
        <v>20996</v>
      </c>
      <c r="C2138" s="1" t="s">
        <v>3106</v>
      </c>
      <c r="D2138" s="3">
        <v>44851</v>
      </c>
      <c r="E2138" s="2">
        <v>56.06</v>
      </c>
      <c r="F2138" s="7" t="s">
        <v>3411</v>
      </c>
      <c r="G2138" s="7" t="s">
        <v>3412</v>
      </c>
      <c r="H2138" s="1">
        <v>45</v>
      </c>
      <c r="I2138" s="1" t="s">
        <v>1891</v>
      </c>
      <c r="J2138" s="4">
        <v>44876</v>
      </c>
      <c r="K2138" s="4">
        <v>44873</v>
      </c>
      <c r="L2138" s="2">
        <v>56.06</v>
      </c>
      <c r="M2138" s="1" t="s">
        <v>3407</v>
      </c>
      <c r="N2138" s="1" t="str">
        <f>Tabela_Contas_Pagas[[#This Row],[Nome do Fornecedor]]</f>
        <v>ENERGISA SERGIPE DISTRIBUIDORA ENERGIA S.A</v>
      </c>
      <c r="O2138" s="1" t="s">
        <v>3408</v>
      </c>
      <c r="P2138" s="10" t="str">
        <f>TEXT(Tabela_Contas_Pagas[[#This Row],[Data de Liquidação]],"MM")&amp;"-"&amp;UPPER(TEXT(Tabela_Contas_Pagas[[#This Row],[Data de Liquidação]],"MMMM"))</f>
        <v>11-NOVEMBRO</v>
      </c>
    </row>
    <row r="2139" spans="2:16" hidden="1" x14ac:dyDescent="0.3">
      <c r="B2139" s="1">
        <v>20996</v>
      </c>
      <c r="C2139" s="1" t="s">
        <v>3130</v>
      </c>
      <c r="D2139" s="3">
        <v>44861</v>
      </c>
      <c r="E2139" s="2">
        <v>86.08</v>
      </c>
      <c r="F2139" s="8" t="s">
        <v>3411</v>
      </c>
      <c r="G2139" s="1" t="s">
        <v>3412</v>
      </c>
      <c r="H2139" s="1">
        <v>45</v>
      </c>
      <c r="I2139" s="1" t="s">
        <v>1891</v>
      </c>
      <c r="J2139" s="4">
        <v>44876</v>
      </c>
      <c r="K2139" s="4">
        <v>44873</v>
      </c>
      <c r="L2139" s="2">
        <v>86.08</v>
      </c>
      <c r="M2139" s="1" t="s">
        <v>3407</v>
      </c>
      <c r="N2139" s="1" t="str">
        <f>Tabela_Contas_Pagas[[#This Row],[Nome do Fornecedor]]</f>
        <v>ENERGISA SERGIPE DISTRIBUIDORA ENERGIA S.A</v>
      </c>
      <c r="O2139" s="1" t="s">
        <v>3408</v>
      </c>
      <c r="P2139" s="10" t="str">
        <f>TEXT(Tabela_Contas_Pagas[[#This Row],[Data de Liquidação]],"MM")&amp;"-"&amp;UPPER(TEXT(Tabela_Contas_Pagas[[#This Row],[Data de Liquidação]],"MMMM"))</f>
        <v>11-NOVEMBRO</v>
      </c>
    </row>
    <row r="2140" spans="2:16" x14ac:dyDescent="0.3">
      <c r="B2140" s="1">
        <v>20606</v>
      </c>
      <c r="C2140" s="1" t="s">
        <v>496</v>
      </c>
      <c r="D2140" s="3">
        <v>44593</v>
      </c>
      <c r="E2140" s="2">
        <v>1235</v>
      </c>
      <c r="F2140" s="8" t="s">
        <v>3411</v>
      </c>
      <c r="G2140" s="8" t="s">
        <v>3412</v>
      </c>
      <c r="H2140" s="1">
        <v>1848</v>
      </c>
      <c r="I2140" s="1" t="s">
        <v>27</v>
      </c>
      <c r="J2140" s="4">
        <v>44602</v>
      </c>
      <c r="K2140" s="4">
        <v>44602</v>
      </c>
      <c r="L2140" s="2">
        <v>1235</v>
      </c>
      <c r="M2140" s="1" t="s">
        <v>28</v>
      </c>
      <c r="N2140" s="1" t="s">
        <v>29</v>
      </c>
      <c r="O2140" s="1" t="str">
        <f>_xlfn.IFNA(VLOOKUP(Tabela_Contas_Pagas[[#This Row],[Contrato]],ContratosOrigem[],3,FALSE),"")</f>
        <v>Dispensa 05/18</v>
      </c>
      <c r="P2140" s="10" t="str">
        <f>TEXT(Tabela_Contas_Pagas[[#This Row],[Data de Liquidação]],"MM")&amp;"-"&amp;UPPER(TEXT(Tabela_Contas_Pagas[[#This Row],[Data de Liquidação]],"MMMM"))</f>
        <v>02-FEVEREIRO</v>
      </c>
    </row>
    <row r="2141" spans="2:16" x14ac:dyDescent="0.3">
      <c r="B2141" s="1">
        <v>20606</v>
      </c>
      <c r="C2141" s="1" t="s">
        <v>497</v>
      </c>
      <c r="D2141" s="3">
        <v>44593</v>
      </c>
      <c r="E2141" s="2">
        <v>4841.93</v>
      </c>
      <c r="F2141" s="7" t="s">
        <v>3411</v>
      </c>
      <c r="G2141" s="9" t="s">
        <v>3412</v>
      </c>
      <c r="H2141" s="1">
        <v>3300</v>
      </c>
      <c r="I2141" s="1" t="s">
        <v>210</v>
      </c>
      <c r="J2141" s="4">
        <v>44602</v>
      </c>
      <c r="K2141" s="4">
        <v>44602</v>
      </c>
      <c r="L2141" s="2">
        <v>4841.93</v>
      </c>
      <c r="M2141" s="1" t="s">
        <v>211</v>
      </c>
      <c r="N2141" s="1" t="s">
        <v>212</v>
      </c>
      <c r="O2141" s="1" t="str">
        <f>_xlfn.IFNA(VLOOKUP(Tabela_Contas_Pagas[[#This Row],[Contrato]],ContratosOrigem[],3,FALSE),"")</f>
        <v>Pregão 18/20</v>
      </c>
      <c r="P2141" s="10" t="str">
        <f>TEXT(Tabela_Contas_Pagas[[#This Row],[Data de Liquidação]],"MM")&amp;"-"&amp;UPPER(TEXT(Tabela_Contas_Pagas[[#This Row],[Data de Liquidação]],"MMMM"))</f>
        <v>02-FEVEREIRO</v>
      </c>
    </row>
    <row r="2142" spans="2:16" hidden="1" x14ac:dyDescent="0.3">
      <c r="B2142" s="1">
        <v>20995</v>
      </c>
      <c r="C2142" s="1" t="s">
        <v>3075</v>
      </c>
      <c r="D2142" s="3">
        <v>44838</v>
      </c>
      <c r="E2142" s="2">
        <v>31935.66</v>
      </c>
      <c r="F2142" s="7" t="s">
        <v>3411</v>
      </c>
      <c r="G2142" s="7" t="s">
        <v>3412</v>
      </c>
      <c r="H2142" s="1">
        <v>476</v>
      </c>
      <c r="I2142" s="1" t="s">
        <v>129</v>
      </c>
      <c r="J2142" s="4">
        <v>44879</v>
      </c>
      <c r="K2142" s="4">
        <v>44874</v>
      </c>
      <c r="L2142" s="2">
        <v>31935.66</v>
      </c>
      <c r="M2142" s="1" t="s">
        <v>3407</v>
      </c>
      <c r="N2142" s="1" t="str">
        <f>Tabela_Contas_Pagas[[#This Row],[Nome do Fornecedor]]</f>
        <v>EMERSON PROCESS MANAGEMENT LTDA</v>
      </c>
      <c r="O2142" s="1" t="s">
        <v>3408</v>
      </c>
      <c r="P2142" s="10" t="str">
        <f>TEXT(Tabela_Contas_Pagas[[#This Row],[Data de Liquidação]],"MM")&amp;"-"&amp;UPPER(TEXT(Tabela_Contas_Pagas[[#This Row],[Data de Liquidação]],"MMMM"))</f>
        <v>11-NOVEMBRO</v>
      </c>
    </row>
    <row r="2143" spans="2:16" x14ac:dyDescent="0.3">
      <c r="B2143" s="1">
        <v>20606</v>
      </c>
      <c r="C2143" s="1" t="s">
        <v>348</v>
      </c>
      <c r="D2143" s="3">
        <v>44550</v>
      </c>
      <c r="E2143" s="2">
        <v>17286.75</v>
      </c>
      <c r="F2143" s="8" t="s">
        <v>3411</v>
      </c>
      <c r="G2143" s="1" t="s">
        <v>3412</v>
      </c>
      <c r="H2143" s="1">
        <v>137</v>
      </c>
      <c r="I2143" s="1" t="s">
        <v>84</v>
      </c>
      <c r="J2143" s="4">
        <v>44602</v>
      </c>
      <c r="K2143" s="4">
        <v>44602</v>
      </c>
      <c r="L2143" s="2">
        <v>17286.75</v>
      </c>
      <c r="M2143" s="1" t="s">
        <v>238</v>
      </c>
      <c r="N2143" s="1" t="s">
        <v>239</v>
      </c>
      <c r="O2143" s="1" t="str">
        <f>_xlfn.IFNA(VLOOKUP(Tabela_Contas_Pagas[[#This Row],[Contrato]],ContratosOrigem[],3,FALSE),"")</f>
        <v>Inexigibilidade de licitação 01/2021</v>
      </c>
      <c r="P2143" s="10" t="str">
        <f>TEXT(Tabela_Contas_Pagas[[#This Row],[Data de Liquidação]],"MM")&amp;"-"&amp;UPPER(TEXT(Tabela_Contas_Pagas[[#This Row],[Data de Liquidação]],"MMMM"))</f>
        <v>02-FEVEREIRO</v>
      </c>
    </row>
    <row r="2144" spans="2:16" x14ac:dyDescent="0.3">
      <c r="B2144" s="1">
        <v>20606</v>
      </c>
      <c r="C2144" s="1" t="s">
        <v>447</v>
      </c>
      <c r="D2144" s="3">
        <v>44582</v>
      </c>
      <c r="E2144" s="2">
        <v>13790</v>
      </c>
      <c r="F2144" s="7" t="s">
        <v>3411</v>
      </c>
      <c r="G2144" s="7" t="s">
        <v>3412</v>
      </c>
      <c r="H2144" s="1">
        <v>57</v>
      </c>
      <c r="I2144" s="1" t="s">
        <v>56</v>
      </c>
      <c r="J2144" s="4">
        <v>44602</v>
      </c>
      <c r="K2144" s="4">
        <v>44602</v>
      </c>
      <c r="L2144" s="2">
        <v>13790</v>
      </c>
      <c r="M2144" s="1" t="s">
        <v>105</v>
      </c>
      <c r="N2144" s="1" t="s">
        <v>106</v>
      </c>
      <c r="O2144" s="1" t="str">
        <f>_xlfn.IFNA(VLOOKUP(Tabela_Contas_Pagas[[#This Row],[Contrato]],ContratosOrigem[],3,FALSE),"")</f>
        <v>Inexigibilidade de licitação 01/2020</v>
      </c>
      <c r="P2144" s="10" t="str">
        <f>TEXT(Tabela_Contas_Pagas[[#This Row],[Data de Liquidação]],"MM")&amp;"-"&amp;UPPER(TEXT(Tabela_Contas_Pagas[[#This Row],[Data de Liquidação]],"MMMM"))</f>
        <v>02-FEVEREIRO</v>
      </c>
    </row>
    <row r="2145" spans="2:16" x14ac:dyDescent="0.3">
      <c r="B2145" s="1">
        <v>20606</v>
      </c>
      <c r="C2145" s="1" t="s">
        <v>461</v>
      </c>
      <c r="D2145" s="3">
        <v>44589</v>
      </c>
      <c r="E2145" s="2">
        <v>1254.5</v>
      </c>
      <c r="F2145" s="7" t="s">
        <v>3411</v>
      </c>
      <c r="G2145" s="9" t="s">
        <v>3412</v>
      </c>
      <c r="H2145" s="1">
        <v>1127</v>
      </c>
      <c r="I2145" s="1" t="s">
        <v>48</v>
      </c>
      <c r="J2145" s="4">
        <v>44602</v>
      </c>
      <c r="K2145" s="4">
        <v>44602</v>
      </c>
      <c r="L2145" s="2">
        <v>1254.5</v>
      </c>
      <c r="M2145" s="1" t="s">
        <v>75</v>
      </c>
      <c r="N2145" s="1" t="s">
        <v>76</v>
      </c>
      <c r="O2145" s="1" t="str">
        <f>_xlfn.IFNA(VLOOKUP(Tabela_Contas_Pagas[[#This Row],[Contrato]],ContratosOrigem[],3,FALSE),"")</f>
        <v>Dispensa de Licitação</v>
      </c>
      <c r="P2145" s="10" t="str">
        <f>TEXT(Tabela_Contas_Pagas[[#This Row],[Data de Liquidação]],"MM")&amp;"-"&amp;UPPER(TEXT(Tabela_Contas_Pagas[[#This Row],[Data de Liquidação]],"MMMM"))</f>
        <v>02-FEVEREIRO</v>
      </c>
    </row>
    <row r="2146" spans="2:16" x14ac:dyDescent="0.3">
      <c r="B2146" s="1">
        <v>20606</v>
      </c>
      <c r="C2146" s="1" t="s">
        <v>400</v>
      </c>
      <c r="D2146" s="3">
        <v>44592</v>
      </c>
      <c r="E2146" s="2">
        <v>844.55</v>
      </c>
      <c r="F2146" s="7" t="s">
        <v>3411</v>
      </c>
      <c r="G2146" s="7" t="s">
        <v>3412</v>
      </c>
      <c r="H2146" s="1">
        <v>1925</v>
      </c>
      <c r="I2146" s="1" t="s">
        <v>87</v>
      </c>
      <c r="J2146" s="4">
        <v>44602</v>
      </c>
      <c r="K2146" s="4">
        <v>44602</v>
      </c>
      <c r="L2146" s="2">
        <v>844.55</v>
      </c>
      <c r="M2146" s="1" t="s">
        <v>144</v>
      </c>
      <c r="N2146" s="1" t="s">
        <v>145</v>
      </c>
      <c r="O2146" s="1" t="str">
        <f>_xlfn.IFNA(VLOOKUP(Tabela_Contas_Pagas[[#This Row],[Contrato]],ContratosOrigem[],3,FALSE),"")</f>
        <v>Pregão 05/2020</v>
      </c>
      <c r="P2146" s="10" t="str">
        <f>TEXT(Tabela_Contas_Pagas[[#This Row],[Data de Liquidação]],"MM")&amp;"-"&amp;UPPER(TEXT(Tabela_Contas_Pagas[[#This Row],[Data de Liquidação]],"MMMM"))</f>
        <v>02-FEVEREIRO</v>
      </c>
    </row>
    <row r="2147" spans="2:16" x14ac:dyDescent="0.3">
      <c r="B2147" s="1">
        <v>20606</v>
      </c>
      <c r="C2147" s="1" t="s">
        <v>485</v>
      </c>
      <c r="D2147" s="3">
        <v>44592</v>
      </c>
      <c r="E2147" s="2">
        <v>17286.75</v>
      </c>
      <c r="F2147" s="8" t="s">
        <v>3411</v>
      </c>
      <c r="G2147" s="1" t="s">
        <v>3412</v>
      </c>
      <c r="H2147" s="1">
        <v>137</v>
      </c>
      <c r="I2147" s="1" t="s">
        <v>84</v>
      </c>
      <c r="J2147" s="4">
        <v>44602</v>
      </c>
      <c r="K2147" s="4">
        <v>44602</v>
      </c>
      <c r="L2147" s="2">
        <v>17286.75</v>
      </c>
      <c r="M2147" s="1" t="s">
        <v>238</v>
      </c>
      <c r="N2147" s="1" t="s">
        <v>239</v>
      </c>
      <c r="O2147" s="1" t="str">
        <f>_xlfn.IFNA(VLOOKUP(Tabela_Contas_Pagas[[#This Row],[Contrato]],ContratosOrigem[],3,FALSE),"")</f>
        <v>Inexigibilidade de licitação 01/2021</v>
      </c>
      <c r="P2147" s="10" t="str">
        <f>TEXT(Tabela_Contas_Pagas[[#This Row],[Data de Liquidação]],"MM")&amp;"-"&amp;UPPER(TEXT(Tabela_Contas_Pagas[[#This Row],[Data de Liquidação]],"MMMM"))</f>
        <v>02-FEVEREIRO</v>
      </c>
    </row>
    <row r="2148" spans="2:16" x14ac:dyDescent="0.3">
      <c r="B2148" s="1">
        <v>20606</v>
      </c>
      <c r="C2148" s="1" t="s">
        <v>474</v>
      </c>
      <c r="D2148" s="3">
        <v>44592</v>
      </c>
      <c r="E2148" s="2">
        <v>43648.77</v>
      </c>
      <c r="F2148" s="7" t="s">
        <v>3411</v>
      </c>
      <c r="G2148" s="7" t="s">
        <v>3412</v>
      </c>
      <c r="H2148" s="1">
        <v>99</v>
      </c>
      <c r="I2148" s="1" t="s">
        <v>58</v>
      </c>
      <c r="J2148" s="4">
        <v>44602</v>
      </c>
      <c r="K2148" s="4">
        <v>44602</v>
      </c>
      <c r="L2148" s="2">
        <v>43648.77</v>
      </c>
      <c r="M2148" s="1" t="s">
        <v>95</v>
      </c>
      <c r="N2148" s="1" t="s">
        <v>96</v>
      </c>
      <c r="O2148" s="1" t="str">
        <f>_xlfn.IFNA(VLOOKUP(Tabela_Contas_Pagas[[#This Row],[Contrato]],ContratosOrigem[],3,FALSE),"")</f>
        <v>Dispensa de Licitação</v>
      </c>
      <c r="P2148" s="10" t="str">
        <f>TEXT(Tabela_Contas_Pagas[[#This Row],[Data de Liquidação]],"MM")&amp;"-"&amp;UPPER(TEXT(Tabela_Contas_Pagas[[#This Row],[Data de Liquidação]],"MMMM"))</f>
        <v>02-FEVEREIRO</v>
      </c>
    </row>
    <row r="2149" spans="2:16" hidden="1" x14ac:dyDescent="0.3">
      <c r="B2149" s="1">
        <v>21010</v>
      </c>
      <c r="C2149" s="1" t="s">
        <v>3186</v>
      </c>
      <c r="D2149" s="3">
        <v>44873</v>
      </c>
      <c r="E2149" s="2">
        <v>5441973</v>
      </c>
      <c r="F2149" s="8" t="s">
        <v>3411</v>
      </c>
      <c r="G2149" s="1" t="s">
        <v>3412</v>
      </c>
      <c r="H2149" s="1">
        <v>3687</v>
      </c>
      <c r="I2149" s="1" t="s">
        <v>2646</v>
      </c>
      <c r="J2149" s="4">
        <v>44882</v>
      </c>
      <c r="K2149" s="4">
        <v>44882</v>
      </c>
      <c r="L2149" s="2">
        <v>5441973</v>
      </c>
      <c r="M2149" s="1" t="s">
        <v>3407</v>
      </c>
      <c r="N2149" s="1" t="str">
        <f>Tabela_Contas_Pagas[[#This Row],[Nome do Fornecedor]]</f>
        <v>GALP ENERGIA BRASIL S.A.</v>
      </c>
      <c r="O2149" s="1" t="s">
        <v>3408</v>
      </c>
      <c r="P2149" s="10" t="str">
        <f>TEXT(Tabela_Contas_Pagas[[#This Row],[Data de Liquidação]],"MM")&amp;"-"&amp;UPPER(TEXT(Tabela_Contas_Pagas[[#This Row],[Data de Liquidação]],"MMMM"))</f>
        <v>11-NOVEMBRO</v>
      </c>
    </row>
    <row r="2150" spans="2:16" hidden="1" x14ac:dyDescent="0.3">
      <c r="B2150" s="1">
        <v>21007</v>
      </c>
      <c r="C2150" s="1" t="s">
        <v>3190</v>
      </c>
      <c r="D2150" s="3">
        <v>44875</v>
      </c>
      <c r="E2150" s="2">
        <v>95</v>
      </c>
      <c r="F2150" s="7" t="s">
        <v>3411</v>
      </c>
      <c r="G2150" s="7" t="s">
        <v>3412</v>
      </c>
      <c r="H2150" s="1">
        <v>52</v>
      </c>
      <c r="I2150" s="1" t="s">
        <v>1857</v>
      </c>
      <c r="J2150" s="4">
        <v>44882</v>
      </c>
      <c r="K2150" s="4">
        <v>44883</v>
      </c>
      <c r="L2150" s="2">
        <v>95</v>
      </c>
      <c r="M2150" s="1" t="s">
        <v>3407</v>
      </c>
      <c r="N2150" s="1" t="str">
        <f>Tabela_Contas_Pagas[[#This Row],[Nome do Fornecedor]]</f>
        <v>JOSE DOS SANTOS FILHO</v>
      </c>
      <c r="O2150" s="1" t="s">
        <v>3408</v>
      </c>
      <c r="P2150" s="10" t="str">
        <f>TEXT(Tabela_Contas_Pagas[[#This Row],[Data de Liquidação]],"MM")&amp;"-"&amp;UPPER(TEXT(Tabela_Contas_Pagas[[#This Row],[Data de Liquidação]],"MMMM"))</f>
        <v>11-NOVEMBRO</v>
      </c>
    </row>
    <row r="2151" spans="2:16" hidden="1" x14ac:dyDescent="0.3">
      <c r="B2151" s="1">
        <v>21007</v>
      </c>
      <c r="C2151" s="1" t="s">
        <v>3189</v>
      </c>
      <c r="D2151" s="3">
        <v>44875</v>
      </c>
      <c r="E2151" s="2">
        <v>439.35</v>
      </c>
      <c r="F2151" s="8" t="s">
        <v>3411</v>
      </c>
      <c r="G2151" s="1" t="s">
        <v>3412</v>
      </c>
      <c r="H2151" s="1">
        <v>961</v>
      </c>
      <c r="I2151" s="1" t="s">
        <v>1920</v>
      </c>
      <c r="J2151" s="4">
        <v>44882</v>
      </c>
      <c r="K2151" s="4">
        <v>44883</v>
      </c>
      <c r="L2151" s="2">
        <v>439.35</v>
      </c>
      <c r="M2151" s="1" t="s">
        <v>3407</v>
      </c>
      <c r="N2151" s="1" t="str">
        <f>Tabela_Contas_Pagas[[#This Row],[Nome do Fornecedor]]</f>
        <v>ALEXANDRE AMADO FRANCA</v>
      </c>
      <c r="O2151" s="1" t="s">
        <v>3408</v>
      </c>
      <c r="P2151" s="10" t="str">
        <f>TEXT(Tabela_Contas_Pagas[[#This Row],[Data de Liquidação]],"MM")&amp;"-"&amp;UPPER(TEXT(Tabela_Contas_Pagas[[#This Row],[Data de Liquidação]],"MMMM"))</f>
        <v>11-NOVEMBRO</v>
      </c>
    </row>
    <row r="2152" spans="2:16" hidden="1" x14ac:dyDescent="0.3">
      <c r="B2152" s="1">
        <v>21007</v>
      </c>
      <c r="C2152" s="1" t="s">
        <v>3191</v>
      </c>
      <c r="D2152" s="3">
        <v>44875</v>
      </c>
      <c r="E2152" s="2">
        <v>439.35</v>
      </c>
      <c r="F2152" s="7" t="s">
        <v>3411</v>
      </c>
      <c r="G2152" s="7" t="s">
        <v>3412</v>
      </c>
      <c r="H2152" s="1">
        <v>2740</v>
      </c>
      <c r="I2152" s="1" t="s">
        <v>1867</v>
      </c>
      <c r="J2152" s="4">
        <v>44882</v>
      </c>
      <c r="K2152" s="4">
        <v>44883</v>
      </c>
      <c r="L2152" s="2">
        <v>439.35</v>
      </c>
      <c r="M2152" s="1" t="s">
        <v>3407</v>
      </c>
      <c r="N2152" s="1" t="str">
        <f>Tabela_Contas_Pagas[[#This Row],[Nome do Fornecedor]]</f>
        <v>BRAYANT GONCALVES DO NASCIMENTO</v>
      </c>
      <c r="O2152" s="1" t="s">
        <v>3408</v>
      </c>
      <c r="P2152" s="10" t="str">
        <f>TEXT(Tabela_Contas_Pagas[[#This Row],[Data de Liquidação]],"MM")&amp;"-"&amp;UPPER(TEXT(Tabela_Contas_Pagas[[#This Row],[Data de Liquidação]],"MMMM"))</f>
        <v>11-NOVEMBRO</v>
      </c>
    </row>
    <row r="2153" spans="2:16" hidden="1" x14ac:dyDescent="0.3">
      <c r="B2153" s="1">
        <v>21008</v>
      </c>
      <c r="C2153" s="1" t="s">
        <v>3195</v>
      </c>
      <c r="D2153" s="3">
        <v>44875</v>
      </c>
      <c r="E2153" s="2">
        <v>178.41</v>
      </c>
      <c r="F2153" s="8" t="s">
        <v>3411</v>
      </c>
      <c r="G2153" s="1" t="s">
        <v>3412</v>
      </c>
      <c r="H2153" s="1">
        <v>1949</v>
      </c>
      <c r="I2153" s="1" t="s">
        <v>1832</v>
      </c>
      <c r="J2153" s="4">
        <v>44882</v>
      </c>
      <c r="K2153" s="4">
        <v>44883</v>
      </c>
      <c r="L2153" s="2">
        <v>178.41</v>
      </c>
      <c r="M2153" s="1" t="s">
        <v>3407</v>
      </c>
      <c r="N2153" s="1" t="str">
        <f>Tabela_Contas_Pagas[[#This Row],[Nome do Fornecedor]]</f>
        <v>AFONSO JOSE DE BARROS AGRA</v>
      </c>
      <c r="O2153" s="1" t="s">
        <v>3408</v>
      </c>
      <c r="P2153" s="10" t="str">
        <f>TEXT(Tabela_Contas_Pagas[[#This Row],[Data de Liquidação]],"MM")&amp;"-"&amp;UPPER(TEXT(Tabela_Contas_Pagas[[#This Row],[Data de Liquidação]],"MMMM"))</f>
        <v>11-NOVEMBRO</v>
      </c>
    </row>
    <row r="2154" spans="2:16" hidden="1" x14ac:dyDescent="0.3">
      <c r="B2154" s="1">
        <v>21008</v>
      </c>
      <c r="C2154" s="1" t="s">
        <v>3192</v>
      </c>
      <c r="D2154" s="3">
        <v>44875</v>
      </c>
      <c r="E2154" s="2">
        <v>2816.6</v>
      </c>
      <c r="F2154" s="7" t="s">
        <v>3411</v>
      </c>
      <c r="G2154" s="7" t="s">
        <v>3412</v>
      </c>
      <c r="H2154" s="1">
        <v>3768</v>
      </c>
      <c r="I2154" s="1" t="s">
        <v>3193</v>
      </c>
      <c r="J2154" s="4">
        <v>44882</v>
      </c>
      <c r="K2154" s="4">
        <v>44883</v>
      </c>
      <c r="L2154" s="2">
        <v>2816.6</v>
      </c>
      <c r="M2154" s="1" t="s">
        <v>3407</v>
      </c>
      <c r="N2154" s="1" t="str">
        <f>Tabela_Contas_Pagas[[#This Row],[Nome do Fornecedor]]</f>
        <v>CONDOMÍNIO PALAZZO FIORENTINO</v>
      </c>
      <c r="O2154" s="1" t="s">
        <v>3408</v>
      </c>
      <c r="P2154" s="10" t="str">
        <f>TEXT(Tabela_Contas_Pagas[[#This Row],[Data de Liquidação]],"MM")&amp;"-"&amp;UPPER(TEXT(Tabela_Contas_Pagas[[#This Row],[Data de Liquidação]],"MMMM"))</f>
        <v>11-NOVEMBRO</v>
      </c>
    </row>
    <row r="2155" spans="2:16" hidden="1" x14ac:dyDescent="0.3">
      <c r="B2155" s="1">
        <v>21008</v>
      </c>
      <c r="C2155" s="1" t="s">
        <v>3194</v>
      </c>
      <c r="D2155" s="3">
        <v>44875</v>
      </c>
      <c r="E2155" s="2">
        <v>178.41</v>
      </c>
      <c r="F2155" s="8" t="s">
        <v>3411</v>
      </c>
      <c r="G2155" s="1" t="s">
        <v>3412</v>
      </c>
      <c r="H2155" s="1">
        <v>2758</v>
      </c>
      <c r="I2155" s="1" t="s">
        <v>1848</v>
      </c>
      <c r="J2155" s="4">
        <v>44882</v>
      </c>
      <c r="K2155" s="4">
        <v>44883</v>
      </c>
      <c r="L2155" s="2">
        <v>178.41</v>
      </c>
      <c r="M2155" s="1" t="s">
        <v>3407</v>
      </c>
      <c r="N2155" s="1" t="str">
        <f>Tabela_Contas_Pagas[[#This Row],[Nome do Fornecedor]]</f>
        <v>LEIDEVANE DE SOUZA MACEDO</v>
      </c>
      <c r="O2155" s="1" t="s">
        <v>3408</v>
      </c>
      <c r="P2155" s="10" t="str">
        <f>TEXT(Tabela_Contas_Pagas[[#This Row],[Data de Liquidação]],"MM")&amp;"-"&amp;UPPER(TEXT(Tabela_Contas_Pagas[[#This Row],[Data de Liquidação]],"MMMM"))</f>
        <v>11-NOVEMBRO</v>
      </c>
    </row>
    <row r="2156" spans="2:16" x14ac:dyDescent="0.3">
      <c r="B2156" s="1">
        <v>20606</v>
      </c>
      <c r="C2156" s="1" t="s">
        <v>475</v>
      </c>
      <c r="D2156" s="3">
        <v>44592</v>
      </c>
      <c r="E2156" s="2">
        <v>1700.5</v>
      </c>
      <c r="F2156" s="8" t="s">
        <v>3411</v>
      </c>
      <c r="G2156" s="8" t="s">
        <v>3412</v>
      </c>
      <c r="H2156" s="1">
        <v>338</v>
      </c>
      <c r="I2156" s="1" t="s">
        <v>30</v>
      </c>
      <c r="J2156" s="4">
        <v>44602</v>
      </c>
      <c r="K2156" s="4">
        <v>44602</v>
      </c>
      <c r="L2156" s="2">
        <v>1700.5</v>
      </c>
      <c r="M2156" s="1" t="s">
        <v>10</v>
      </c>
      <c r="N2156" s="1" t="s">
        <v>11</v>
      </c>
      <c r="O2156" s="1" t="str">
        <f>_xlfn.IFNA(VLOOKUP(Tabela_Contas_Pagas[[#This Row],[Contrato]],ContratosOrigem[],3,FALSE),"")</f>
        <v>Dispensa 12/2021</v>
      </c>
      <c r="P2156" s="10" t="str">
        <f>TEXT(Tabela_Contas_Pagas[[#This Row],[Data de Liquidação]],"MM")&amp;"-"&amp;UPPER(TEXT(Tabela_Contas_Pagas[[#This Row],[Data de Liquidação]],"MMMM"))</f>
        <v>02-FEVEREIRO</v>
      </c>
    </row>
    <row r="2157" spans="2:16" x14ac:dyDescent="0.3">
      <c r="B2157" s="1">
        <v>20606</v>
      </c>
      <c r="C2157" s="1" t="s">
        <v>480</v>
      </c>
      <c r="D2157" s="3">
        <v>44592</v>
      </c>
      <c r="E2157" s="2">
        <v>983.25</v>
      </c>
      <c r="F2157" s="7" t="s">
        <v>3411</v>
      </c>
      <c r="G2157" s="9" t="s">
        <v>3412</v>
      </c>
      <c r="H2157" s="1">
        <v>338</v>
      </c>
      <c r="I2157" s="1" t="s">
        <v>30</v>
      </c>
      <c r="J2157" s="4">
        <v>44602</v>
      </c>
      <c r="K2157" s="4">
        <v>44602</v>
      </c>
      <c r="L2157" s="2">
        <v>983.25</v>
      </c>
      <c r="M2157" s="1" t="s">
        <v>219</v>
      </c>
      <c r="N2157" s="1" t="s">
        <v>220</v>
      </c>
      <c r="O2157" s="1" t="str">
        <f>_xlfn.IFNA(VLOOKUP(Tabela_Contas_Pagas[[#This Row],[Contrato]],ContratosOrigem[],3,FALSE),"")</f>
        <v>Pregão 21/20</v>
      </c>
      <c r="P2157" s="10" t="str">
        <f>TEXT(Tabela_Contas_Pagas[[#This Row],[Data de Liquidação]],"MM")&amp;"-"&amp;UPPER(TEXT(Tabela_Contas_Pagas[[#This Row],[Data de Liquidação]],"MMMM"))</f>
        <v>02-FEVEREIRO</v>
      </c>
    </row>
    <row r="2158" spans="2:16" hidden="1" x14ac:dyDescent="0.3">
      <c r="B2158" s="1">
        <v>21009</v>
      </c>
      <c r="C2158" s="1" t="s">
        <v>3205</v>
      </c>
      <c r="D2158" s="3">
        <v>44881</v>
      </c>
      <c r="E2158" s="2">
        <v>596</v>
      </c>
      <c r="F2158" s="7" t="s">
        <v>3411</v>
      </c>
      <c r="G2158" s="7" t="s">
        <v>3412</v>
      </c>
      <c r="H2158" s="1">
        <v>449</v>
      </c>
      <c r="I2158" s="1" t="s">
        <v>1830</v>
      </c>
      <c r="J2158" s="4">
        <v>44882</v>
      </c>
      <c r="K2158" s="4">
        <v>44882</v>
      </c>
      <c r="L2158" s="2">
        <v>596</v>
      </c>
      <c r="M2158" s="1" t="s">
        <v>3407</v>
      </c>
      <c r="N2158" s="1" t="str">
        <f>Tabela_Contas_Pagas[[#This Row],[Nome do Fornecedor]]</f>
        <v>JUNTA COMERCIAL DE SERGIPE - JUCESE</v>
      </c>
      <c r="O2158" s="1" t="s">
        <v>3408</v>
      </c>
      <c r="P2158" s="10" t="str">
        <f>TEXT(Tabela_Contas_Pagas[[#This Row],[Data de Liquidação]],"MM")&amp;"-"&amp;UPPER(TEXT(Tabela_Contas_Pagas[[#This Row],[Data de Liquidação]],"MMMM"))</f>
        <v>11-NOVEMBRO</v>
      </c>
    </row>
    <row r="2159" spans="2:16" hidden="1" x14ac:dyDescent="0.3">
      <c r="B2159" s="1">
        <v>21009</v>
      </c>
      <c r="C2159" s="1" t="s">
        <v>3204</v>
      </c>
      <c r="D2159" s="3">
        <v>44881</v>
      </c>
      <c r="E2159" s="2">
        <v>596</v>
      </c>
      <c r="F2159" s="8" t="s">
        <v>3411</v>
      </c>
      <c r="G2159" s="1" t="s">
        <v>3412</v>
      </c>
      <c r="H2159" s="1">
        <v>449</v>
      </c>
      <c r="I2159" s="1" t="s">
        <v>1830</v>
      </c>
      <c r="J2159" s="4">
        <v>44882</v>
      </c>
      <c r="K2159" s="4">
        <v>44882</v>
      </c>
      <c r="L2159" s="2">
        <v>596</v>
      </c>
      <c r="M2159" s="1" t="s">
        <v>3407</v>
      </c>
      <c r="N2159" s="1" t="str">
        <f>Tabela_Contas_Pagas[[#This Row],[Nome do Fornecedor]]</f>
        <v>JUNTA COMERCIAL DE SERGIPE - JUCESE</v>
      </c>
      <c r="O2159" s="1" t="s">
        <v>3408</v>
      </c>
      <c r="P2159" s="10" t="str">
        <f>TEXT(Tabela_Contas_Pagas[[#This Row],[Data de Liquidação]],"MM")&amp;"-"&amp;UPPER(TEXT(Tabela_Contas_Pagas[[#This Row],[Data de Liquidação]],"MMMM"))</f>
        <v>11-NOVEMBRO</v>
      </c>
    </row>
    <row r="2160" spans="2:16" x14ac:dyDescent="0.3">
      <c r="B2160" s="1">
        <v>20606</v>
      </c>
      <c r="C2160" s="1" t="s">
        <v>499</v>
      </c>
      <c r="D2160" s="3">
        <v>44593</v>
      </c>
      <c r="E2160" s="2">
        <v>41150.07</v>
      </c>
      <c r="F2160" s="8" t="s">
        <v>3411</v>
      </c>
      <c r="G2160" s="8" t="s">
        <v>3412</v>
      </c>
      <c r="H2160" s="1">
        <v>149</v>
      </c>
      <c r="I2160" s="1" t="s">
        <v>18</v>
      </c>
      <c r="J2160" s="4">
        <v>44606</v>
      </c>
      <c r="K2160" s="4">
        <v>44602</v>
      </c>
      <c r="L2160" s="2">
        <v>41150.07</v>
      </c>
      <c r="M2160" s="1" t="s">
        <v>279</v>
      </c>
      <c r="N2160" s="1" t="s">
        <v>280</v>
      </c>
      <c r="O2160" s="1" t="str">
        <f>_xlfn.IFNA(VLOOKUP(Tabela_Contas_Pagas[[#This Row],[Contrato]],ContratosOrigem[],3,FALSE),"")</f>
        <v>LICITAÇÃO 01/2021</v>
      </c>
      <c r="P2160" s="10" t="str">
        <f>TEXT(Tabela_Contas_Pagas[[#This Row],[Data de Liquidação]],"MM")&amp;"-"&amp;UPPER(TEXT(Tabela_Contas_Pagas[[#This Row],[Data de Liquidação]],"MMMM"))</f>
        <v>02-FEVEREIRO</v>
      </c>
    </row>
    <row r="2161" spans="2:16" hidden="1" x14ac:dyDescent="0.3">
      <c r="B2161" s="1">
        <v>21008</v>
      </c>
      <c r="C2161" s="1" t="s">
        <v>3006</v>
      </c>
      <c r="D2161" s="3">
        <v>44824</v>
      </c>
      <c r="E2161" s="2">
        <v>4337.28</v>
      </c>
      <c r="F2161" s="8" t="s">
        <v>3411</v>
      </c>
      <c r="G2161" s="1" t="s">
        <v>3412</v>
      </c>
      <c r="H2161" s="1">
        <v>476</v>
      </c>
      <c r="I2161" s="1" t="s">
        <v>129</v>
      </c>
      <c r="J2161" s="4">
        <v>44882</v>
      </c>
      <c r="K2161" s="4">
        <v>44883</v>
      </c>
      <c r="L2161" s="2">
        <v>4337.28</v>
      </c>
      <c r="M2161" s="1" t="s">
        <v>3407</v>
      </c>
      <c r="N2161" s="1" t="str">
        <f>Tabela_Contas_Pagas[[#This Row],[Nome do Fornecedor]]</f>
        <v>EMERSON PROCESS MANAGEMENT LTDA</v>
      </c>
      <c r="O2161" s="1" t="s">
        <v>3408</v>
      </c>
      <c r="P2161" s="10" t="str">
        <f>TEXT(Tabela_Contas_Pagas[[#This Row],[Data de Liquidação]],"MM")&amp;"-"&amp;UPPER(TEXT(Tabela_Contas_Pagas[[#This Row],[Data de Liquidação]],"MMMM"))</f>
        <v>11-NOVEMBRO</v>
      </c>
    </row>
    <row r="2162" spans="2:16" hidden="1" x14ac:dyDescent="0.3">
      <c r="B2162" s="1">
        <v>21008</v>
      </c>
      <c r="C2162" s="1" t="s">
        <v>3008</v>
      </c>
      <c r="D2162" s="3">
        <v>44824</v>
      </c>
      <c r="E2162" s="2">
        <v>6038.88</v>
      </c>
      <c r="F2162" s="7" t="s">
        <v>3411</v>
      </c>
      <c r="G2162" s="7" t="s">
        <v>3412</v>
      </c>
      <c r="H2162" s="1">
        <v>476</v>
      </c>
      <c r="I2162" s="1" t="s">
        <v>129</v>
      </c>
      <c r="J2162" s="4">
        <v>44882</v>
      </c>
      <c r="K2162" s="4">
        <v>44883</v>
      </c>
      <c r="L2162" s="2">
        <v>6038.88</v>
      </c>
      <c r="M2162" s="1" t="s">
        <v>3407</v>
      </c>
      <c r="N2162" s="1" t="str">
        <f>Tabela_Contas_Pagas[[#This Row],[Nome do Fornecedor]]</f>
        <v>EMERSON PROCESS MANAGEMENT LTDA</v>
      </c>
      <c r="O2162" s="1" t="s">
        <v>3408</v>
      </c>
      <c r="P2162" s="10" t="str">
        <f>TEXT(Tabela_Contas_Pagas[[#This Row],[Data de Liquidação]],"MM")&amp;"-"&amp;UPPER(TEXT(Tabela_Contas_Pagas[[#This Row],[Data de Liquidação]],"MMMM"))</f>
        <v>11-NOVEMBRO</v>
      </c>
    </row>
    <row r="2163" spans="2:16" hidden="1" x14ac:dyDescent="0.3">
      <c r="B2163" s="1">
        <v>21008</v>
      </c>
      <c r="C2163" s="1" t="s">
        <v>3007</v>
      </c>
      <c r="D2163" s="3">
        <v>44824</v>
      </c>
      <c r="E2163" s="2">
        <v>770.41</v>
      </c>
      <c r="F2163" s="8" t="s">
        <v>3411</v>
      </c>
      <c r="G2163" s="1" t="s">
        <v>3412</v>
      </c>
      <c r="H2163" s="1">
        <v>476</v>
      </c>
      <c r="I2163" s="1" t="s">
        <v>129</v>
      </c>
      <c r="J2163" s="4">
        <v>44882</v>
      </c>
      <c r="K2163" s="4">
        <v>44883</v>
      </c>
      <c r="L2163" s="2">
        <v>770.41</v>
      </c>
      <c r="M2163" s="1" t="s">
        <v>3407</v>
      </c>
      <c r="N2163" s="1" t="str">
        <f>Tabela_Contas_Pagas[[#This Row],[Nome do Fornecedor]]</f>
        <v>EMERSON PROCESS MANAGEMENT LTDA</v>
      </c>
      <c r="O2163" s="1" t="s">
        <v>3408</v>
      </c>
      <c r="P2163" s="10" t="str">
        <f>TEXT(Tabela_Contas_Pagas[[#This Row],[Data de Liquidação]],"MM")&amp;"-"&amp;UPPER(TEXT(Tabela_Contas_Pagas[[#This Row],[Data de Liquidação]],"MMMM"))</f>
        <v>11-NOVEMBRO</v>
      </c>
    </row>
    <row r="2164" spans="2:16" x14ac:dyDescent="0.3">
      <c r="B2164" s="1">
        <v>20606</v>
      </c>
      <c r="C2164" s="1" t="s">
        <v>498</v>
      </c>
      <c r="D2164" s="3">
        <v>44593</v>
      </c>
      <c r="E2164" s="2">
        <v>23511.53</v>
      </c>
      <c r="F2164" s="7" t="s">
        <v>3411</v>
      </c>
      <c r="G2164" s="7" t="s">
        <v>3412</v>
      </c>
      <c r="H2164" s="1">
        <v>149</v>
      </c>
      <c r="I2164" s="1" t="s">
        <v>18</v>
      </c>
      <c r="J2164" s="4">
        <v>44606</v>
      </c>
      <c r="K2164" s="4">
        <v>44602</v>
      </c>
      <c r="L2164" s="2">
        <v>23511.53</v>
      </c>
      <c r="M2164" s="1" t="s">
        <v>279</v>
      </c>
      <c r="N2164" s="1" t="s">
        <v>280</v>
      </c>
      <c r="O2164" s="1" t="str">
        <f>_xlfn.IFNA(VLOOKUP(Tabela_Contas_Pagas[[#This Row],[Contrato]],ContratosOrigem[],3,FALSE),"")</f>
        <v>LICITAÇÃO 01/2021</v>
      </c>
      <c r="P2164" s="10" t="str">
        <f>TEXT(Tabela_Contas_Pagas[[#This Row],[Data de Liquidação]],"MM")&amp;"-"&amp;UPPER(TEXT(Tabela_Contas_Pagas[[#This Row],[Data de Liquidação]],"MMMM"))</f>
        <v>02-FEVEREIRO</v>
      </c>
    </row>
    <row r="2165" spans="2:16" x14ac:dyDescent="0.3">
      <c r="B2165" s="1">
        <v>20606</v>
      </c>
      <c r="C2165" s="1" t="s">
        <v>447</v>
      </c>
      <c r="D2165" s="3">
        <v>44593</v>
      </c>
      <c r="E2165" s="2">
        <v>6821.43</v>
      </c>
      <c r="F2165" s="8" t="s">
        <v>3411</v>
      </c>
      <c r="G2165" s="1" t="s">
        <v>3412</v>
      </c>
      <c r="H2165" s="1">
        <v>149</v>
      </c>
      <c r="I2165" s="1" t="s">
        <v>18</v>
      </c>
      <c r="J2165" s="4">
        <v>44606</v>
      </c>
      <c r="K2165" s="4">
        <v>44602</v>
      </c>
      <c r="L2165" s="2">
        <v>6821.43</v>
      </c>
      <c r="M2165" s="1" t="s">
        <v>279</v>
      </c>
      <c r="N2165" s="1" t="s">
        <v>280</v>
      </c>
      <c r="O2165" s="1" t="str">
        <f>_xlfn.IFNA(VLOOKUP(Tabela_Contas_Pagas[[#This Row],[Contrato]],ContratosOrigem[],3,FALSE),"")</f>
        <v>LICITAÇÃO 01/2021</v>
      </c>
      <c r="P2165" s="10" t="str">
        <f>TEXT(Tabela_Contas_Pagas[[#This Row],[Data de Liquidação]],"MM")&amp;"-"&amp;UPPER(TEXT(Tabela_Contas_Pagas[[#This Row],[Data de Liquidação]],"MMMM"))</f>
        <v>02-FEVEREIRO</v>
      </c>
    </row>
    <row r="2166" spans="2:16" hidden="1" x14ac:dyDescent="0.3">
      <c r="B2166" s="1">
        <v>21009</v>
      </c>
      <c r="C2166" s="1" t="s">
        <v>3121</v>
      </c>
      <c r="D2166" s="3">
        <v>44856</v>
      </c>
      <c r="E2166" s="2">
        <v>845.5</v>
      </c>
      <c r="F2166" s="7" t="s">
        <v>3411</v>
      </c>
      <c r="G2166" s="7" t="s">
        <v>3412</v>
      </c>
      <c r="H2166" s="1">
        <v>337</v>
      </c>
      <c r="I2166" s="1" t="s">
        <v>1893</v>
      </c>
      <c r="J2166" s="4">
        <v>44883</v>
      </c>
      <c r="K2166" s="4">
        <v>44882</v>
      </c>
      <c r="L2166" s="2">
        <v>845.5</v>
      </c>
      <c r="M2166" s="1" t="s">
        <v>3407</v>
      </c>
      <c r="N2166" s="1" t="str">
        <f>Tabela_Contas_Pagas[[#This Row],[Nome do Fornecedor]]</f>
        <v>SERPAF - FERRAGENS E FERRAMENTAS LTDA</v>
      </c>
      <c r="O2166" s="1" t="s">
        <v>3408</v>
      </c>
      <c r="P2166" s="10" t="str">
        <f>TEXT(Tabela_Contas_Pagas[[#This Row],[Data de Liquidação]],"MM")&amp;"-"&amp;UPPER(TEXT(Tabela_Contas_Pagas[[#This Row],[Data de Liquidação]],"MMMM"))</f>
        <v>11-NOVEMBRO</v>
      </c>
    </row>
    <row r="2167" spans="2:16" x14ac:dyDescent="0.3">
      <c r="B2167" s="1">
        <v>20606</v>
      </c>
      <c r="C2167" s="1" t="s">
        <v>479</v>
      </c>
      <c r="D2167" s="3">
        <v>44592</v>
      </c>
      <c r="E2167" s="2">
        <v>1059.27</v>
      </c>
      <c r="F2167" s="8" t="s">
        <v>3411</v>
      </c>
      <c r="G2167" s="1" t="s">
        <v>3412</v>
      </c>
      <c r="H2167" s="1">
        <v>149</v>
      </c>
      <c r="I2167" s="1" t="s">
        <v>18</v>
      </c>
      <c r="J2167" s="4">
        <v>44606</v>
      </c>
      <c r="K2167" s="4">
        <v>44602</v>
      </c>
      <c r="L2167" s="2">
        <v>1059.27</v>
      </c>
      <c r="M2167" s="1" t="s">
        <v>80</v>
      </c>
      <c r="N2167" s="1" t="s">
        <v>81</v>
      </c>
      <c r="O2167" s="1" t="str">
        <f>_xlfn.IFNA(VLOOKUP(Tabela_Contas_Pagas[[#This Row],[Contrato]],ContratosOrigem[],3,FALSE),"")</f>
        <v>Concor. 01/17</v>
      </c>
      <c r="P2167" s="10" t="str">
        <f>TEXT(Tabela_Contas_Pagas[[#This Row],[Data de Liquidação]],"MM")&amp;"-"&amp;UPPER(TEXT(Tabela_Contas_Pagas[[#This Row],[Data de Liquidação]],"MMMM"))</f>
        <v>02-FEVEREIRO</v>
      </c>
    </row>
    <row r="2168" spans="2:16" hidden="1" x14ac:dyDescent="0.3">
      <c r="B2168" s="1">
        <v>21009</v>
      </c>
      <c r="C2168" s="1" t="s">
        <v>3196</v>
      </c>
      <c r="D2168" s="3">
        <v>44875</v>
      </c>
      <c r="E2168" s="2">
        <v>4764.0600000000004</v>
      </c>
      <c r="F2168" s="7" t="s">
        <v>3411</v>
      </c>
      <c r="G2168" s="7" t="s">
        <v>3412</v>
      </c>
      <c r="H2168" s="1">
        <v>717</v>
      </c>
      <c r="I2168" s="1" t="s">
        <v>1865</v>
      </c>
      <c r="J2168" s="4">
        <v>44884</v>
      </c>
      <c r="K2168" s="4">
        <v>44882</v>
      </c>
      <c r="L2168" s="2">
        <v>4764.0600000000004</v>
      </c>
      <c r="M2168" s="1" t="s">
        <v>3407</v>
      </c>
      <c r="N2168" s="1" t="str">
        <f>Tabela_Contas_Pagas[[#This Row],[Nome do Fornecedor]]</f>
        <v>PETROLEO BRASILEIRO SA</v>
      </c>
      <c r="O2168" s="1" t="s">
        <v>3408</v>
      </c>
      <c r="P2168" s="10" t="str">
        <f>TEXT(Tabela_Contas_Pagas[[#This Row],[Data de Liquidação]],"MM")&amp;"-"&amp;UPPER(TEXT(Tabela_Contas_Pagas[[#This Row],[Data de Liquidação]],"MMMM"))</f>
        <v>11-NOVEMBRO</v>
      </c>
    </row>
    <row r="2169" spans="2:16" x14ac:dyDescent="0.3">
      <c r="B2169" s="1">
        <v>20606</v>
      </c>
      <c r="C2169" s="1" t="s">
        <v>482</v>
      </c>
      <c r="D2169" s="3">
        <v>44592</v>
      </c>
      <c r="E2169" s="2">
        <v>61855.97</v>
      </c>
      <c r="F2169" s="7" t="s">
        <v>3411</v>
      </c>
      <c r="G2169" s="9" t="s">
        <v>3412</v>
      </c>
      <c r="H2169" s="1">
        <v>149</v>
      </c>
      <c r="I2169" s="1" t="s">
        <v>18</v>
      </c>
      <c r="J2169" s="4">
        <v>44606</v>
      </c>
      <c r="K2169" s="4">
        <v>44602</v>
      </c>
      <c r="L2169" s="2">
        <v>61855.97</v>
      </c>
      <c r="M2169" s="1" t="s">
        <v>80</v>
      </c>
      <c r="N2169" s="1" t="s">
        <v>81</v>
      </c>
      <c r="O2169" s="1" t="str">
        <f>_xlfn.IFNA(VLOOKUP(Tabela_Contas_Pagas[[#This Row],[Contrato]],ContratosOrigem[],3,FALSE),"")</f>
        <v>Concor. 01/17</v>
      </c>
      <c r="P2169" s="10" t="str">
        <f>TEXT(Tabela_Contas_Pagas[[#This Row],[Data de Liquidação]],"MM")&amp;"-"&amp;UPPER(TEXT(Tabela_Contas_Pagas[[#This Row],[Data de Liquidação]],"MMMM"))</f>
        <v>02-FEVEREIRO</v>
      </c>
    </row>
    <row r="2170" spans="2:16" x14ac:dyDescent="0.3">
      <c r="B2170" s="1">
        <v>20606</v>
      </c>
      <c r="C2170" s="1" t="s">
        <v>476</v>
      </c>
      <c r="D2170" s="3">
        <v>44592</v>
      </c>
      <c r="E2170" s="2">
        <v>184.4</v>
      </c>
      <c r="F2170" s="8" t="s">
        <v>3411</v>
      </c>
      <c r="G2170" s="8" t="s">
        <v>3412</v>
      </c>
      <c r="H2170" s="1">
        <v>149</v>
      </c>
      <c r="I2170" s="1" t="s">
        <v>18</v>
      </c>
      <c r="J2170" s="4">
        <v>44606</v>
      </c>
      <c r="K2170" s="4">
        <v>44602</v>
      </c>
      <c r="L2170" s="2">
        <v>184.4</v>
      </c>
      <c r="M2170" s="1" t="s">
        <v>80</v>
      </c>
      <c r="N2170" s="1" t="s">
        <v>81</v>
      </c>
      <c r="O2170" s="1" t="str">
        <f>_xlfn.IFNA(VLOOKUP(Tabela_Contas_Pagas[[#This Row],[Contrato]],ContratosOrigem[],3,FALSE),"")</f>
        <v>Concor. 01/17</v>
      </c>
      <c r="P2170" s="10" t="str">
        <f>TEXT(Tabela_Contas_Pagas[[#This Row],[Data de Liquidação]],"MM")&amp;"-"&amp;UPPER(TEXT(Tabela_Contas_Pagas[[#This Row],[Data de Liquidação]],"MMMM"))</f>
        <v>02-FEVEREIRO</v>
      </c>
    </row>
    <row r="2171" spans="2:16" x14ac:dyDescent="0.3">
      <c r="B2171" s="1">
        <v>20606</v>
      </c>
      <c r="C2171" s="1" t="s">
        <v>483</v>
      </c>
      <c r="D2171" s="3">
        <v>44592</v>
      </c>
      <c r="E2171" s="2">
        <v>111.22</v>
      </c>
      <c r="F2171" s="7" t="s">
        <v>3411</v>
      </c>
      <c r="G2171" s="9" t="s">
        <v>3412</v>
      </c>
      <c r="H2171" s="1">
        <v>149</v>
      </c>
      <c r="I2171" s="1" t="s">
        <v>18</v>
      </c>
      <c r="J2171" s="4">
        <v>44606</v>
      </c>
      <c r="K2171" s="4">
        <v>44602</v>
      </c>
      <c r="L2171" s="2">
        <v>111.22</v>
      </c>
      <c r="M2171" s="1" t="s">
        <v>80</v>
      </c>
      <c r="N2171" s="1" t="s">
        <v>81</v>
      </c>
      <c r="O2171" s="1" t="str">
        <f>_xlfn.IFNA(VLOOKUP(Tabela_Contas_Pagas[[#This Row],[Contrato]],ContratosOrigem[],3,FALSE),"")</f>
        <v>Concor. 01/17</v>
      </c>
      <c r="P2171" s="10" t="str">
        <f>TEXT(Tabela_Contas_Pagas[[#This Row],[Data de Liquidação]],"MM")&amp;"-"&amp;UPPER(TEXT(Tabela_Contas_Pagas[[#This Row],[Data de Liquidação]],"MMMM"))</f>
        <v>02-FEVEREIRO</v>
      </c>
    </row>
    <row r="2172" spans="2:16" hidden="1" x14ac:dyDescent="0.3">
      <c r="B2172" s="1">
        <v>21009</v>
      </c>
      <c r="C2172" s="1" t="s">
        <v>3099</v>
      </c>
      <c r="D2172" s="3">
        <v>44848</v>
      </c>
      <c r="E2172" s="2">
        <v>7376.47</v>
      </c>
      <c r="F2172" s="7" t="s">
        <v>3411</v>
      </c>
      <c r="G2172" s="7" t="s">
        <v>3412</v>
      </c>
      <c r="H2172" s="1">
        <v>45</v>
      </c>
      <c r="I2172" s="1" t="s">
        <v>1891</v>
      </c>
      <c r="J2172" s="4">
        <v>44886</v>
      </c>
      <c r="K2172" s="4">
        <v>44882</v>
      </c>
      <c r="L2172" s="2">
        <v>7376.47</v>
      </c>
      <c r="M2172" s="1" t="s">
        <v>3407</v>
      </c>
      <c r="N2172" s="1" t="str">
        <f>Tabela_Contas_Pagas[[#This Row],[Nome do Fornecedor]]</f>
        <v>ENERGISA SERGIPE DISTRIBUIDORA ENERGIA S.A</v>
      </c>
      <c r="O2172" s="1" t="s">
        <v>3408</v>
      </c>
      <c r="P2172" s="10" t="str">
        <f>TEXT(Tabela_Contas_Pagas[[#This Row],[Data de Liquidação]],"MM")&amp;"-"&amp;UPPER(TEXT(Tabela_Contas_Pagas[[#This Row],[Data de Liquidação]],"MMMM"))</f>
        <v>11-NOVEMBRO</v>
      </c>
    </row>
    <row r="2173" spans="2:16" hidden="1" x14ac:dyDescent="0.3">
      <c r="B2173" s="1">
        <v>21014</v>
      </c>
      <c r="C2173" s="1" t="s">
        <v>3176</v>
      </c>
      <c r="D2173" s="3">
        <v>44869</v>
      </c>
      <c r="E2173" s="2">
        <v>269.33999999999997</v>
      </c>
      <c r="F2173" s="8" t="s">
        <v>3411</v>
      </c>
      <c r="G2173" s="1" t="s">
        <v>3412</v>
      </c>
      <c r="H2173" s="1">
        <v>163</v>
      </c>
      <c r="I2173" s="1" t="s">
        <v>1861</v>
      </c>
      <c r="J2173" s="4">
        <v>44887</v>
      </c>
      <c r="K2173" s="4">
        <v>44887</v>
      </c>
      <c r="L2173" s="2">
        <v>269.33999999999997</v>
      </c>
      <c r="M2173" s="1" t="s">
        <v>3407</v>
      </c>
      <c r="N2173" s="1" t="str">
        <f>Tabela_Contas_Pagas[[#This Row],[Nome do Fornecedor]]</f>
        <v>EMPRESA MUNICIPAL DE OBRAS E URBANIZACAO</v>
      </c>
      <c r="O2173" s="1" t="s">
        <v>3408</v>
      </c>
      <c r="P2173" s="10" t="str">
        <f>TEXT(Tabela_Contas_Pagas[[#This Row],[Data de Liquidação]],"MM")&amp;"-"&amp;UPPER(TEXT(Tabela_Contas_Pagas[[#This Row],[Data de Liquidação]],"MMMM"))</f>
        <v>11-NOVEMBRO</v>
      </c>
    </row>
    <row r="2174" spans="2:16" hidden="1" x14ac:dyDescent="0.3">
      <c r="B2174" s="1">
        <v>21012</v>
      </c>
      <c r="C2174" s="1" t="s">
        <v>3187</v>
      </c>
      <c r="D2174" s="3">
        <v>44873</v>
      </c>
      <c r="E2174" s="2">
        <v>1470</v>
      </c>
      <c r="F2174" s="7" t="s">
        <v>3411</v>
      </c>
      <c r="G2174" s="7" t="s">
        <v>3412</v>
      </c>
      <c r="H2174" s="1">
        <v>56</v>
      </c>
      <c r="I2174" s="1" t="s">
        <v>1839</v>
      </c>
      <c r="J2174" s="4">
        <v>44887</v>
      </c>
      <c r="K2174" s="4">
        <v>44888</v>
      </c>
      <c r="L2174" s="2">
        <v>1470</v>
      </c>
      <c r="M2174" s="1" t="s">
        <v>3407</v>
      </c>
      <c r="N2174" s="1" t="str">
        <f>Tabela_Contas_Pagas[[#This Row],[Nome do Fornecedor]]</f>
        <v>MARIA DO CARMO COSTA NARCISO</v>
      </c>
      <c r="O2174" s="1" t="s">
        <v>3408</v>
      </c>
      <c r="P2174" s="10" t="str">
        <f>TEXT(Tabela_Contas_Pagas[[#This Row],[Data de Liquidação]],"MM")&amp;"-"&amp;UPPER(TEXT(Tabela_Contas_Pagas[[#This Row],[Data de Liquidação]],"MMMM"))</f>
        <v>11-NOVEMBRO</v>
      </c>
    </row>
    <row r="2175" spans="2:16" x14ac:dyDescent="0.3">
      <c r="B2175" s="1">
        <v>20606</v>
      </c>
      <c r="C2175" s="1" t="s">
        <v>481</v>
      </c>
      <c r="D2175" s="3">
        <v>44592</v>
      </c>
      <c r="E2175" s="2">
        <v>761.42</v>
      </c>
      <c r="F2175" s="8" t="s">
        <v>3411</v>
      </c>
      <c r="G2175" s="1" t="s">
        <v>3412</v>
      </c>
      <c r="H2175" s="1">
        <v>149</v>
      </c>
      <c r="I2175" s="1" t="s">
        <v>18</v>
      </c>
      <c r="J2175" s="4">
        <v>44606</v>
      </c>
      <c r="K2175" s="4">
        <v>44602</v>
      </c>
      <c r="L2175" s="2">
        <v>761.42</v>
      </c>
      <c r="M2175" s="1" t="s">
        <v>80</v>
      </c>
      <c r="N2175" s="1" t="s">
        <v>81</v>
      </c>
      <c r="O2175" s="1" t="str">
        <f>_xlfn.IFNA(VLOOKUP(Tabela_Contas_Pagas[[#This Row],[Contrato]],ContratosOrigem[],3,FALSE),"")</f>
        <v>Concor. 01/17</v>
      </c>
      <c r="P2175" s="10" t="str">
        <f>TEXT(Tabela_Contas_Pagas[[#This Row],[Data de Liquidação]],"MM")&amp;"-"&amp;UPPER(TEXT(Tabela_Contas_Pagas[[#This Row],[Data de Liquidação]],"MMMM"))</f>
        <v>02-FEVEREIRO</v>
      </c>
    </row>
    <row r="2176" spans="2:16" x14ac:dyDescent="0.3">
      <c r="B2176" s="1">
        <v>20606</v>
      </c>
      <c r="C2176" s="1" t="s">
        <v>484</v>
      </c>
      <c r="D2176" s="3">
        <v>44592</v>
      </c>
      <c r="E2176" s="2">
        <v>277.7</v>
      </c>
      <c r="F2176" s="7" t="s">
        <v>3411</v>
      </c>
      <c r="G2176" s="7" t="s">
        <v>3412</v>
      </c>
      <c r="H2176" s="1">
        <v>149</v>
      </c>
      <c r="I2176" s="1" t="s">
        <v>18</v>
      </c>
      <c r="J2176" s="4">
        <v>44606</v>
      </c>
      <c r="K2176" s="4">
        <v>44602</v>
      </c>
      <c r="L2176" s="2">
        <v>277.7</v>
      </c>
      <c r="M2176" s="1" t="s">
        <v>80</v>
      </c>
      <c r="N2176" s="1" t="s">
        <v>81</v>
      </c>
      <c r="O2176" s="1" t="str">
        <f>_xlfn.IFNA(VLOOKUP(Tabela_Contas_Pagas[[#This Row],[Contrato]],ContratosOrigem[],3,FALSE),"")</f>
        <v>Concor. 01/17</v>
      </c>
      <c r="P2176" s="10" t="str">
        <f>TEXT(Tabela_Contas_Pagas[[#This Row],[Data de Liquidação]],"MM")&amp;"-"&amp;UPPER(TEXT(Tabela_Contas_Pagas[[#This Row],[Data de Liquidação]],"MMMM"))</f>
        <v>02-FEVEREIRO</v>
      </c>
    </row>
    <row r="2177" spans="2:16" x14ac:dyDescent="0.3">
      <c r="B2177" s="1">
        <v>20606</v>
      </c>
      <c r="C2177" s="1" t="s">
        <v>472</v>
      </c>
      <c r="D2177" s="3">
        <v>44592</v>
      </c>
      <c r="E2177" s="2">
        <v>16130.99</v>
      </c>
      <c r="F2177" s="8" t="s">
        <v>3411</v>
      </c>
      <c r="G2177" s="1" t="s">
        <v>3412</v>
      </c>
      <c r="H2177" s="1">
        <v>149</v>
      </c>
      <c r="I2177" s="1" t="s">
        <v>18</v>
      </c>
      <c r="J2177" s="4">
        <v>44606</v>
      </c>
      <c r="K2177" s="4">
        <v>44602</v>
      </c>
      <c r="L2177" s="2">
        <v>16130.99</v>
      </c>
      <c r="M2177" s="1" t="s">
        <v>80</v>
      </c>
      <c r="N2177" s="1" t="s">
        <v>81</v>
      </c>
      <c r="O2177" s="1" t="str">
        <f>_xlfn.IFNA(VLOOKUP(Tabela_Contas_Pagas[[#This Row],[Contrato]],ContratosOrigem[],3,FALSE),"")</f>
        <v>Concor. 01/17</v>
      </c>
      <c r="P2177" s="10" t="str">
        <f>TEXT(Tabela_Contas_Pagas[[#This Row],[Data de Liquidação]],"MM")&amp;"-"&amp;UPPER(TEXT(Tabela_Contas_Pagas[[#This Row],[Data de Liquidação]],"MMMM"))</f>
        <v>02-FEVEREIRO</v>
      </c>
    </row>
    <row r="2178" spans="2:16" x14ac:dyDescent="0.3">
      <c r="B2178" s="1">
        <v>20606</v>
      </c>
      <c r="C2178" s="1" t="s">
        <v>468</v>
      </c>
      <c r="D2178" s="3">
        <v>44592</v>
      </c>
      <c r="E2178" s="2">
        <v>703.29</v>
      </c>
      <c r="F2178" s="7" t="s">
        <v>3411</v>
      </c>
      <c r="G2178" s="7" t="s">
        <v>3412</v>
      </c>
      <c r="H2178" s="1">
        <v>149</v>
      </c>
      <c r="I2178" s="1" t="s">
        <v>18</v>
      </c>
      <c r="J2178" s="4">
        <v>44606</v>
      </c>
      <c r="K2178" s="4">
        <v>44602</v>
      </c>
      <c r="L2178" s="2">
        <v>703.29</v>
      </c>
      <c r="M2178" s="1" t="s">
        <v>80</v>
      </c>
      <c r="N2178" s="1" t="s">
        <v>81</v>
      </c>
      <c r="O2178" s="1" t="str">
        <f>_xlfn.IFNA(VLOOKUP(Tabela_Contas_Pagas[[#This Row],[Contrato]],ContratosOrigem[],3,FALSE),"")</f>
        <v>Concor. 01/17</v>
      </c>
      <c r="P2178" s="10" t="str">
        <f>TEXT(Tabela_Contas_Pagas[[#This Row],[Data de Liquidação]],"MM")&amp;"-"&amp;UPPER(TEXT(Tabela_Contas_Pagas[[#This Row],[Data de Liquidação]],"MMMM"))</f>
        <v>02-FEVEREIRO</v>
      </c>
    </row>
    <row r="2179" spans="2:16" hidden="1" x14ac:dyDescent="0.3">
      <c r="B2179" s="1">
        <v>21015</v>
      </c>
      <c r="C2179" s="1" t="s">
        <v>3100</v>
      </c>
      <c r="D2179" s="3">
        <v>44848</v>
      </c>
      <c r="E2179" s="2">
        <v>19494.78</v>
      </c>
      <c r="F2179" s="8" t="s">
        <v>3411</v>
      </c>
      <c r="G2179" s="1" t="s">
        <v>3412</v>
      </c>
      <c r="H2179" s="1">
        <v>434</v>
      </c>
      <c r="I2179" s="1" t="s">
        <v>1122</v>
      </c>
      <c r="J2179" s="4">
        <v>44887</v>
      </c>
      <c r="K2179" s="4">
        <v>44888</v>
      </c>
      <c r="L2179" s="2">
        <v>19494.78</v>
      </c>
      <c r="M2179" s="1" t="s">
        <v>3407</v>
      </c>
      <c r="N2179" s="1" t="str">
        <f>Tabela_Contas_Pagas[[#This Row],[Nome do Fornecedor]]</f>
        <v>QUANTIQ DISTRIBUIDORA LTDA</v>
      </c>
      <c r="O2179" s="1" t="s">
        <v>3408</v>
      </c>
      <c r="P2179" s="10" t="str">
        <f>TEXT(Tabela_Contas_Pagas[[#This Row],[Data de Liquidação]],"MM")&amp;"-"&amp;UPPER(TEXT(Tabela_Contas_Pagas[[#This Row],[Data de Liquidação]],"MMMM"))</f>
        <v>11-NOVEMBRO</v>
      </c>
    </row>
    <row r="2180" spans="2:16" hidden="1" x14ac:dyDescent="0.3">
      <c r="B2180" s="1">
        <v>21014</v>
      </c>
      <c r="C2180" s="1" t="s">
        <v>3206</v>
      </c>
      <c r="D2180" s="3">
        <v>44881</v>
      </c>
      <c r="E2180" s="2">
        <v>269.33999999999997</v>
      </c>
      <c r="F2180" s="7" t="s">
        <v>3411</v>
      </c>
      <c r="G2180" s="7" t="s">
        <v>3412</v>
      </c>
      <c r="H2180" s="1">
        <v>163</v>
      </c>
      <c r="I2180" s="1" t="s">
        <v>1861</v>
      </c>
      <c r="J2180" s="4">
        <v>44887</v>
      </c>
      <c r="K2180" s="4">
        <v>44887</v>
      </c>
      <c r="L2180" s="2">
        <v>269.33999999999997</v>
      </c>
      <c r="M2180" s="1" t="s">
        <v>3407</v>
      </c>
      <c r="N2180" s="1" t="str">
        <f>Tabela_Contas_Pagas[[#This Row],[Nome do Fornecedor]]</f>
        <v>EMPRESA MUNICIPAL DE OBRAS E URBANIZACAO</v>
      </c>
      <c r="O2180" s="1" t="s">
        <v>3408</v>
      </c>
      <c r="P2180" s="10" t="str">
        <f>TEXT(Tabela_Contas_Pagas[[#This Row],[Data de Liquidação]],"MM")&amp;"-"&amp;UPPER(TEXT(Tabela_Contas_Pagas[[#This Row],[Data de Liquidação]],"MMMM"))</f>
        <v>11-NOVEMBRO</v>
      </c>
    </row>
    <row r="2181" spans="2:16" x14ac:dyDescent="0.3">
      <c r="B2181" s="1">
        <v>20606</v>
      </c>
      <c r="C2181" s="1" t="s">
        <v>486</v>
      </c>
      <c r="D2181" s="3">
        <v>44592</v>
      </c>
      <c r="E2181" s="2">
        <v>424.22</v>
      </c>
      <c r="F2181" s="8" t="s">
        <v>3411</v>
      </c>
      <c r="G2181" s="1" t="s">
        <v>3412</v>
      </c>
      <c r="H2181" s="1">
        <v>149</v>
      </c>
      <c r="I2181" s="1" t="s">
        <v>18</v>
      </c>
      <c r="J2181" s="4">
        <v>44606</v>
      </c>
      <c r="K2181" s="4">
        <v>44602</v>
      </c>
      <c r="L2181" s="2">
        <v>424.22</v>
      </c>
      <c r="M2181" s="1" t="s">
        <v>80</v>
      </c>
      <c r="N2181" s="1" t="s">
        <v>81</v>
      </c>
      <c r="O2181" s="1" t="str">
        <f>_xlfn.IFNA(VLOOKUP(Tabela_Contas_Pagas[[#This Row],[Contrato]],ContratosOrigem[],3,FALSE),"")</f>
        <v>Concor. 01/17</v>
      </c>
      <c r="P2181" s="10" t="str">
        <f>TEXT(Tabela_Contas_Pagas[[#This Row],[Data de Liquidação]],"MM")&amp;"-"&amp;UPPER(TEXT(Tabela_Contas_Pagas[[#This Row],[Data de Liquidação]],"MMMM"))</f>
        <v>02-FEVEREIRO</v>
      </c>
    </row>
    <row r="2182" spans="2:16" hidden="1" x14ac:dyDescent="0.3">
      <c r="B2182" s="1">
        <v>21014</v>
      </c>
      <c r="C2182" s="1" t="s">
        <v>3211</v>
      </c>
      <c r="D2182" s="3">
        <v>44882</v>
      </c>
      <c r="E2182" s="2">
        <v>269.33999999999997</v>
      </c>
      <c r="F2182" s="7" t="s">
        <v>3411</v>
      </c>
      <c r="G2182" s="7" t="s">
        <v>3412</v>
      </c>
      <c r="H2182" s="1">
        <v>163</v>
      </c>
      <c r="I2182" s="1" t="s">
        <v>1861</v>
      </c>
      <c r="J2182" s="4">
        <v>44887</v>
      </c>
      <c r="K2182" s="4">
        <v>44887</v>
      </c>
      <c r="L2182" s="2">
        <v>269.33999999999997</v>
      </c>
      <c r="M2182" s="1" t="s">
        <v>3407</v>
      </c>
      <c r="N2182" s="1" t="str">
        <f>Tabela_Contas_Pagas[[#This Row],[Nome do Fornecedor]]</f>
        <v>EMPRESA MUNICIPAL DE OBRAS E URBANIZACAO</v>
      </c>
      <c r="O2182" s="1" t="s">
        <v>3408</v>
      </c>
      <c r="P2182" s="10" t="str">
        <f>TEXT(Tabela_Contas_Pagas[[#This Row],[Data de Liquidação]],"MM")&amp;"-"&amp;UPPER(TEXT(Tabela_Contas_Pagas[[#This Row],[Data de Liquidação]],"MMMM"))</f>
        <v>11-NOVEMBRO</v>
      </c>
    </row>
    <row r="2183" spans="2:16" hidden="1" x14ac:dyDescent="0.3">
      <c r="B2183" s="1">
        <v>21014</v>
      </c>
      <c r="C2183" s="1" t="s">
        <v>3212</v>
      </c>
      <c r="D2183" s="3">
        <v>44882</v>
      </c>
      <c r="E2183" s="2">
        <v>269.33999999999997</v>
      </c>
      <c r="F2183" s="8" t="s">
        <v>3411</v>
      </c>
      <c r="G2183" s="1" t="s">
        <v>3412</v>
      </c>
      <c r="H2183" s="1">
        <v>163</v>
      </c>
      <c r="I2183" s="1" t="s">
        <v>1861</v>
      </c>
      <c r="J2183" s="4">
        <v>44887</v>
      </c>
      <c r="K2183" s="4">
        <v>44887</v>
      </c>
      <c r="L2183" s="2">
        <v>269.33999999999997</v>
      </c>
      <c r="M2183" s="1" t="s">
        <v>3407</v>
      </c>
      <c r="N2183" s="1" t="str">
        <f>Tabela_Contas_Pagas[[#This Row],[Nome do Fornecedor]]</f>
        <v>EMPRESA MUNICIPAL DE OBRAS E URBANIZACAO</v>
      </c>
      <c r="O2183" s="1" t="s">
        <v>3408</v>
      </c>
      <c r="P2183" s="10" t="str">
        <f>TEXT(Tabela_Contas_Pagas[[#This Row],[Data de Liquidação]],"MM")&amp;"-"&amp;UPPER(TEXT(Tabela_Contas_Pagas[[#This Row],[Data de Liquidação]],"MMMM"))</f>
        <v>11-NOVEMBRO</v>
      </c>
    </row>
    <row r="2184" spans="2:16" hidden="1" x14ac:dyDescent="0.3">
      <c r="B2184" s="1">
        <v>21014</v>
      </c>
      <c r="C2184" s="1" t="s">
        <v>3210</v>
      </c>
      <c r="D2184" s="3">
        <v>44882</v>
      </c>
      <c r="E2184" s="2">
        <v>269.33999999999997</v>
      </c>
      <c r="F2184" s="7" t="s">
        <v>3411</v>
      </c>
      <c r="G2184" s="7" t="s">
        <v>3412</v>
      </c>
      <c r="H2184" s="1">
        <v>163</v>
      </c>
      <c r="I2184" s="1" t="s">
        <v>1861</v>
      </c>
      <c r="J2184" s="4">
        <v>44887</v>
      </c>
      <c r="K2184" s="4">
        <v>44887</v>
      </c>
      <c r="L2184" s="2">
        <v>269.33999999999997</v>
      </c>
      <c r="M2184" s="1" t="s">
        <v>3407</v>
      </c>
      <c r="N2184" s="1" t="str">
        <f>Tabela_Contas_Pagas[[#This Row],[Nome do Fornecedor]]</f>
        <v>EMPRESA MUNICIPAL DE OBRAS E URBANIZACAO</v>
      </c>
      <c r="O2184" s="1" t="s">
        <v>3408</v>
      </c>
      <c r="P2184" s="10" t="str">
        <f>TEXT(Tabela_Contas_Pagas[[#This Row],[Data de Liquidação]],"MM")&amp;"-"&amp;UPPER(TEXT(Tabela_Contas_Pagas[[#This Row],[Data de Liquidação]],"MMMM"))</f>
        <v>11-NOVEMBRO</v>
      </c>
    </row>
    <row r="2185" spans="2:16" hidden="1" x14ac:dyDescent="0.3">
      <c r="B2185" s="1">
        <v>21012</v>
      </c>
      <c r="C2185" s="1" t="s">
        <v>3217</v>
      </c>
      <c r="D2185" s="3">
        <v>44883</v>
      </c>
      <c r="E2185" s="2">
        <v>109.9</v>
      </c>
      <c r="F2185" s="8" t="s">
        <v>3411</v>
      </c>
      <c r="G2185" s="1" t="s">
        <v>3412</v>
      </c>
      <c r="H2185" s="1">
        <v>962</v>
      </c>
      <c r="I2185" s="1" t="s">
        <v>1846</v>
      </c>
      <c r="J2185" s="4">
        <v>44887</v>
      </c>
      <c r="K2185" s="4">
        <v>44888</v>
      </c>
      <c r="L2185" s="2">
        <v>109.9</v>
      </c>
      <c r="M2185" s="1" t="s">
        <v>3407</v>
      </c>
      <c r="N2185" s="1" t="str">
        <f>Tabela_Contas_Pagas[[#This Row],[Nome do Fornecedor]]</f>
        <v>JAILSON XAVIER DA SILVA</v>
      </c>
      <c r="O2185" s="1" t="s">
        <v>3408</v>
      </c>
      <c r="P2185" s="10" t="str">
        <f>TEXT(Tabela_Contas_Pagas[[#This Row],[Data de Liquidação]],"MM")&amp;"-"&amp;UPPER(TEXT(Tabela_Contas_Pagas[[#This Row],[Data de Liquidação]],"MMMM"))</f>
        <v>11-NOVEMBRO</v>
      </c>
    </row>
    <row r="2186" spans="2:16" hidden="1" x14ac:dyDescent="0.3">
      <c r="B2186" s="1">
        <v>21012</v>
      </c>
      <c r="C2186" s="1" t="s">
        <v>3218</v>
      </c>
      <c r="D2186" s="3">
        <v>44883</v>
      </c>
      <c r="E2186" s="2">
        <v>159</v>
      </c>
      <c r="F2186" s="7" t="s">
        <v>3411</v>
      </c>
      <c r="G2186" s="7" t="s">
        <v>3412</v>
      </c>
      <c r="H2186" s="1">
        <v>2584</v>
      </c>
      <c r="I2186" s="1" t="s">
        <v>2315</v>
      </c>
      <c r="J2186" s="4">
        <v>44887</v>
      </c>
      <c r="K2186" s="4">
        <v>44888</v>
      </c>
      <c r="L2186" s="2">
        <v>159</v>
      </c>
      <c r="M2186" s="1" t="s">
        <v>3407</v>
      </c>
      <c r="N2186" s="1" t="str">
        <f>Tabela_Contas_Pagas[[#This Row],[Nome do Fornecedor]]</f>
        <v>THIAGO TAKUMI TAN</v>
      </c>
      <c r="O2186" s="1" t="s">
        <v>3408</v>
      </c>
      <c r="P2186" s="10" t="str">
        <f>TEXT(Tabela_Contas_Pagas[[#This Row],[Data de Liquidação]],"MM")&amp;"-"&amp;UPPER(TEXT(Tabela_Contas_Pagas[[#This Row],[Data de Liquidação]],"MMMM"))</f>
        <v>11-NOVEMBRO</v>
      </c>
    </row>
    <row r="2187" spans="2:16" hidden="1" x14ac:dyDescent="0.3">
      <c r="B2187" s="1">
        <v>21012</v>
      </c>
      <c r="C2187" s="1" t="s">
        <v>3216</v>
      </c>
      <c r="D2187" s="3">
        <v>44883</v>
      </c>
      <c r="E2187" s="2">
        <v>439.35</v>
      </c>
      <c r="F2187" s="8" t="s">
        <v>3411</v>
      </c>
      <c r="G2187" s="1" t="s">
        <v>3412</v>
      </c>
      <c r="H2187" s="1">
        <v>216</v>
      </c>
      <c r="I2187" s="1" t="s">
        <v>1828</v>
      </c>
      <c r="J2187" s="4">
        <v>44887</v>
      </c>
      <c r="K2187" s="4">
        <v>44888</v>
      </c>
      <c r="L2187" s="2">
        <v>439.35</v>
      </c>
      <c r="M2187" s="1" t="s">
        <v>3407</v>
      </c>
      <c r="N2187" s="1" t="str">
        <f>Tabela_Contas_Pagas[[#This Row],[Nome do Fornecedor]]</f>
        <v>RICARDO MENDONCA NUNES</v>
      </c>
      <c r="O2187" s="1" t="s">
        <v>3408</v>
      </c>
      <c r="P2187" s="10" t="str">
        <f>TEXT(Tabela_Contas_Pagas[[#This Row],[Data de Liquidação]],"MM")&amp;"-"&amp;UPPER(TEXT(Tabela_Contas_Pagas[[#This Row],[Data de Liquidação]],"MMMM"))</f>
        <v>11-NOVEMBRO</v>
      </c>
    </row>
    <row r="2188" spans="2:16" hidden="1" x14ac:dyDescent="0.3">
      <c r="B2188" s="1">
        <v>21013</v>
      </c>
      <c r="C2188" s="1" t="s">
        <v>3219</v>
      </c>
      <c r="D2188" s="3">
        <v>44883</v>
      </c>
      <c r="E2188" s="2">
        <v>104.93</v>
      </c>
      <c r="F2188" s="7" t="s">
        <v>3411</v>
      </c>
      <c r="G2188" s="7" t="s">
        <v>3412</v>
      </c>
      <c r="H2188" s="1">
        <v>379</v>
      </c>
      <c r="I2188" s="1" t="s">
        <v>1873</v>
      </c>
      <c r="J2188" s="4">
        <v>44887</v>
      </c>
      <c r="K2188" s="4">
        <v>44888</v>
      </c>
      <c r="L2188" s="2">
        <v>104.93</v>
      </c>
      <c r="M2188" s="1" t="s">
        <v>3407</v>
      </c>
      <c r="N2188" s="1" t="str">
        <f>Tabela_Contas_Pagas[[#This Row],[Nome do Fornecedor]]</f>
        <v>JONH KENEDY DE MELO</v>
      </c>
      <c r="O2188" s="1" t="s">
        <v>3408</v>
      </c>
      <c r="P2188" s="10" t="str">
        <f>TEXT(Tabela_Contas_Pagas[[#This Row],[Data de Liquidação]],"MM")&amp;"-"&amp;UPPER(TEXT(Tabela_Contas_Pagas[[#This Row],[Data de Liquidação]],"MMMM"))</f>
        <v>11-NOVEMBRO</v>
      </c>
    </row>
    <row r="2189" spans="2:16" hidden="1" x14ac:dyDescent="0.3">
      <c r="B2189" s="1">
        <v>21012</v>
      </c>
      <c r="C2189" s="1" t="s">
        <v>3220</v>
      </c>
      <c r="D2189" s="3">
        <v>44886</v>
      </c>
      <c r="E2189" s="2">
        <v>4890.68</v>
      </c>
      <c r="F2189" s="8" t="s">
        <v>3411</v>
      </c>
      <c r="G2189" s="1" t="s">
        <v>3412</v>
      </c>
      <c r="H2189" s="1">
        <v>3153</v>
      </c>
      <c r="I2189" s="1" t="s">
        <v>1842</v>
      </c>
      <c r="J2189" s="4">
        <v>44887</v>
      </c>
      <c r="K2189" s="4">
        <v>44888</v>
      </c>
      <c r="L2189" s="2">
        <v>4890.68</v>
      </c>
      <c r="M2189" s="1" t="s">
        <v>3407</v>
      </c>
      <c r="N2189" s="1" t="str">
        <f>Tabela_Contas_Pagas[[#This Row],[Nome do Fornecedor]]</f>
        <v>VALMOR BARBOSA BEZERRA</v>
      </c>
      <c r="O2189" s="1" t="s">
        <v>3408</v>
      </c>
      <c r="P2189" s="10" t="str">
        <f>TEXT(Tabela_Contas_Pagas[[#This Row],[Data de Liquidação]],"MM")&amp;"-"&amp;UPPER(TEXT(Tabela_Contas_Pagas[[#This Row],[Data de Liquidação]],"MMMM"))</f>
        <v>11-NOVEMBRO</v>
      </c>
    </row>
    <row r="2190" spans="2:16" x14ac:dyDescent="0.3">
      <c r="B2190" s="1">
        <v>20606</v>
      </c>
      <c r="C2190" s="1" t="s">
        <v>473</v>
      </c>
      <c r="D2190" s="3">
        <v>44592</v>
      </c>
      <c r="E2190" s="2">
        <v>2904.13</v>
      </c>
      <c r="F2190" s="7" t="s">
        <v>3411</v>
      </c>
      <c r="G2190" s="7" t="s">
        <v>3412</v>
      </c>
      <c r="H2190" s="1">
        <v>149</v>
      </c>
      <c r="I2190" s="1" t="s">
        <v>18</v>
      </c>
      <c r="J2190" s="4">
        <v>44606</v>
      </c>
      <c r="K2190" s="4">
        <v>44602</v>
      </c>
      <c r="L2190" s="2">
        <v>2904.13</v>
      </c>
      <c r="M2190" s="1" t="s">
        <v>80</v>
      </c>
      <c r="N2190" s="1" t="s">
        <v>81</v>
      </c>
      <c r="O2190" s="1" t="str">
        <f>_xlfn.IFNA(VLOOKUP(Tabela_Contas_Pagas[[#This Row],[Contrato]],ContratosOrigem[],3,FALSE),"")</f>
        <v>Concor. 01/17</v>
      </c>
      <c r="P2190" s="10" t="str">
        <f>TEXT(Tabela_Contas_Pagas[[#This Row],[Data de Liquidação]],"MM")&amp;"-"&amp;UPPER(TEXT(Tabela_Contas_Pagas[[#This Row],[Data de Liquidação]],"MMMM"))</f>
        <v>02-FEVEREIRO</v>
      </c>
    </row>
    <row r="2191" spans="2:16" hidden="1" x14ac:dyDescent="0.3">
      <c r="B2191" s="1">
        <v>21016</v>
      </c>
      <c r="C2191" s="1" t="s">
        <v>3207</v>
      </c>
      <c r="D2191" s="3">
        <v>44881</v>
      </c>
      <c r="E2191" s="2">
        <v>5272.5</v>
      </c>
      <c r="F2191" s="8" t="s">
        <v>3411</v>
      </c>
      <c r="G2191" s="1" t="s">
        <v>3412</v>
      </c>
      <c r="H2191" s="1">
        <v>3427</v>
      </c>
      <c r="I2191" s="1" t="s">
        <v>1928</v>
      </c>
      <c r="J2191" s="4">
        <v>44889</v>
      </c>
      <c r="K2191" s="4">
        <v>44890</v>
      </c>
      <c r="L2191" s="2">
        <v>5272.5</v>
      </c>
      <c r="M2191" s="1" t="s">
        <v>3407</v>
      </c>
      <c r="N2191" s="1" t="str">
        <f>Tabela_Contas_Pagas[[#This Row],[Nome do Fornecedor]]</f>
        <v>R&amp;S PESSOA CONSULTORIA E SERVICOS EM PREVENCAO LTDA</v>
      </c>
      <c r="O2191" s="1" t="s">
        <v>3408</v>
      </c>
      <c r="P2191" s="10" t="str">
        <f>TEXT(Tabela_Contas_Pagas[[#This Row],[Data de Liquidação]],"MM")&amp;"-"&amp;UPPER(TEXT(Tabela_Contas_Pagas[[#This Row],[Data de Liquidação]],"MMMM"))</f>
        <v>11-NOVEMBRO</v>
      </c>
    </row>
    <row r="2192" spans="2:16" hidden="1" x14ac:dyDescent="0.3">
      <c r="B2192" s="1">
        <v>21018</v>
      </c>
      <c r="C2192" s="1" t="s">
        <v>3402</v>
      </c>
      <c r="D2192" s="3">
        <v>44889</v>
      </c>
      <c r="E2192" s="2">
        <v>2795</v>
      </c>
      <c r="F2192" s="7" t="s">
        <v>3411</v>
      </c>
      <c r="G2192" s="7" t="s">
        <v>3412</v>
      </c>
      <c r="H2192" s="1">
        <v>562</v>
      </c>
      <c r="I2192" s="1" t="s">
        <v>1849</v>
      </c>
      <c r="J2192" s="4">
        <v>44889</v>
      </c>
      <c r="K2192" s="4">
        <v>44889</v>
      </c>
      <c r="L2192" s="2">
        <v>2795</v>
      </c>
      <c r="M2192" s="1" t="s">
        <v>3407</v>
      </c>
      <c r="N2192" s="1" t="s">
        <v>3370</v>
      </c>
      <c r="O2192" s="1" t="s">
        <v>3408</v>
      </c>
      <c r="P2192" s="10" t="str">
        <f>TEXT(Tabela_Contas_Pagas[[#This Row],[Data de Liquidação]],"MM")&amp;"-"&amp;UPPER(TEXT(Tabela_Contas_Pagas[[#This Row],[Data de Liquidação]],"MMMM"))</f>
        <v>11-NOVEMBRO</v>
      </c>
    </row>
    <row r="2193" spans="2:16" x14ac:dyDescent="0.3">
      <c r="B2193" s="1">
        <v>20600</v>
      </c>
      <c r="C2193" s="1" t="s">
        <v>425</v>
      </c>
      <c r="D2193" s="3">
        <v>44571</v>
      </c>
      <c r="E2193" s="2">
        <v>388.8</v>
      </c>
      <c r="F2193" s="8" t="s">
        <v>3411</v>
      </c>
      <c r="G2193" s="1" t="s">
        <v>3412</v>
      </c>
      <c r="H2193" s="1">
        <v>28</v>
      </c>
      <c r="I2193" s="1" t="s">
        <v>23</v>
      </c>
      <c r="J2193" s="4">
        <v>44601</v>
      </c>
      <c r="K2193" s="4">
        <v>44600</v>
      </c>
      <c r="L2193" s="2">
        <v>388.8</v>
      </c>
      <c r="M2193" s="1" t="s">
        <v>24</v>
      </c>
      <c r="N2193" s="1" t="s">
        <v>25</v>
      </c>
      <c r="O2193" s="1" t="str">
        <f>_xlfn.IFNA(VLOOKUP(Tabela_Contas_Pagas[[#This Row],[Contrato]],ContratosOrigem[],3,FALSE),"")</f>
        <v>Inexigibilidade de licitação 03/2018</v>
      </c>
      <c r="P2193" s="10" t="str">
        <f>TEXT(Tabela_Contas_Pagas[[#This Row],[Data de Liquidação]],"MM")&amp;"-"&amp;UPPER(TEXT(Tabela_Contas_Pagas[[#This Row],[Data de Liquidação]],"MMMM"))</f>
        <v>02-FEVEREIRO</v>
      </c>
    </row>
    <row r="2194" spans="2:16" x14ac:dyDescent="0.3">
      <c r="B2194" s="1">
        <v>20599</v>
      </c>
      <c r="C2194" s="1" t="s">
        <v>495</v>
      </c>
      <c r="D2194" s="3">
        <v>44593</v>
      </c>
      <c r="E2194" s="2">
        <v>486.96</v>
      </c>
      <c r="F2194" s="7" t="s">
        <v>3411</v>
      </c>
      <c r="G2194" s="7" t="s">
        <v>3412</v>
      </c>
      <c r="H2194" s="1">
        <v>829</v>
      </c>
      <c r="I2194" s="1" t="s">
        <v>205</v>
      </c>
      <c r="J2194" s="4">
        <v>44600</v>
      </c>
      <c r="K2194" s="4">
        <v>44600</v>
      </c>
      <c r="L2194" s="2">
        <v>486.96</v>
      </c>
      <c r="M2194" s="1" t="s">
        <v>206</v>
      </c>
      <c r="N2194" s="1" t="s">
        <v>207</v>
      </c>
      <c r="O2194" s="1" t="str">
        <f>_xlfn.IFNA(VLOOKUP(Tabela_Contas_Pagas[[#This Row],[Contrato]],ContratosOrigem[],3,FALSE),"")</f>
        <v>Licitação 02/20</v>
      </c>
      <c r="P2194" s="10" t="str">
        <f>TEXT(Tabela_Contas_Pagas[[#This Row],[Data de Liquidação]],"MM")&amp;"-"&amp;UPPER(TEXT(Tabela_Contas_Pagas[[#This Row],[Data de Liquidação]],"MMMM"))</f>
        <v>02-FEVEREIRO</v>
      </c>
    </row>
    <row r="2195" spans="2:16" x14ac:dyDescent="0.3">
      <c r="B2195" s="1">
        <v>20599</v>
      </c>
      <c r="C2195" s="1" t="s">
        <v>508</v>
      </c>
      <c r="D2195" s="3">
        <v>44599</v>
      </c>
      <c r="E2195" s="2">
        <v>56994.04</v>
      </c>
      <c r="F2195" s="7" t="s">
        <v>3411</v>
      </c>
      <c r="G2195" s="9" t="s">
        <v>3412</v>
      </c>
      <c r="H2195" s="1">
        <v>3569</v>
      </c>
      <c r="I2195" s="1" t="s">
        <v>235</v>
      </c>
      <c r="J2195" s="4">
        <v>44600</v>
      </c>
      <c r="K2195" s="4">
        <v>44600</v>
      </c>
      <c r="L2195" s="2">
        <v>56994.04</v>
      </c>
      <c r="M2195" s="1" t="s">
        <v>330</v>
      </c>
      <c r="N2195" s="1" t="s">
        <v>331</v>
      </c>
      <c r="O2195" s="1" t="str">
        <f>_xlfn.IFNA(VLOOKUP(Tabela_Contas_Pagas[[#This Row],[Contrato]],ContratosOrigem[],3,FALSE),"")</f>
        <v>Licitação 02/2021</v>
      </c>
      <c r="P2195" s="10" t="str">
        <f>TEXT(Tabela_Contas_Pagas[[#This Row],[Data de Liquidação]],"MM")&amp;"-"&amp;UPPER(TEXT(Tabela_Contas_Pagas[[#This Row],[Data de Liquidação]],"MMMM"))</f>
        <v>02-FEVEREIRO</v>
      </c>
    </row>
    <row r="2196" spans="2:16" x14ac:dyDescent="0.3">
      <c r="B2196" s="1">
        <v>20599</v>
      </c>
      <c r="C2196" s="1" t="s">
        <v>448</v>
      </c>
      <c r="D2196" s="3">
        <v>44582</v>
      </c>
      <c r="E2196" s="2">
        <v>11464.43</v>
      </c>
      <c r="F2196" s="7" t="s">
        <v>3411</v>
      </c>
      <c r="G2196" s="7" t="s">
        <v>3412</v>
      </c>
      <c r="H2196" s="1">
        <v>99</v>
      </c>
      <c r="I2196" s="1" t="s">
        <v>58</v>
      </c>
      <c r="J2196" s="4">
        <v>44600</v>
      </c>
      <c r="K2196" s="4">
        <v>44600</v>
      </c>
      <c r="L2196" s="2">
        <v>11464.43</v>
      </c>
      <c r="M2196" s="1" t="s">
        <v>59</v>
      </c>
      <c r="N2196" s="1" t="s">
        <v>60</v>
      </c>
      <c r="O2196" s="1" t="str">
        <f>_xlfn.IFNA(VLOOKUP(Tabela_Contas_Pagas[[#This Row],[Contrato]],ContratosOrigem[],3,FALSE),"")</f>
        <v>Dispensa de Licitação</v>
      </c>
      <c r="P2196" s="10" t="str">
        <f>TEXT(Tabela_Contas_Pagas[[#This Row],[Data de Liquidação]],"MM")&amp;"-"&amp;UPPER(TEXT(Tabela_Contas_Pagas[[#This Row],[Data de Liquidação]],"MMMM"))</f>
        <v>02-FEVEREIRO</v>
      </c>
    </row>
    <row r="2197" spans="2:16" x14ac:dyDescent="0.3">
      <c r="B2197" s="1">
        <v>20599</v>
      </c>
      <c r="C2197" s="1" t="s">
        <v>458</v>
      </c>
      <c r="D2197" s="3">
        <v>44588</v>
      </c>
      <c r="E2197" s="2">
        <v>1948.32</v>
      </c>
      <c r="F2197" s="8" t="s">
        <v>3411</v>
      </c>
      <c r="G2197" s="1" t="s">
        <v>3412</v>
      </c>
      <c r="H2197" s="1">
        <v>829</v>
      </c>
      <c r="I2197" s="1" t="s">
        <v>205</v>
      </c>
      <c r="J2197" s="4">
        <v>44600</v>
      </c>
      <c r="K2197" s="4">
        <v>44600</v>
      </c>
      <c r="L2197" s="2">
        <v>1948.32</v>
      </c>
      <c r="M2197" s="1" t="s">
        <v>206</v>
      </c>
      <c r="N2197" s="1" t="s">
        <v>207</v>
      </c>
      <c r="O2197" s="1" t="str">
        <f>_xlfn.IFNA(VLOOKUP(Tabela_Contas_Pagas[[#This Row],[Contrato]],ContratosOrigem[],3,FALSE),"")</f>
        <v>Licitação 02/20</v>
      </c>
      <c r="P2197" s="10" t="str">
        <f>TEXT(Tabela_Contas_Pagas[[#This Row],[Data de Liquidação]],"MM")&amp;"-"&amp;UPPER(TEXT(Tabela_Contas_Pagas[[#This Row],[Data de Liquidação]],"MMMM"))</f>
        <v>02-FEVEREIRO</v>
      </c>
    </row>
    <row r="2198" spans="2:16" x14ac:dyDescent="0.3">
      <c r="B2198" s="1">
        <v>20599</v>
      </c>
      <c r="C2198" s="1" t="s">
        <v>459</v>
      </c>
      <c r="D2198" s="3">
        <v>44588</v>
      </c>
      <c r="E2198" s="2">
        <v>1980</v>
      </c>
      <c r="F2198" s="7" t="s">
        <v>3411</v>
      </c>
      <c r="G2198" s="7" t="s">
        <v>3412</v>
      </c>
      <c r="H2198" s="1">
        <v>829</v>
      </c>
      <c r="I2198" s="1" t="s">
        <v>205</v>
      </c>
      <c r="J2198" s="4">
        <v>44600</v>
      </c>
      <c r="K2198" s="4">
        <v>44600</v>
      </c>
      <c r="L2198" s="2">
        <v>1980</v>
      </c>
      <c r="M2198" s="1" t="s">
        <v>206</v>
      </c>
      <c r="N2198" s="1" t="s">
        <v>207</v>
      </c>
      <c r="O2198" s="1" t="str">
        <f>_xlfn.IFNA(VLOOKUP(Tabela_Contas_Pagas[[#This Row],[Contrato]],ContratosOrigem[],3,FALSE),"")</f>
        <v>Licitação 02/20</v>
      </c>
      <c r="P2198" s="10" t="str">
        <f>TEXT(Tabela_Contas_Pagas[[#This Row],[Data de Liquidação]],"MM")&amp;"-"&amp;UPPER(TEXT(Tabela_Contas_Pagas[[#This Row],[Data de Liquidação]],"MMMM"))</f>
        <v>02-FEVEREIRO</v>
      </c>
    </row>
    <row r="2199" spans="2:16" x14ac:dyDescent="0.3">
      <c r="B2199" s="1">
        <v>20599</v>
      </c>
      <c r="C2199" s="1" t="s">
        <v>465</v>
      </c>
      <c r="D2199" s="3">
        <v>44590</v>
      </c>
      <c r="E2199" s="2">
        <v>1667.25</v>
      </c>
      <c r="F2199" s="8" t="s">
        <v>3411</v>
      </c>
      <c r="G2199" s="1" t="s">
        <v>3412</v>
      </c>
      <c r="H2199" s="1">
        <v>829</v>
      </c>
      <c r="I2199" s="1" t="s">
        <v>205</v>
      </c>
      <c r="J2199" s="4">
        <v>44600</v>
      </c>
      <c r="K2199" s="4">
        <v>44600</v>
      </c>
      <c r="L2199" s="2">
        <v>1667.25</v>
      </c>
      <c r="M2199" s="1" t="s">
        <v>206</v>
      </c>
      <c r="N2199" s="1" t="s">
        <v>207</v>
      </c>
      <c r="O2199" s="1" t="str">
        <f>_xlfn.IFNA(VLOOKUP(Tabela_Contas_Pagas[[#This Row],[Contrato]],ContratosOrigem[],3,FALSE),"")</f>
        <v>Licitação 02/20</v>
      </c>
      <c r="P2199" s="10" t="str">
        <f>TEXT(Tabela_Contas_Pagas[[#This Row],[Data de Liquidação]],"MM")&amp;"-"&amp;UPPER(TEXT(Tabela_Contas_Pagas[[#This Row],[Data de Liquidação]],"MMMM"))</f>
        <v>02-FEVEREIRO</v>
      </c>
    </row>
    <row r="2200" spans="2:16" hidden="1" x14ac:dyDescent="0.3">
      <c r="B2200" s="1">
        <v>21017</v>
      </c>
      <c r="C2200" s="1" t="s">
        <v>3222</v>
      </c>
      <c r="D2200" s="3">
        <v>44888</v>
      </c>
      <c r="E2200" s="2">
        <v>277.24</v>
      </c>
      <c r="F2200" s="7" t="s">
        <v>3411</v>
      </c>
      <c r="G2200" s="7" t="s">
        <v>3412</v>
      </c>
      <c r="H2200" s="1">
        <v>2527</v>
      </c>
      <c r="I2200" s="1" t="s">
        <v>54</v>
      </c>
      <c r="J2200" s="4">
        <v>44890</v>
      </c>
      <c r="K2200" s="4">
        <v>44889</v>
      </c>
      <c r="L2200" s="2">
        <v>277.24</v>
      </c>
      <c r="M2200" s="1" t="s">
        <v>3407</v>
      </c>
      <c r="N2200" s="1" t="str">
        <f>Tabela_Contas_Pagas[[#This Row],[Nome do Fornecedor]]</f>
        <v>SEGUROS UNIMED SAUDE S/A</v>
      </c>
      <c r="O2200" s="1" t="s">
        <v>3408</v>
      </c>
      <c r="P2200" s="10" t="str">
        <f>TEXT(Tabela_Contas_Pagas[[#This Row],[Data de Liquidação]],"MM")&amp;"-"&amp;UPPER(TEXT(Tabela_Contas_Pagas[[#This Row],[Data de Liquidação]],"MMMM"))</f>
        <v>11-NOVEMBRO</v>
      </c>
    </row>
    <row r="2201" spans="2:16" x14ac:dyDescent="0.3">
      <c r="B2201" s="1">
        <v>20599</v>
      </c>
      <c r="C2201" s="1" t="s">
        <v>464</v>
      </c>
      <c r="D2201" s="3">
        <v>44590</v>
      </c>
      <c r="E2201" s="2">
        <v>1154.25</v>
      </c>
      <c r="F2201" s="7" t="s">
        <v>3411</v>
      </c>
      <c r="G2201" s="9" t="s">
        <v>3412</v>
      </c>
      <c r="H2201" s="1">
        <v>829</v>
      </c>
      <c r="I2201" s="1" t="s">
        <v>205</v>
      </c>
      <c r="J2201" s="4">
        <v>44600</v>
      </c>
      <c r="K2201" s="4">
        <v>44600</v>
      </c>
      <c r="L2201" s="2">
        <v>1154.25</v>
      </c>
      <c r="M2201" s="1" t="s">
        <v>206</v>
      </c>
      <c r="N2201" s="1" t="s">
        <v>207</v>
      </c>
      <c r="O2201" s="1" t="str">
        <f>_xlfn.IFNA(VLOOKUP(Tabela_Contas_Pagas[[#This Row],[Contrato]],ContratosOrigem[],3,FALSE),"")</f>
        <v>Licitação 02/20</v>
      </c>
      <c r="P2201" s="10" t="str">
        <f>TEXT(Tabela_Contas_Pagas[[#This Row],[Data de Liquidação]],"MM")&amp;"-"&amp;UPPER(TEXT(Tabela_Contas_Pagas[[#This Row],[Data de Liquidação]],"MMMM"))</f>
        <v>02-FEVEREIRO</v>
      </c>
    </row>
    <row r="2202" spans="2:16" hidden="1" x14ac:dyDescent="0.3">
      <c r="B2202" s="1">
        <v>21017</v>
      </c>
      <c r="C2202" s="1" t="s">
        <v>3160</v>
      </c>
      <c r="D2202" s="3">
        <v>44865</v>
      </c>
      <c r="E2202" s="2">
        <v>2326.14</v>
      </c>
      <c r="F2202" s="7" t="s">
        <v>3411</v>
      </c>
      <c r="G2202" s="7" t="s">
        <v>3412</v>
      </c>
      <c r="H2202" s="1">
        <v>93</v>
      </c>
      <c r="I2202" s="1" t="s">
        <v>1886</v>
      </c>
      <c r="J2202" s="4">
        <v>44890</v>
      </c>
      <c r="K2202" s="4">
        <v>44889</v>
      </c>
      <c r="L2202" s="2">
        <v>2326.14</v>
      </c>
      <c r="M2202" s="1" t="s">
        <v>3407</v>
      </c>
      <c r="N2202" s="1" t="str">
        <f>Tabela_Contas_Pagas[[#This Row],[Nome do Fornecedor]]</f>
        <v>COMPANHIA DE SANEAMENTO DE SERGIPE</v>
      </c>
      <c r="O2202" s="1" t="s">
        <v>3408</v>
      </c>
      <c r="P2202" s="10" t="str">
        <f>TEXT(Tabela_Contas_Pagas[[#This Row],[Data de Liquidação]],"MM")&amp;"-"&amp;UPPER(TEXT(Tabela_Contas_Pagas[[#This Row],[Data de Liquidação]],"MMMM"))</f>
        <v>11-NOVEMBRO</v>
      </c>
    </row>
    <row r="2203" spans="2:16" x14ac:dyDescent="0.3">
      <c r="B2203" s="1">
        <v>20599</v>
      </c>
      <c r="C2203" s="1" t="s">
        <v>471</v>
      </c>
      <c r="D2203" s="3">
        <v>44592</v>
      </c>
      <c r="E2203" s="2">
        <v>26709.49</v>
      </c>
      <c r="F2203" s="8" t="s">
        <v>3411</v>
      </c>
      <c r="G2203" s="1" t="s">
        <v>3412</v>
      </c>
      <c r="H2203" s="1">
        <v>2211</v>
      </c>
      <c r="I2203" s="1" t="s">
        <v>88</v>
      </c>
      <c r="J2203" s="4">
        <v>44600</v>
      </c>
      <c r="K2203" s="4">
        <v>44600</v>
      </c>
      <c r="L2203" s="2">
        <v>26709.49</v>
      </c>
      <c r="M2203" s="1" t="s">
        <v>156</v>
      </c>
      <c r="N2203" s="1" t="s">
        <v>157</v>
      </c>
      <c r="O2203" s="1" t="str">
        <f>_xlfn.IFNA(VLOOKUP(Tabela_Contas_Pagas[[#This Row],[Contrato]],ContratosOrigem[],3,FALSE),"")</f>
        <v>Pregão 01/2020</v>
      </c>
      <c r="P2203" s="10" t="str">
        <f>TEXT(Tabela_Contas_Pagas[[#This Row],[Data de Liquidação]],"MM")&amp;"-"&amp;UPPER(TEXT(Tabela_Contas_Pagas[[#This Row],[Data de Liquidação]],"MMMM"))</f>
        <v>02-FEVEREIRO</v>
      </c>
    </row>
    <row r="2204" spans="2:16" x14ac:dyDescent="0.3">
      <c r="B2204" s="1">
        <v>20599</v>
      </c>
      <c r="C2204" s="1" t="s">
        <v>470</v>
      </c>
      <c r="D2204" s="3">
        <v>44592</v>
      </c>
      <c r="E2204" s="2">
        <v>15060.76</v>
      </c>
      <c r="F2204" s="7" t="s">
        <v>3411</v>
      </c>
      <c r="G2204" s="7" t="s">
        <v>3412</v>
      </c>
      <c r="H2204" s="1">
        <v>2211</v>
      </c>
      <c r="I2204" s="1" t="s">
        <v>88</v>
      </c>
      <c r="J2204" s="4">
        <v>44600</v>
      </c>
      <c r="K2204" s="4">
        <v>44600</v>
      </c>
      <c r="L2204" s="2">
        <v>15060.76</v>
      </c>
      <c r="M2204" s="1" t="s">
        <v>156</v>
      </c>
      <c r="N2204" s="1" t="s">
        <v>157</v>
      </c>
      <c r="O2204" s="1" t="str">
        <f>_xlfn.IFNA(VLOOKUP(Tabela_Contas_Pagas[[#This Row],[Contrato]],ContratosOrigem[],3,FALSE),"")</f>
        <v>Pregão 01/2020</v>
      </c>
      <c r="P2204" s="10" t="str">
        <f>TEXT(Tabela_Contas_Pagas[[#This Row],[Data de Liquidação]],"MM")&amp;"-"&amp;UPPER(TEXT(Tabela_Contas_Pagas[[#This Row],[Data de Liquidação]],"MMMM"))</f>
        <v>02-FEVEREIRO</v>
      </c>
    </row>
    <row r="2205" spans="2:16" x14ac:dyDescent="0.3">
      <c r="B2205" s="1">
        <v>20593</v>
      </c>
      <c r="C2205" s="1" t="s">
        <v>405</v>
      </c>
      <c r="D2205" s="3">
        <v>44565</v>
      </c>
      <c r="E2205" s="2">
        <v>1304.6400000000001</v>
      </c>
      <c r="F2205" s="8" t="s">
        <v>3411</v>
      </c>
      <c r="G2205" s="1" t="s">
        <v>3412</v>
      </c>
      <c r="H2205" s="1">
        <v>28</v>
      </c>
      <c r="I2205" s="1" t="s">
        <v>23</v>
      </c>
      <c r="J2205" s="4">
        <v>44595</v>
      </c>
      <c r="K2205" s="4">
        <v>44595</v>
      </c>
      <c r="L2205" s="2">
        <v>1304.6400000000001</v>
      </c>
      <c r="M2205" s="1" t="s">
        <v>24</v>
      </c>
      <c r="N2205" s="1" t="s">
        <v>25</v>
      </c>
      <c r="O2205" s="1" t="str">
        <f>_xlfn.IFNA(VLOOKUP(Tabela_Contas_Pagas[[#This Row],[Contrato]],ContratosOrigem[],3,FALSE),"")</f>
        <v>Inexigibilidade de licitação 03/2018</v>
      </c>
      <c r="P2205" s="10" t="str">
        <f>TEXT(Tabela_Contas_Pagas[[#This Row],[Data de Liquidação]],"MM")&amp;"-"&amp;UPPER(TEXT(Tabela_Contas_Pagas[[#This Row],[Data de Liquidação]],"MMMM"))</f>
        <v>02-FEVEREIRO</v>
      </c>
    </row>
    <row r="2206" spans="2:16" hidden="1" x14ac:dyDescent="0.3">
      <c r="B2206" s="1">
        <v>21016</v>
      </c>
      <c r="C2206" s="1" t="s">
        <v>486</v>
      </c>
      <c r="D2206" s="3">
        <v>44883</v>
      </c>
      <c r="E2206" s="2">
        <v>720</v>
      </c>
      <c r="F2206" s="7" t="s">
        <v>3411</v>
      </c>
      <c r="G2206" s="7" t="s">
        <v>3412</v>
      </c>
      <c r="H2206" s="1">
        <v>3611</v>
      </c>
      <c r="I2206" s="1" t="s">
        <v>2624</v>
      </c>
      <c r="J2206" s="4">
        <v>44893</v>
      </c>
      <c r="K2206" s="4">
        <v>44890</v>
      </c>
      <c r="L2206" s="2">
        <v>720</v>
      </c>
      <c r="M2206" s="1" t="s">
        <v>3407</v>
      </c>
      <c r="N2206" s="1" t="str">
        <f>Tabela_Contas_Pagas[[#This Row],[Nome do Fornecedor]]</f>
        <v>CELIO MENEZES SANTOS</v>
      </c>
      <c r="O2206" s="1" t="s">
        <v>3408</v>
      </c>
      <c r="P2206" s="10" t="str">
        <f>TEXT(Tabela_Contas_Pagas[[#This Row],[Data de Liquidação]],"MM")&amp;"-"&amp;UPPER(TEXT(Tabela_Contas_Pagas[[#This Row],[Data de Liquidação]],"MMMM"))</f>
        <v>11-NOVEMBRO</v>
      </c>
    </row>
    <row r="2207" spans="2:16" hidden="1" x14ac:dyDescent="0.3">
      <c r="B2207" s="1">
        <v>21020</v>
      </c>
      <c r="C2207" s="1" t="s">
        <v>3224</v>
      </c>
      <c r="D2207" s="3">
        <v>44889</v>
      </c>
      <c r="E2207" s="2">
        <v>19212.36</v>
      </c>
      <c r="F2207" s="8" t="s">
        <v>3411</v>
      </c>
      <c r="G2207" s="1" t="s">
        <v>3412</v>
      </c>
      <c r="H2207" s="1">
        <v>476</v>
      </c>
      <c r="I2207" s="1" t="s">
        <v>129</v>
      </c>
      <c r="J2207" s="4">
        <v>44894</v>
      </c>
      <c r="K2207" s="4">
        <v>44895</v>
      </c>
      <c r="L2207" s="2">
        <v>19212.36</v>
      </c>
      <c r="M2207" s="1" t="s">
        <v>3407</v>
      </c>
      <c r="N2207" s="1" t="str">
        <f>Tabela_Contas_Pagas[[#This Row],[Nome do Fornecedor]]</f>
        <v>EMERSON PROCESS MANAGEMENT LTDA</v>
      </c>
      <c r="O2207" s="1" t="s">
        <v>3408</v>
      </c>
      <c r="P2207" s="10" t="str">
        <f>TEXT(Tabela_Contas_Pagas[[#This Row],[Data de Liquidação]],"MM")&amp;"-"&amp;UPPER(TEXT(Tabela_Contas_Pagas[[#This Row],[Data de Liquidação]],"MMMM"))</f>
        <v>11-NOVEMBRO</v>
      </c>
    </row>
    <row r="2208" spans="2:16" x14ac:dyDescent="0.3">
      <c r="B2208" s="1">
        <v>20593</v>
      </c>
      <c r="C2208" s="1" t="s">
        <v>413</v>
      </c>
      <c r="D2208" s="3">
        <v>44566</v>
      </c>
      <c r="E2208" s="2">
        <v>507.06</v>
      </c>
      <c r="F2208" s="8" t="s">
        <v>3411</v>
      </c>
      <c r="G2208" s="8" t="s">
        <v>3412</v>
      </c>
      <c r="H2208" s="1">
        <v>28</v>
      </c>
      <c r="I2208" s="1" t="s">
        <v>23</v>
      </c>
      <c r="J2208" s="4">
        <v>44596</v>
      </c>
      <c r="K2208" s="4">
        <v>44595</v>
      </c>
      <c r="L2208" s="2">
        <v>507.06</v>
      </c>
      <c r="M2208" s="1" t="s">
        <v>24</v>
      </c>
      <c r="N2208" s="1" t="s">
        <v>25</v>
      </c>
      <c r="O2208" s="1" t="str">
        <f>_xlfn.IFNA(VLOOKUP(Tabela_Contas_Pagas[[#This Row],[Contrato]],ContratosOrigem[],3,FALSE),"")</f>
        <v>Inexigibilidade de licitação 03/2018</v>
      </c>
      <c r="P2208" s="10" t="str">
        <f>TEXT(Tabela_Contas_Pagas[[#This Row],[Data de Liquidação]],"MM")&amp;"-"&amp;UPPER(TEXT(Tabela_Contas_Pagas[[#This Row],[Data de Liquidação]],"MMMM"))</f>
        <v>02-FEVEREIRO</v>
      </c>
    </row>
    <row r="2209" spans="2:16" hidden="1" x14ac:dyDescent="0.3">
      <c r="B2209" s="1">
        <v>21019</v>
      </c>
      <c r="C2209" s="1" t="s">
        <v>3225</v>
      </c>
      <c r="D2209" s="3">
        <v>44890</v>
      </c>
      <c r="E2209" s="2">
        <v>439.35</v>
      </c>
      <c r="F2209" s="8" t="s">
        <v>3411</v>
      </c>
      <c r="G2209" s="1" t="s">
        <v>3412</v>
      </c>
      <c r="H2209" s="1">
        <v>2184</v>
      </c>
      <c r="I2209" s="1" t="s">
        <v>1863</v>
      </c>
      <c r="J2209" s="4">
        <v>44894</v>
      </c>
      <c r="K2209" s="4">
        <v>44895</v>
      </c>
      <c r="L2209" s="2">
        <v>439.35</v>
      </c>
      <c r="M2209" s="1" t="s">
        <v>3407</v>
      </c>
      <c r="N2209" s="1" t="str">
        <f>Tabela_Contas_Pagas[[#This Row],[Nome do Fornecedor]]</f>
        <v>JOAO LUIZ CAVALCANTI DE FARIAS</v>
      </c>
      <c r="O2209" s="1" t="s">
        <v>3408</v>
      </c>
      <c r="P2209" s="10" t="str">
        <f>TEXT(Tabela_Contas_Pagas[[#This Row],[Data de Liquidação]],"MM")&amp;"-"&amp;UPPER(TEXT(Tabela_Contas_Pagas[[#This Row],[Data de Liquidação]],"MMMM"))</f>
        <v>11-NOVEMBRO</v>
      </c>
    </row>
    <row r="2210" spans="2:16" hidden="1" x14ac:dyDescent="0.3">
      <c r="B2210" s="1">
        <v>21019</v>
      </c>
      <c r="C2210" s="1" t="s">
        <v>3226</v>
      </c>
      <c r="D2210" s="3">
        <v>44890</v>
      </c>
      <c r="E2210" s="2">
        <v>178.41</v>
      </c>
      <c r="F2210" s="7" t="s">
        <v>3411</v>
      </c>
      <c r="G2210" s="7" t="s">
        <v>3412</v>
      </c>
      <c r="H2210" s="1">
        <v>1004</v>
      </c>
      <c r="I2210" s="1" t="s">
        <v>1833</v>
      </c>
      <c r="J2210" s="4">
        <v>44894</v>
      </c>
      <c r="K2210" s="4">
        <v>44895</v>
      </c>
      <c r="L2210" s="2">
        <v>178.41</v>
      </c>
      <c r="M2210" s="1" t="s">
        <v>3407</v>
      </c>
      <c r="N2210" s="1" t="str">
        <f>Tabela_Contas_Pagas[[#This Row],[Nome do Fornecedor]]</f>
        <v>DEYSE SOUZA GOMES</v>
      </c>
      <c r="O2210" s="1" t="s">
        <v>3408</v>
      </c>
      <c r="P2210" s="10" t="str">
        <f>TEXT(Tabela_Contas_Pagas[[#This Row],[Data de Liquidação]],"MM")&amp;"-"&amp;UPPER(TEXT(Tabela_Contas_Pagas[[#This Row],[Data de Liquidação]],"MMMM"))</f>
        <v>11-NOVEMBRO</v>
      </c>
    </row>
    <row r="2211" spans="2:16" x14ac:dyDescent="0.3">
      <c r="B2211" s="1">
        <v>20593</v>
      </c>
      <c r="C2211" s="1" t="s">
        <v>418</v>
      </c>
      <c r="D2211" s="3">
        <v>44567</v>
      </c>
      <c r="E2211" s="2">
        <v>527.04</v>
      </c>
      <c r="F2211" s="8" t="s">
        <v>3411</v>
      </c>
      <c r="G2211" s="1" t="s">
        <v>3412</v>
      </c>
      <c r="H2211" s="1">
        <v>28</v>
      </c>
      <c r="I2211" s="1" t="s">
        <v>23</v>
      </c>
      <c r="J2211" s="4">
        <v>44599</v>
      </c>
      <c r="K2211" s="4">
        <v>44595</v>
      </c>
      <c r="L2211" s="2">
        <v>527.04</v>
      </c>
      <c r="M2211" s="1" t="s">
        <v>24</v>
      </c>
      <c r="N2211" s="1" t="s">
        <v>25</v>
      </c>
      <c r="O2211" s="1" t="str">
        <f>_xlfn.IFNA(VLOOKUP(Tabela_Contas_Pagas[[#This Row],[Contrato]],ContratosOrigem[],3,FALSE),"")</f>
        <v>Inexigibilidade de licitação 03/2018</v>
      </c>
      <c r="P2211" s="10" t="str">
        <f>TEXT(Tabela_Contas_Pagas[[#This Row],[Data de Liquidação]],"MM")&amp;"-"&amp;UPPER(TEXT(Tabela_Contas_Pagas[[#This Row],[Data de Liquidação]],"MMMM"))</f>
        <v>02-FEVEREIRO</v>
      </c>
    </row>
    <row r="2212" spans="2:16" x14ac:dyDescent="0.3">
      <c r="B2212" s="1">
        <v>20593</v>
      </c>
      <c r="C2212" s="1" t="s">
        <v>423</v>
      </c>
      <c r="D2212" s="3">
        <v>44568</v>
      </c>
      <c r="E2212" s="2">
        <v>1481.76</v>
      </c>
      <c r="F2212" s="8" t="s">
        <v>3411</v>
      </c>
      <c r="G2212" s="8" t="s">
        <v>3412</v>
      </c>
      <c r="H2212" s="1">
        <v>28</v>
      </c>
      <c r="I2212" s="1" t="s">
        <v>23</v>
      </c>
      <c r="J2212" s="4">
        <v>44599</v>
      </c>
      <c r="K2212" s="4">
        <v>44595</v>
      </c>
      <c r="L2212" s="2">
        <v>1481.76</v>
      </c>
      <c r="M2212" s="1" t="s">
        <v>24</v>
      </c>
      <c r="N2212" s="1" t="s">
        <v>25</v>
      </c>
      <c r="O2212" s="1" t="str">
        <f>_xlfn.IFNA(VLOOKUP(Tabela_Contas_Pagas[[#This Row],[Contrato]],ContratosOrigem[],3,FALSE),"")</f>
        <v>Inexigibilidade de licitação 03/2018</v>
      </c>
      <c r="P2212" s="10" t="str">
        <f>TEXT(Tabela_Contas_Pagas[[#This Row],[Data de Liquidação]],"MM")&amp;"-"&amp;UPPER(TEXT(Tabela_Contas_Pagas[[#This Row],[Data de Liquidação]],"MMMM"))</f>
        <v>02-FEVEREIRO</v>
      </c>
    </row>
    <row r="2213" spans="2:16" hidden="1" x14ac:dyDescent="0.3">
      <c r="B2213" s="1">
        <v>21021</v>
      </c>
      <c r="C2213" s="1" t="s">
        <v>3232</v>
      </c>
      <c r="D2213" s="3">
        <v>44893</v>
      </c>
      <c r="E2213" s="2">
        <v>65482.42</v>
      </c>
      <c r="F2213" s="8" t="s">
        <v>3411</v>
      </c>
      <c r="G2213" s="1" t="s">
        <v>3412</v>
      </c>
      <c r="H2213" s="1">
        <v>471</v>
      </c>
      <c r="I2213" s="1" t="s">
        <v>1864</v>
      </c>
      <c r="J2213" s="4">
        <v>44895</v>
      </c>
      <c r="K2213" s="4">
        <v>44894</v>
      </c>
      <c r="L2213" s="2">
        <v>65482.42</v>
      </c>
      <c r="M2213" s="1" t="s">
        <v>3407</v>
      </c>
      <c r="N2213" s="1" t="str">
        <f>Tabela_Contas_Pagas[[#This Row],[Nome do Fornecedor]]</f>
        <v>FUNDACAO PETROBRAS DE SEGURIDADE SOCIAL PETROS</v>
      </c>
      <c r="O2213" s="1" t="s">
        <v>3408</v>
      </c>
      <c r="P2213" s="10" t="str">
        <f>TEXT(Tabela_Contas_Pagas[[#This Row],[Data de Liquidação]],"MM")&amp;"-"&amp;UPPER(TEXT(Tabela_Contas_Pagas[[#This Row],[Data de Liquidação]],"MMMM"))</f>
        <v>11-NOVEMBRO</v>
      </c>
    </row>
    <row r="2214" spans="2:16" hidden="1" x14ac:dyDescent="0.3">
      <c r="B2214" s="1">
        <v>21021</v>
      </c>
      <c r="C2214" s="1" t="s">
        <v>3161</v>
      </c>
      <c r="D2214" s="3">
        <v>44865</v>
      </c>
      <c r="E2214" s="2">
        <v>25130</v>
      </c>
      <c r="F2214" s="7" t="s">
        <v>3411</v>
      </c>
      <c r="G2214" s="7" t="s">
        <v>3412</v>
      </c>
      <c r="H2214" s="1">
        <v>3553</v>
      </c>
      <c r="I2214" s="1" t="s">
        <v>1940</v>
      </c>
      <c r="J2214" s="4">
        <v>44895</v>
      </c>
      <c r="K2214" s="4">
        <v>44894</v>
      </c>
      <c r="L2214" s="2">
        <v>25130</v>
      </c>
      <c r="M2214" s="1" t="s">
        <v>3407</v>
      </c>
      <c r="N2214" s="1" t="str">
        <f>Tabela_Contas_Pagas[[#This Row],[Nome do Fornecedor]]</f>
        <v>FRAZILLIO SOLUCOES DE TECNOLOGIA LTDA (FF SOLUTIONS)</v>
      </c>
      <c r="O2214" s="1" t="s">
        <v>3408</v>
      </c>
      <c r="P2214" s="10" t="str">
        <f>TEXT(Tabela_Contas_Pagas[[#This Row],[Data de Liquidação]],"MM")&amp;"-"&amp;UPPER(TEXT(Tabela_Contas_Pagas[[#This Row],[Data de Liquidação]],"MMMM"))</f>
        <v>11-NOVEMBRO</v>
      </c>
    </row>
    <row r="2215" spans="2:16" hidden="1" x14ac:dyDescent="0.3">
      <c r="B2215" s="1">
        <v>21023</v>
      </c>
      <c r="C2215" s="1" t="s">
        <v>3164</v>
      </c>
      <c r="D2215" s="3">
        <v>44866</v>
      </c>
      <c r="E2215" s="2">
        <v>200</v>
      </c>
      <c r="F2215" s="8" t="s">
        <v>3411</v>
      </c>
      <c r="G2215" s="1" t="s">
        <v>3412</v>
      </c>
      <c r="H2215" s="1">
        <v>1177</v>
      </c>
      <c r="I2215" s="1" t="s">
        <v>1852</v>
      </c>
      <c r="J2215" s="4">
        <v>44896</v>
      </c>
      <c r="K2215" s="4">
        <v>44897</v>
      </c>
      <c r="L2215" s="2">
        <v>200</v>
      </c>
      <c r="M2215" s="1" t="s">
        <v>3407</v>
      </c>
      <c r="N2215" s="1" t="str">
        <f>Tabela_Contas_Pagas[[#This Row],[Nome do Fornecedor]]</f>
        <v>DISGAL MULTPRODUTOS COMERCIO E SERVICOS LTDA - EPP</v>
      </c>
      <c r="O2215" s="1" t="s">
        <v>3408</v>
      </c>
      <c r="P2215" s="10" t="str">
        <f>TEXT(Tabela_Contas_Pagas[[#This Row],[Data de Liquidação]],"MM")&amp;"-"&amp;UPPER(TEXT(Tabela_Contas_Pagas[[#This Row],[Data de Liquidação]],"MMMM"))</f>
        <v>12-DEZEMBRO</v>
      </c>
    </row>
    <row r="2216" spans="2:16" x14ac:dyDescent="0.3">
      <c r="B2216" s="1">
        <v>20592</v>
      </c>
      <c r="C2216" s="1" t="s">
        <v>419</v>
      </c>
      <c r="D2216" s="3">
        <v>44568</v>
      </c>
      <c r="E2216" s="2">
        <v>48261.06</v>
      </c>
      <c r="F2216" s="7" t="s">
        <v>3411</v>
      </c>
      <c r="G2216" s="7" t="s">
        <v>3412</v>
      </c>
      <c r="H2216" s="1">
        <v>3573</v>
      </c>
      <c r="I2216" s="1" t="s">
        <v>420</v>
      </c>
      <c r="J2216" s="4">
        <v>44599</v>
      </c>
      <c r="K2216" s="4">
        <v>44595</v>
      </c>
      <c r="L2216" s="2">
        <v>48261.06</v>
      </c>
      <c r="M2216" s="1" t="s">
        <v>421</v>
      </c>
      <c r="N2216" s="1" t="s">
        <v>422</v>
      </c>
      <c r="O2216" s="1" t="str">
        <f>_xlfn.IFNA(VLOOKUP(Tabela_Contas_Pagas[[#This Row],[Contrato]],ContratosOrigem[],3,FALSE),"")</f>
        <v>Dispensa 17/2021</v>
      </c>
      <c r="P2216" s="10" t="str">
        <f>TEXT(Tabela_Contas_Pagas[[#This Row],[Data de Liquidação]],"MM")&amp;"-"&amp;UPPER(TEXT(Tabela_Contas_Pagas[[#This Row],[Data de Liquidação]],"MMMM"))</f>
        <v>02-FEVEREIRO</v>
      </c>
    </row>
    <row r="2217" spans="2:16" hidden="1" x14ac:dyDescent="0.3">
      <c r="B2217" s="1">
        <v>21028</v>
      </c>
      <c r="C2217" s="1" t="s">
        <v>2890</v>
      </c>
      <c r="D2217" s="3">
        <v>44792</v>
      </c>
      <c r="E2217" s="2">
        <v>29334</v>
      </c>
      <c r="F2217" s="8" t="s">
        <v>3411</v>
      </c>
      <c r="G2217" s="1" t="s">
        <v>3412</v>
      </c>
      <c r="H2217" s="1">
        <v>192</v>
      </c>
      <c r="I2217" s="1" t="s">
        <v>131</v>
      </c>
      <c r="J2217" s="4">
        <v>44896</v>
      </c>
      <c r="K2217" s="4">
        <v>44897</v>
      </c>
      <c r="L2217" s="2">
        <v>29334</v>
      </c>
      <c r="M2217" s="1" t="s">
        <v>3407</v>
      </c>
      <c r="N2217" s="1" t="str">
        <f>Tabela_Contas_Pagas[[#This Row],[Nome do Fornecedor]]</f>
        <v>GASCAT INDUSTRIA E COMERCIO LTDA</v>
      </c>
      <c r="O2217" s="1" t="s">
        <v>3408</v>
      </c>
      <c r="P2217" s="10" t="str">
        <f>TEXT(Tabela_Contas_Pagas[[#This Row],[Data de Liquidação]],"MM")&amp;"-"&amp;UPPER(TEXT(Tabela_Contas_Pagas[[#This Row],[Data de Liquidação]],"MMMM"))</f>
        <v>12-DEZEMBRO</v>
      </c>
    </row>
    <row r="2218" spans="2:16" x14ac:dyDescent="0.3">
      <c r="B2218" s="1">
        <v>20592</v>
      </c>
      <c r="C2218" s="1" t="s">
        <v>460</v>
      </c>
      <c r="D2218" s="3">
        <v>44589</v>
      </c>
      <c r="E2218" s="2">
        <v>35275.089999999997</v>
      </c>
      <c r="F2218" s="8" t="s">
        <v>3411</v>
      </c>
      <c r="G2218" s="8" t="s">
        <v>3412</v>
      </c>
      <c r="H2218" s="1">
        <v>2411</v>
      </c>
      <c r="I2218" s="1" t="s">
        <v>82</v>
      </c>
      <c r="J2218" s="4">
        <v>44599</v>
      </c>
      <c r="K2218" s="4">
        <v>44595</v>
      </c>
      <c r="L2218" s="2">
        <v>35275.089999999997</v>
      </c>
      <c r="M2218" s="1" t="s">
        <v>260</v>
      </c>
      <c r="N2218" s="1" t="s">
        <v>261</v>
      </c>
      <c r="O2218" s="1" t="str">
        <f>_xlfn.IFNA(VLOOKUP(Tabela_Contas_Pagas[[#This Row],[Contrato]],ContratosOrigem[],3,FALSE),"")</f>
        <v>PREGÃO 04/2021</v>
      </c>
      <c r="P2218" s="10" t="str">
        <f>TEXT(Tabela_Contas_Pagas[[#This Row],[Data de Liquidação]],"MM")&amp;"-"&amp;UPPER(TEXT(Tabela_Contas_Pagas[[#This Row],[Data de Liquidação]],"MMMM"))</f>
        <v>02-FEVEREIRO</v>
      </c>
    </row>
    <row r="2219" spans="2:16" hidden="1" x14ac:dyDescent="0.3">
      <c r="B2219" s="1">
        <v>21023</v>
      </c>
      <c r="C2219" s="1" t="s">
        <v>1118</v>
      </c>
      <c r="D2219" s="3">
        <v>44886</v>
      </c>
      <c r="E2219" s="2">
        <v>25617.81</v>
      </c>
      <c r="F2219" s="8" t="s">
        <v>3411</v>
      </c>
      <c r="G2219" s="1" t="s">
        <v>3412</v>
      </c>
      <c r="H2219" s="1">
        <v>3617</v>
      </c>
      <c r="I2219" s="1" t="s">
        <v>414</v>
      </c>
      <c r="J2219" s="4">
        <v>44896</v>
      </c>
      <c r="K2219" s="4">
        <v>44897</v>
      </c>
      <c r="L2219" s="2">
        <v>25617.81</v>
      </c>
      <c r="M2219" s="1" t="s">
        <v>3407</v>
      </c>
      <c r="N2219" s="1" t="str">
        <f>Tabela_Contas_Pagas[[#This Row],[Nome do Fornecedor]]</f>
        <v>O &amp; M SERVIÇOS TECNOLOGICOS E CONSULTORIA LTDA</v>
      </c>
      <c r="O2219" s="1" t="s">
        <v>3408</v>
      </c>
      <c r="P2219" s="10" t="str">
        <f>TEXT(Tabela_Contas_Pagas[[#This Row],[Data de Liquidação]],"MM")&amp;"-"&amp;UPPER(TEXT(Tabela_Contas_Pagas[[#This Row],[Data de Liquidação]],"MMMM"))</f>
        <v>12-DEZEMBRO</v>
      </c>
    </row>
    <row r="2220" spans="2:16" hidden="1" x14ac:dyDescent="0.3">
      <c r="B2220" s="1">
        <v>21024</v>
      </c>
      <c r="C2220" s="1" t="s">
        <v>3228</v>
      </c>
      <c r="D2220" s="3">
        <v>44890</v>
      </c>
      <c r="E2220" s="2">
        <v>269.33999999999997</v>
      </c>
      <c r="F2220" s="7" t="s">
        <v>3411</v>
      </c>
      <c r="G2220" s="7" t="s">
        <v>3412</v>
      </c>
      <c r="H2220" s="1">
        <v>163</v>
      </c>
      <c r="I2220" s="1" t="s">
        <v>1861</v>
      </c>
      <c r="J2220" s="4">
        <v>44896</v>
      </c>
      <c r="K2220" s="4">
        <v>44896</v>
      </c>
      <c r="L2220" s="2">
        <v>269.33999999999997</v>
      </c>
      <c r="M2220" s="1" t="s">
        <v>3407</v>
      </c>
      <c r="N2220" s="1" t="str">
        <f>Tabela_Contas_Pagas[[#This Row],[Nome do Fornecedor]]</f>
        <v>EMPRESA MUNICIPAL DE OBRAS E URBANIZACAO</v>
      </c>
      <c r="O2220" s="1" t="s">
        <v>3408</v>
      </c>
      <c r="P2220" s="10" t="str">
        <f>TEXT(Tabela_Contas_Pagas[[#This Row],[Data de Liquidação]],"MM")&amp;"-"&amp;UPPER(TEXT(Tabela_Contas_Pagas[[#This Row],[Data de Liquidação]],"MMMM"))</f>
        <v>12-DEZEMBRO</v>
      </c>
    </row>
    <row r="2221" spans="2:16" hidden="1" x14ac:dyDescent="0.3">
      <c r="B2221" s="1">
        <v>21024</v>
      </c>
      <c r="C2221" s="1" t="s">
        <v>3227</v>
      </c>
      <c r="D2221" s="3">
        <v>44890</v>
      </c>
      <c r="E2221" s="2">
        <v>269.33999999999997</v>
      </c>
      <c r="F2221" s="8" t="s">
        <v>3411</v>
      </c>
      <c r="G2221" s="1" t="s">
        <v>3412</v>
      </c>
      <c r="H2221" s="1">
        <v>163</v>
      </c>
      <c r="I2221" s="1" t="s">
        <v>1861</v>
      </c>
      <c r="J2221" s="4">
        <v>44896</v>
      </c>
      <c r="K2221" s="4">
        <v>44896</v>
      </c>
      <c r="L2221" s="2">
        <v>269.33999999999997</v>
      </c>
      <c r="M2221" s="1" t="s">
        <v>3407</v>
      </c>
      <c r="N2221" s="1" t="str">
        <f>Tabela_Contas_Pagas[[#This Row],[Nome do Fornecedor]]</f>
        <v>EMPRESA MUNICIPAL DE OBRAS E URBANIZACAO</v>
      </c>
      <c r="O2221" s="1" t="s">
        <v>3408</v>
      </c>
      <c r="P2221" s="10" t="str">
        <f>TEXT(Tabela_Contas_Pagas[[#This Row],[Data de Liquidação]],"MM")&amp;"-"&amp;UPPER(TEXT(Tabela_Contas_Pagas[[#This Row],[Data de Liquidação]],"MMMM"))</f>
        <v>12-DEZEMBRO</v>
      </c>
    </row>
    <row r="2222" spans="2:16" hidden="1" x14ac:dyDescent="0.3">
      <c r="B2222" s="1">
        <v>21022</v>
      </c>
      <c r="C2222" s="1" t="s">
        <v>3236</v>
      </c>
      <c r="D2222" s="3">
        <v>44894</v>
      </c>
      <c r="E2222" s="2">
        <v>140</v>
      </c>
      <c r="F2222" s="7" t="s">
        <v>3411</v>
      </c>
      <c r="G2222" s="7" t="s">
        <v>3412</v>
      </c>
      <c r="H2222" s="1">
        <v>2205</v>
      </c>
      <c r="I2222" s="1" t="s">
        <v>1943</v>
      </c>
      <c r="J2222" s="4">
        <v>44896</v>
      </c>
      <c r="K2222" s="4">
        <v>44897</v>
      </c>
      <c r="L2222" s="2">
        <v>140</v>
      </c>
      <c r="M2222" s="1" t="s">
        <v>3407</v>
      </c>
      <c r="N2222" s="1" t="str">
        <f>Tabela_Contas_Pagas[[#This Row],[Nome do Fornecedor]]</f>
        <v>IEDO FLAVIO DE ANDRADE FILHO</v>
      </c>
      <c r="O2222" s="1" t="s">
        <v>3408</v>
      </c>
      <c r="P2222" s="10" t="str">
        <f>TEXT(Tabela_Contas_Pagas[[#This Row],[Data de Liquidação]],"MM")&amp;"-"&amp;UPPER(TEXT(Tabela_Contas_Pagas[[#This Row],[Data de Liquidação]],"MMMM"))</f>
        <v>12-DEZEMBRO</v>
      </c>
    </row>
    <row r="2223" spans="2:16" hidden="1" x14ac:dyDescent="0.3">
      <c r="B2223" s="1">
        <v>21022</v>
      </c>
      <c r="C2223" s="1" t="s">
        <v>3238</v>
      </c>
      <c r="D2223" s="3">
        <v>44895</v>
      </c>
      <c r="E2223" s="2">
        <v>150</v>
      </c>
      <c r="F2223" s="8" t="s">
        <v>3411</v>
      </c>
      <c r="G2223" s="1" t="s">
        <v>3412</v>
      </c>
      <c r="H2223" s="1">
        <v>606</v>
      </c>
      <c r="I2223" s="1" t="s">
        <v>1915</v>
      </c>
      <c r="J2223" s="4">
        <v>44896</v>
      </c>
      <c r="K2223" s="4">
        <v>44897</v>
      </c>
      <c r="L2223" s="2">
        <v>150</v>
      </c>
      <c r="M2223" s="1" t="s">
        <v>3407</v>
      </c>
      <c r="N2223" s="1" t="str">
        <f>Tabela_Contas_Pagas[[#This Row],[Nome do Fornecedor]]</f>
        <v>RAFAELA SOUZA NOVA</v>
      </c>
      <c r="O2223" s="1" t="s">
        <v>3408</v>
      </c>
      <c r="P2223" s="10" t="str">
        <f>TEXT(Tabela_Contas_Pagas[[#This Row],[Data de Liquidação]],"MM")&amp;"-"&amp;UPPER(TEXT(Tabela_Contas_Pagas[[#This Row],[Data de Liquidação]],"MMMM"))</f>
        <v>12-DEZEMBRO</v>
      </c>
    </row>
    <row r="2224" spans="2:16" hidden="1" x14ac:dyDescent="0.3">
      <c r="B2224" s="1">
        <v>21022</v>
      </c>
      <c r="C2224" s="1" t="s">
        <v>3239</v>
      </c>
      <c r="D2224" s="3">
        <v>44895</v>
      </c>
      <c r="E2224" s="2">
        <v>129.9</v>
      </c>
      <c r="F2224" s="7" t="s">
        <v>3411</v>
      </c>
      <c r="G2224" s="7" t="s">
        <v>3412</v>
      </c>
      <c r="H2224" s="1">
        <v>870</v>
      </c>
      <c r="I2224" s="1" t="s">
        <v>1859</v>
      </c>
      <c r="J2224" s="4">
        <v>44896</v>
      </c>
      <c r="K2224" s="4">
        <v>44897</v>
      </c>
      <c r="L2224" s="2">
        <v>129.9</v>
      </c>
      <c r="M2224" s="1" t="s">
        <v>3407</v>
      </c>
      <c r="N2224" s="1" t="str">
        <f>Tabela_Contas_Pagas[[#This Row],[Nome do Fornecedor]]</f>
        <v>LUIZ EDUARDO CANTANHEDE NERI</v>
      </c>
      <c r="O2224" s="1" t="s">
        <v>3408</v>
      </c>
      <c r="P2224" s="10" t="str">
        <f>TEXT(Tabela_Contas_Pagas[[#This Row],[Data de Liquidação]],"MM")&amp;"-"&amp;UPPER(TEXT(Tabela_Contas_Pagas[[#This Row],[Data de Liquidação]],"MMMM"))</f>
        <v>12-DEZEMBRO</v>
      </c>
    </row>
    <row r="2225" spans="2:16" x14ac:dyDescent="0.3">
      <c r="B2225" s="1">
        <v>20591</v>
      </c>
      <c r="C2225" s="1" t="s">
        <v>411</v>
      </c>
      <c r="D2225" s="3">
        <v>44587</v>
      </c>
      <c r="E2225" s="2">
        <v>6450.53</v>
      </c>
      <c r="F2225" s="8" t="s">
        <v>3411</v>
      </c>
      <c r="G2225" s="1" t="s">
        <v>3412</v>
      </c>
      <c r="H2225" s="1">
        <v>1046</v>
      </c>
      <c r="I2225" s="1" t="s">
        <v>21</v>
      </c>
      <c r="J2225" s="4">
        <v>44599</v>
      </c>
      <c r="K2225" s="4">
        <v>44595</v>
      </c>
      <c r="L2225" s="2">
        <v>6450.53</v>
      </c>
      <c r="M2225" s="1" t="s">
        <v>257</v>
      </c>
      <c r="N2225" s="1" t="s">
        <v>258</v>
      </c>
      <c r="O2225" s="1" t="str">
        <f>_xlfn.IFNA(VLOOKUP(Tabela_Contas_Pagas[[#This Row],[Contrato]],ContratosOrigem[],3,FALSE),"")</f>
        <v>PREGÃO 06/2021</v>
      </c>
      <c r="P2225" s="10" t="str">
        <f>TEXT(Tabela_Contas_Pagas[[#This Row],[Data de Liquidação]],"MM")&amp;"-"&amp;UPPER(TEXT(Tabela_Contas_Pagas[[#This Row],[Data de Liquidação]],"MMMM"))</f>
        <v>02-FEVEREIRO</v>
      </c>
    </row>
    <row r="2226" spans="2:16" hidden="1" x14ac:dyDescent="0.3">
      <c r="B2226" s="1">
        <v>21023</v>
      </c>
      <c r="C2226" s="1" t="s">
        <v>3107</v>
      </c>
      <c r="D2226" s="3">
        <v>44851</v>
      </c>
      <c r="E2226" s="2">
        <v>17214</v>
      </c>
      <c r="F2226" s="7" t="s">
        <v>3411</v>
      </c>
      <c r="G2226" s="7" t="s">
        <v>3412</v>
      </c>
      <c r="H2226" s="1">
        <v>3599</v>
      </c>
      <c r="I2226" s="1" t="s">
        <v>2430</v>
      </c>
      <c r="J2226" s="4">
        <v>44899</v>
      </c>
      <c r="K2226" s="4">
        <v>44897</v>
      </c>
      <c r="L2226" s="2">
        <v>17214</v>
      </c>
      <c r="M2226" s="1" t="s">
        <v>3407</v>
      </c>
      <c r="N2226" s="1" t="str">
        <f>Tabela_Contas_Pagas[[#This Row],[Nome do Fornecedor]]</f>
        <v>TOTAL TUBOS DE ACO LTDA</v>
      </c>
      <c r="O2226" s="1" t="s">
        <v>3408</v>
      </c>
      <c r="P2226" s="10" t="str">
        <f>TEXT(Tabela_Contas_Pagas[[#This Row],[Data de Liquidação]],"MM")&amp;"-"&amp;UPPER(TEXT(Tabela_Contas_Pagas[[#This Row],[Data de Liquidação]],"MMMM"))</f>
        <v>12-DEZEMBRO</v>
      </c>
    </row>
    <row r="2227" spans="2:16" x14ac:dyDescent="0.3">
      <c r="B2227" s="1">
        <v>20591</v>
      </c>
      <c r="C2227" s="1" t="s">
        <v>447</v>
      </c>
      <c r="D2227" s="3">
        <v>44588</v>
      </c>
      <c r="E2227" s="2">
        <v>4930.17</v>
      </c>
      <c r="F2227" s="7" t="s">
        <v>3411</v>
      </c>
      <c r="G2227" s="9" t="s">
        <v>3412</v>
      </c>
      <c r="H2227" s="1">
        <v>1777</v>
      </c>
      <c r="I2227" s="1" t="s">
        <v>97</v>
      </c>
      <c r="J2227" s="4">
        <v>44599</v>
      </c>
      <c r="K2227" s="4">
        <v>44595</v>
      </c>
      <c r="L2227" s="2">
        <v>4930.17</v>
      </c>
      <c r="M2227" s="1" t="s">
        <v>274</v>
      </c>
      <c r="N2227" s="1" t="s">
        <v>275</v>
      </c>
      <c r="O2227" s="1" t="str">
        <f>_xlfn.IFNA(VLOOKUP(Tabela_Contas_Pagas[[#This Row],[Contrato]],ContratosOrigem[],3,FALSE),"")</f>
        <v>PREGÃO 17/2021</v>
      </c>
      <c r="P2227" s="10" t="str">
        <f>TEXT(Tabela_Contas_Pagas[[#This Row],[Data de Liquidação]],"MM")&amp;"-"&amp;UPPER(TEXT(Tabela_Contas_Pagas[[#This Row],[Data de Liquidação]],"MMMM"))</f>
        <v>02-FEVEREIRO</v>
      </c>
    </row>
    <row r="2228" spans="2:16" hidden="1" x14ac:dyDescent="0.3">
      <c r="B2228" s="1">
        <v>21024</v>
      </c>
      <c r="C2228" s="1" t="s">
        <v>3179</v>
      </c>
      <c r="D2228" s="3">
        <v>44870</v>
      </c>
      <c r="E2228" s="2">
        <v>1479</v>
      </c>
      <c r="F2228" s="7" t="s">
        <v>3411</v>
      </c>
      <c r="G2228" s="7" t="s">
        <v>3412</v>
      </c>
      <c r="H2228" s="1">
        <v>310</v>
      </c>
      <c r="I2228" s="1" t="s">
        <v>1881</v>
      </c>
      <c r="J2228" s="4">
        <v>44900</v>
      </c>
      <c r="K2228" s="4">
        <v>44896</v>
      </c>
      <c r="L2228" s="2">
        <v>1479</v>
      </c>
      <c r="M2228" s="1" t="s">
        <v>3407</v>
      </c>
      <c r="N2228" s="1" t="str">
        <f>Tabela_Contas_Pagas[[#This Row],[Nome do Fornecedor]]</f>
        <v>ALVES BARRETO COMERCIO E CONSTRUCOES LTDA</v>
      </c>
      <c r="O2228" s="1" t="s">
        <v>3408</v>
      </c>
      <c r="P2228" s="10" t="str">
        <f>TEXT(Tabela_Contas_Pagas[[#This Row],[Data de Liquidação]],"MM")&amp;"-"&amp;UPPER(TEXT(Tabela_Contas_Pagas[[#This Row],[Data de Liquidação]],"MMMM"))</f>
        <v>12-DEZEMBRO</v>
      </c>
    </row>
    <row r="2229" spans="2:16" hidden="1" x14ac:dyDescent="0.3">
      <c r="B2229" s="1">
        <v>21024</v>
      </c>
      <c r="C2229" s="1" t="s">
        <v>3116</v>
      </c>
      <c r="D2229" s="3">
        <v>44854</v>
      </c>
      <c r="E2229" s="2">
        <v>399.9</v>
      </c>
      <c r="F2229" s="8" t="s">
        <v>3411</v>
      </c>
      <c r="G2229" s="1" t="s">
        <v>3412</v>
      </c>
      <c r="H2229" s="1">
        <v>688</v>
      </c>
      <c r="I2229" s="1" t="s">
        <v>1954</v>
      </c>
      <c r="J2229" s="4">
        <v>44900</v>
      </c>
      <c r="K2229" s="4">
        <v>44896</v>
      </c>
      <c r="L2229" s="2">
        <v>399.9</v>
      </c>
      <c r="M2229" s="1" t="s">
        <v>3407</v>
      </c>
      <c r="N2229" s="1" t="str">
        <f>Tabela_Contas_Pagas[[#This Row],[Nome do Fornecedor]]</f>
        <v>PISOLAR COMERCIO DE TINTAS LTDA - LOJA 04</v>
      </c>
      <c r="O2229" s="1" t="s">
        <v>3408</v>
      </c>
      <c r="P2229" s="10" t="str">
        <f>TEXT(Tabela_Contas_Pagas[[#This Row],[Data de Liquidação]],"MM")&amp;"-"&amp;UPPER(TEXT(Tabela_Contas_Pagas[[#This Row],[Data de Liquidação]],"MMMM"))</f>
        <v>12-DEZEMBRO</v>
      </c>
    </row>
    <row r="2230" spans="2:16" hidden="1" x14ac:dyDescent="0.3">
      <c r="B2230" s="1">
        <v>21024</v>
      </c>
      <c r="C2230" s="1" t="s">
        <v>3115</v>
      </c>
      <c r="D2230" s="3">
        <v>44854</v>
      </c>
      <c r="E2230" s="2">
        <v>429.9</v>
      </c>
      <c r="F2230" s="7" t="s">
        <v>3411</v>
      </c>
      <c r="G2230" s="7" t="s">
        <v>3412</v>
      </c>
      <c r="H2230" s="1">
        <v>688</v>
      </c>
      <c r="I2230" s="1" t="s">
        <v>1954</v>
      </c>
      <c r="J2230" s="4">
        <v>44900</v>
      </c>
      <c r="K2230" s="4">
        <v>44896</v>
      </c>
      <c r="L2230" s="2">
        <v>429.9</v>
      </c>
      <c r="M2230" s="1" t="s">
        <v>3407</v>
      </c>
      <c r="N2230" s="1" t="str">
        <f>Tabela_Contas_Pagas[[#This Row],[Nome do Fornecedor]]</f>
        <v>PISOLAR COMERCIO DE TINTAS LTDA - LOJA 04</v>
      </c>
      <c r="O2230" s="1" t="s">
        <v>3408</v>
      </c>
      <c r="P2230" s="10" t="str">
        <f>TEXT(Tabela_Contas_Pagas[[#This Row],[Data de Liquidação]],"MM")&amp;"-"&amp;UPPER(TEXT(Tabela_Contas_Pagas[[#This Row],[Data de Liquidação]],"MMMM"))</f>
        <v>12-DEZEMBRO</v>
      </c>
    </row>
    <row r="2231" spans="2:16" x14ac:dyDescent="0.3">
      <c r="B2231" s="1">
        <v>20590</v>
      </c>
      <c r="C2231" s="1" t="s">
        <v>446</v>
      </c>
      <c r="D2231" s="3">
        <v>44582</v>
      </c>
      <c r="E2231" s="2">
        <v>3178.36</v>
      </c>
      <c r="F2231" s="8" t="s">
        <v>3411</v>
      </c>
      <c r="G2231" s="1" t="s">
        <v>3412</v>
      </c>
      <c r="H2231" s="1">
        <v>289</v>
      </c>
      <c r="I2231" s="1" t="s">
        <v>101</v>
      </c>
      <c r="J2231" s="4">
        <v>44593</v>
      </c>
      <c r="K2231" s="4">
        <v>44593</v>
      </c>
      <c r="L2231" s="2">
        <v>3178.36</v>
      </c>
      <c r="M2231" s="1" t="s">
        <v>146</v>
      </c>
      <c r="N2231" s="1" t="s">
        <v>147</v>
      </c>
      <c r="O2231" s="1" t="str">
        <f>_xlfn.IFNA(VLOOKUP(Tabela_Contas_Pagas[[#This Row],[Contrato]],ContratosOrigem[],3,FALSE),"")</f>
        <v>Pregão 10/20</v>
      </c>
      <c r="P2231" s="10" t="str">
        <f>TEXT(Tabela_Contas_Pagas[[#This Row],[Data de Liquidação]],"MM")&amp;"-"&amp;UPPER(TEXT(Tabela_Contas_Pagas[[#This Row],[Data de Liquidação]],"MMMM"))</f>
        <v>02-FEVEREIRO</v>
      </c>
    </row>
    <row r="2232" spans="2:16" hidden="1" x14ac:dyDescent="0.3">
      <c r="B2232" s="1">
        <v>21035</v>
      </c>
      <c r="C2232" s="1" t="s">
        <v>3286</v>
      </c>
      <c r="D2232" s="3">
        <v>44897</v>
      </c>
      <c r="E2232" s="2">
        <v>439.35</v>
      </c>
      <c r="F2232" s="7" t="s">
        <v>3411</v>
      </c>
      <c r="G2232" s="7" t="s">
        <v>3412</v>
      </c>
      <c r="H2232" s="1">
        <v>2740</v>
      </c>
      <c r="I2232" s="1" t="s">
        <v>1867</v>
      </c>
      <c r="J2232" s="4">
        <v>44901</v>
      </c>
      <c r="K2232" s="4">
        <v>44902</v>
      </c>
      <c r="L2232" s="2">
        <v>439.35</v>
      </c>
      <c r="M2232" s="1" t="s">
        <v>3407</v>
      </c>
      <c r="N2232" s="1" t="str">
        <f>Tabela_Contas_Pagas[[#This Row],[Nome do Fornecedor]]</f>
        <v>BRAYANT GONCALVES DO NASCIMENTO</v>
      </c>
      <c r="O2232" s="1" t="s">
        <v>3408</v>
      </c>
      <c r="P2232" s="10" t="str">
        <f>TEXT(Tabela_Contas_Pagas[[#This Row],[Data de Liquidação]],"MM")&amp;"-"&amp;UPPER(TEXT(Tabela_Contas_Pagas[[#This Row],[Data de Liquidação]],"MMMM"))</f>
        <v>12-DEZEMBRO</v>
      </c>
    </row>
    <row r="2233" spans="2:16" hidden="1" x14ac:dyDescent="0.3">
      <c r="B2233" s="1">
        <v>21035</v>
      </c>
      <c r="C2233" s="1" t="s">
        <v>3285</v>
      </c>
      <c r="D2233" s="3">
        <v>44897</v>
      </c>
      <c r="E2233" s="2">
        <v>439.35</v>
      </c>
      <c r="F2233" s="8" t="s">
        <v>3411</v>
      </c>
      <c r="G2233" s="1" t="s">
        <v>3412</v>
      </c>
      <c r="H2233" s="1">
        <v>3597</v>
      </c>
      <c r="I2233" s="1" t="s">
        <v>2093</v>
      </c>
      <c r="J2233" s="4">
        <v>44901</v>
      </c>
      <c r="K2233" s="4">
        <v>44902</v>
      </c>
      <c r="L2233" s="2">
        <v>439.35</v>
      </c>
      <c r="M2233" s="1" t="s">
        <v>3407</v>
      </c>
      <c r="N2233" s="1" t="str">
        <f>Tabela_Contas_Pagas[[#This Row],[Nome do Fornecedor]]</f>
        <v>MARIVALDO LUIZ DE CARVALHO</v>
      </c>
      <c r="O2233" s="1" t="s">
        <v>3408</v>
      </c>
      <c r="P2233" s="10" t="str">
        <f>TEXT(Tabela_Contas_Pagas[[#This Row],[Data de Liquidação]],"MM")&amp;"-"&amp;UPPER(TEXT(Tabela_Contas_Pagas[[#This Row],[Data de Liquidação]],"MMMM"))</f>
        <v>12-DEZEMBRO</v>
      </c>
    </row>
    <row r="2234" spans="2:16" hidden="1" x14ac:dyDescent="0.3">
      <c r="B2234" s="1">
        <v>21036</v>
      </c>
      <c r="C2234" s="1" t="s">
        <v>3287</v>
      </c>
      <c r="D2234" s="3">
        <v>44897</v>
      </c>
      <c r="E2234" s="2">
        <v>76.930000000000007</v>
      </c>
      <c r="F2234" s="7" t="s">
        <v>3411</v>
      </c>
      <c r="G2234" s="7" t="s">
        <v>3412</v>
      </c>
      <c r="H2234" s="1">
        <v>3735</v>
      </c>
      <c r="I2234" s="1" t="s">
        <v>2987</v>
      </c>
      <c r="J2234" s="4">
        <v>44901</v>
      </c>
      <c r="K2234" s="4">
        <v>44902</v>
      </c>
      <c r="L2234" s="2">
        <v>76.930000000000007</v>
      </c>
      <c r="M2234" s="1" t="s">
        <v>3407</v>
      </c>
      <c r="N2234" s="1" t="str">
        <f>Tabela_Contas_Pagas[[#This Row],[Nome do Fornecedor]]</f>
        <v>LUIZ FILIPE FEITOSA MENEZES MACEDO</v>
      </c>
      <c r="O2234" s="1" t="s">
        <v>3408</v>
      </c>
      <c r="P2234" s="10" t="str">
        <f>TEXT(Tabela_Contas_Pagas[[#This Row],[Data de Liquidação]],"MM")&amp;"-"&amp;UPPER(TEXT(Tabela_Contas_Pagas[[#This Row],[Data de Liquidação]],"MMMM"))</f>
        <v>12-DEZEMBRO</v>
      </c>
    </row>
    <row r="2235" spans="2:16" x14ac:dyDescent="0.3">
      <c r="B2235" s="1">
        <v>20589</v>
      </c>
      <c r="C2235" s="1" t="s">
        <v>455</v>
      </c>
      <c r="D2235" s="3">
        <v>44586</v>
      </c>
      <c r="E2235" s="2">
        <v>2908.5</v>
      </c>
      <c r="F2235" s="7" t="s">
        <v>3411</v>
      </c>
      <c r="G2235" s="9" t="s">
        <v>3412</v>
      </c>
      <c r="H2235" s="1">
        <v>829</v>
      </c>
      <c r="I2235" s="1" t="s">
        <v>205</v>
      </c>
      <c r="J2235" s="4">
        <v>44593</v>
      </c>
      <c r="K2235" s="4">
        <v>44593</v>
      </c>
      <c r="L2235" s="2">
        <v>2908.5</v>
      </c>
      <c r="M2235" s="1" t="s">
        <v>206</v>
      </c>
      <c r="N2235" s="1" t="s">
        <v>207</v>
      </c>
      <c r="O2235" s="1" t="str">
        <f>_xlfn.IFNA(VLOOKUP(Tabela_Contas_Pagas[[#This Row],[Contrato]],ContratosOrigem[],3,FALSE),"")</f>
        <v>Licitação 02/20</v>
      </c>
      <c r="P2235" s="10" t="str">
        <f>TEXT(Tabela_Contas_Pagas[[#This Row],[Data de Liquidação]],"MM")&amp;"-"&amp;UPPER(TEXT(Tabela_Contas_Pagas[[#This Row],[Data de Liquidação]],"MMMM"))</f>
        <v>02-FEVEREIRO</v>
      </c>
    </row>
    <row r="2236" spans="2:16" x14ac:dyDescent="0.3">
      <c r="B2236" s="1">
        <v>20589</v>
      </c>
      <c r="C2236" s="1" t="s">
        <v>454</v>
      </c>
      <c r="D2236" s="3">
        <v>44586</v>
      </c>
      <c r="E2236" s="2">
        <v>1982.47</v>
      </c>
      <c r="F2236" s="8" t="s">
        <v>3411</v>
      </c>
      <c r="G2236" s="8" t="s">
        <v>3412</v>
      </c>
      <c r="H2236" s="1">
        <v>829</v>
      </c>
      <c r="I2236" s="1" t="s">
        <v>205</v>
      </c>
      <c r="J2236" s="4">
        <v>44593</v>
      </c>
      <c r="K2236" s="4">
        <v>44593</v>
      </c>
      <c r="L2236" s="2">
        <v>1982.47</v>
      </c>
      <c r="M2236" s="1" t="s">
        <v>206</v>
      </c>
      <c r="N2236" s="1" t="s">
        <v>207</v>
      </c>
      <c r="O2236" s="1" t="str">
        <f>_xlfn.IFNA(VLOOKUP(Tabela_Contas_Pagas[[#This Row],[Contrato]],ContratosOrigem[],3,FALSE),"")</f>
        <v>Licitação 02/20</v>
      </c>
      <c r="P2236" s="10" t="str">
        <f>TEXT(Tabela_Contas_Pagas[[#This Row],[Data de Liquidação]],"MM")&amp;"-"&amp;UPPER(TEXT(Tabela_Contas_Pagas[[#This Row],[Data de Liquidação]],"MMMM"))</f>
        <v>02-FEVEREIRO</v>
      </c>
    </row>
    <row r="2237" spans="2:16" hidden="1" x14ac:dyDescent="0.3">
      <c r="B2237" s="1">
        <v>21036</v>
      </c>
      <c r="C2237" s="1" t="s">
        <v>3291</v>
      </c>
      <c r="D2237" s="3">
        <v>44900</v>
      </c>
      <c r="E2237" s="2">
        <v>178.41</v>
      </c>
      <c r="F2237" s="8" t="s">
        <v>3411</v>
      </c>
      <c r="G2237" s="1" t="s">
        <v>3412</v>
      </c>
      <c r="H2237" s="1">
        <v>1949</v>
      </c>
      <c r="I2237" s="1" t="s">
        <v>1832</v>
      </c>
      <c r="J2237" s="4">
        <v>44901</v>
      </c>
      <c r="K2237" s="4">
        <v>44902</v>
      </c>
      <c r="L2237" s="2">
        <v>178.41</v>
      </c>
      <c r="M2237" s="1" t="s">
        <v>3407</v>
      </c>
      <c r="N2237" s="1" t="str">
        <f>Tabela_Contas_Pagas[[#This Row],[Nome do Fornecedor]]</f>
        <v>AFONSO JOSE DE BARROS AGRA</v>
      </c>
      <c r="O2237" s="1" t="s">
        <v>3408</v>
      </c>
      <c r="P2237" s="10" t="str">
        <f>TEXT(Tabela_Contas_Pagas[[#This Row],[Data de Liquidação]],"MM")&amp;"-"&amp;UPPER(TEXT(Tabela_Contas_Pagas[[#This Row],[Data de Liquidação]],"MMMM"))</f>
        <v>12-DEZEMBRO</v>
      </c>
    </row>
    <row r="2238" spans="2:16" hidden="1" x14ac:dyDescent="0.3">
      <c r="B2238" s="1">
        <v>21037</v>
      </c>
      <c r="C2238" s="1" t="s">
        <v>3294</v>
      </c>
      <c r="D2238" s="3">
        <v>44900</v>
      </c>
      <c r="E2238" s="2">
        <v>238.5</v>
      </c>
      <c r="F2238" s="7" t="s">
        <v>3411</v>
      </c>
      <c r="G2238" s="7" t="s">
        <v>3412</v>
      </c>
      <c r="H2238" s="1">
        <v>2066</v>
      </c>
      <c r="I2238" s="1" t="s">
        <v>1862</v>
      </c>
      <c r="J2238" s="4">
        <v>44901</v>
      </c>
      <c r="K2238" s="4">
        <v>44901</v>
      </c>
      <c r="L2238" s="2">
        <v>238.5</v>
      </c>
      <c r="M2238" s="1" t="s">
        <v>3407</v>
      </c>
      <c r="N2238" s="1" t="str">
        <f>Tabela_Contas_Pagas[[#This Row],[Nome do Fornecedor]]</f>
        <v>ARACAJUCARD LTDA</v>
      </c>
      <c r="O2238" s="1" t="s">
        <v>3408</v>
      </c>
      <c r="P2238" s="10" t="str">
        <f>TEXT(Tabela_Contas_Pagas[[#This Row],[Data de Liquidação]],"MM")&amp;"-"&amp;UPPER(TEXT(Tabela_Contas_Pagas[[#This Row],[Data de Liquidação]],"MMMM"))</f>
        <v>12-DEZEMBRO</v>
      </c>
    </row>
    <row r="2239" spans="2:16" hidden="1" x14ac:dyDescent="0.3">
      <c r="B2239" s="1">
        <v>21036</v>
      </c>
      <c r="C2239" s="1" t="s">
        <v>3197</v>
      </c>
      <c r="D2239" s="3">
        <v>44875</v>
      </c>
      <c r="E2239" s="2">
        <v>7210</v>
      </c>
      <c r="F2239" s="8" t="s">
        <v>3411</v>
      </c>
      <c r="G2239" s="1" t="s">
        <v>3412</v>
      </c>
      <c r="H2239" s="1">
        <v>3752</v>
      </c>
      <c r="I2239" s="1" t="s">
        <v>3198</v>
      </c>
      <c r="J2239" s="4">
        <v>44901</v>
      </c>
      <c r="K2239" s="4">
        <v>44902</v>
      </c>
      <c r="L2239" s="2">
        <v>7210</v>
      </c>
      <c r="M2239" s="1" t="s">
        <v>3407</v>
      </c>
      <c r="N2239" s="1" t="str">
        <f>Tabela_Contas_Pagas[[#This Row],[Nome do Fornecedor]]</f>
        <v>ELITE AUTOMAÇÃO COM E SERV. LTDA</v>
      </c>
      <c r="O2239" s="1" t="s">
        <v>3408</v>
      </c>
      <c r="P2239" s="10" t="str">
        <f>TEXT(Tabela_Contas_Pagas[[#This Row],[Data de Liquidação]],"MM")&amp;"-"&amp;UPPER(TEXT(Tabela_Contas_Pagas[[#This Row],[Data de Liquidação]],"MMMM"))</f>
        <v>12-DEZEMBRO</v>
      </c>
    </row>
    <row r="2240" spans="2:16" x14ac:dyDescent="0.3">
      <c r="B2240" s="1">
        <v>20589</v>
      </c>
      <c r="C2240" s="1" t="s">
        <v>456</v>
      </c>
      <c r="D2240" s="3">
        <v>44586</v>
      </c>
      <c r="E2240" s="2">
        <v>16415.2</v>
      </c>
      <c r="F2240" s="7" t="s">
        <v>3411</v>
      </c>
      <c r="G2240" s="7" t="s">
        <v>3412</v>
      </c>
      <c r="H2240" s="1">
        <v>829</v>
      </c>
      <c r="I2240" s="1" t="s">
        <v>205</v>
      </c>
      <c r="J2240" s="4">
        <v>44593</v>
      </c>
      <c r="K2240" s="4">
        <v>44593</v>
      </c>
      <c r="L2240" s="2">
        <v>16415.2</v>
      </c>
      <c r="M2240" s="1" t="s">
        <v>206</v>
      </c>
      <c r="N2240" s="1" t="s">
        <v>207</v>
      </c>
      <c r="O2240" s="1" t="str">
        <f>_xlfn.IFNA(VLOOKUP(Tabela_Contas_Pagas[[#This Row],[Contrato]],ContratosOrigem[],3,FALSE),"")</f>
        <v>Licitação 02/20</v>
      </c>
      <c r="P2240" s="10" t="str">
        <f>TEXT(Tabela_Contas_Pagas[[#This Row],[Data de Liquidação]],"MM")&amp;"-"&amp;UPPER(TEXT(Tabela_Contas_Pagas[[#This Row],[Data de Liquidação]],"MMMM"))</f>
        <v>02-FEVEREIRO</v>
      </c>
    </row>
    <row r="2241" spans="2:16" hidden="1" x14ac:dyDescent="0.3">
      <c r="B2241" s="1">
        <v>21037</v>
      </c>
      <c r="C2241" s="1" t="s">
        <v>3223</v>
      </c>
      <c r="D2241" s="3">
        <v>44888</v>
      </c>
      <c r="E2241" s="2">
        <v>48.08</v>
      </c>
      <c r="F2241" s="8" t="s">
        <v>3411</v>
      </c>
      <c r="G2241" s="1" t="s">
        <v>3412</v>
      </c>
      <c r="H2241" s="1">
        <v>120</v>
      </c>
      <c r="I2241" s="1" t="s">
        <v>2807</v>
      </c>
      <c r="J2241" s="4">
        <v>44901</v>
      </c>
      <c r="K2241" s="4">
        <v>44901</v>
      </c>
      <c r="L2241" s="2">
        <v>48.08</v>
      </c>
      <c r="M2241" s="1" t="s">
        <v>3407</v>
      </c>
      <c r="N2241" s="1" t="str">
        <f>Tabela_Contas_Pagas[[#This Row],[Nome do Fornecedor]]</f>
        <v>COMPANHIA SUL SERGIPANA DE ELETRICIDADE</v>
      </c>
      <c r="O2241" s="1" t="s">
        <v>3408</v>
      </c>
      <c r="P2241" s="10" t="str">
        <f>TEXT(Tabela_Contas_Pagas[[#This Row],[Data de Liquidação]],"MM")&amp;"-"&amp;UPPER(TEXT(Tabela_Contas_Pagas[[#This Row],[Data de Liquidação]],"MMMM"))</f>
        <v>12-DEZEMBRO</v>
      </c>
    </row>
    <row r="2242" spans="2:16" x14ac:dyDescent="0.3">
      <c r="B2242" s="1">
        <v>20589</v>
      </c>
      <c r="C2242" s="1" t="s">
        <v>457</v>
      </c>
      <c r="D2242" s="3">
        <v>44587</v>
      </c>
      <c r="E2242" s="2">
        <v>1900</v>
      </c>
      <c r="F2242" s="8" t="s">
        <v>3411</v>
      </c>
      <c r="G2242" s="8" t="s">
        <v>3412</v>
      </c>
      <c r="H2242" s="1">
        <v>829</v>
      </c>
      <c r="I2242" s="1" t="s">
        <v>205</v>
      </c>
      <c r="J2242" s="4">
        <v>44593</v>
      </c>
      <c r="K2242" s="4">
        <v>44593</v>
      </c>
      <c r="L2242" s="2">
        <v>1900</v>
      </c>
      <c r="M2242" s="1" t="s">
        <v>206</v>
      </c>
      <c r="N2242" s="1" t="s">
        <v>207</v>
      </c>
      <c r="O2242" s="1" t="str">
        <f>_xlfn.IFNA(VLOOKUP(Tabela_Contas_Pagas[[#This Row],[Contrato]],ContratosOrigem[],3,FALSE),"")</f>
        <v>Licitação 02/20</v>
      </c>
      <c r="P2242" s="10" t="str">
        <f>TEXT(Tabela_Contas_Pagas[[#This Row],[Data de Liquidação]],"MM")&amp;"-"&amp;UPPER(TEXT(Tabela_Contas_Pagas[[#This Row],[Data de Liquidação]],"MMMM"))</f>
        <v>02-FEVEREIRO</v>
      </c>
    </row>
    <row r="2243" spans="2:16" x14ac:dyDescent="0.3">
      <c r="B2243" s="1">
        <v>20587</v>
      </c>
      <c r="C2243" s="1" t="s">
        <v>380</v>
      </c>
      <c r="D2243" s="3">
        <v>44559</v>
      </c>
      <c r="E2243" s="2">
        <v>817.56</v>
      </c>
      <c r="F2243" s="8" t="s">
        <v>3411</v>
      </c>
      <c r="G2243" s="1" t="s">
        <v>3412</v>
      </c>
      <c r="H2243" s="1">
        <v>28</v>
      </c>
      <c r="I2243" s="1" t="s">
        <v>23</v>
      </c>
      <c r="J2243" s="4">
        <v>44589</v>
      </c>
      <c r="K2243" s="4">
        <v>44588</v>
      </c>
      <c r="L2243" s="2">
        <v>817.56</v>
      </c>
      <c r="M2243" s="1" t="s">
        <v>24</v>
      </c>
      <c r="N2243" s="1" t="s">
        <v>25</v>
      </c>
      <c r="O2243" s="1" t="str">
        <f>_xlfn.IFNA(VLOOKUP(Tabela_Contas_Pagas[[#This Row],[Contrato]],ContratosOrigem[],3,FALSE),"")</f>
        <v>Inexigibilidade de licitação 03/2018</v>
      </c>
      <c r="P2243" s="10" t="str">
        <f>TEXT(Tabela_Contas_Pagas[[#This Row],[Data de Liquidação]],"MM")&amp;"-"&amp;UPPER(TEXT(Tabela_Contas_Pagas[[#This Row],[Data de Liquidação]],"MMMM"))</f>
        <v>01-JANEIRO</v>
      </c>
    </row>
    <row r="2244" spans="2:16" hidden="1" x14ac:dyDescent="0.3">
      <c r="B2244" s="1">
        <v>21035</v>
      </c>
      <c r="C2244" s="1" t="s">
        <v>3233</v>
      </c>
      <c r="D2244" s="3">
        <v>44893</v>
      </c>
      <c r="E2244" s="2">
        <v>3200</v>
      </c>
      <c r="F2244" s="7" t="s">
        <v>3411</v>
      </c>
      <c r="G2244" s="7" t="s">
        <v>3412</v>
      </c>
      <c r="H2244" s="1">
        <v>3783</v>
      </c>
      <c r="I2244" s="1" t="s">
        <v>3234</v>
      </c>
      <c r="J2244" s="4">
        <v>44901</v>
      </c>
      <c r="K2244" s="4">
        <v>44902</v>
      </c>
      <c r="L2244" s="2">
        <v>3200</v>
      </c>
      <c r="M2244" s="1" t="s">
        <v>3407</v>
      </c>
      <c r="N2244" s="1" t="str">
        <f>Tabela_Contas_Pagas[[#This Row],[Nome do Fornecedor]]</f>
        <v>JOANITA SANTOS MENESES ME</v>
      </c>
      <c r="O2244" s="1" t="s">
        <v>3408</v>
      </c>
      <c r="P2244" s="10" t="str">
        <f>TEXT(Tabela_Contas_Pagas[[#This Row],[Data de Liquidação]],"MM")&amp;"-"&amp;UPPER(TEXT(Tabela_Contas_Pagas[[#This Row],[Data de Liquidação]],"MMMM"))</f>
        <v>12-DEZEMBRO</v>
      </c>
    </row>
    <row r="2245" spans="2:16" x14ac:dyDescent="0.3">
      <c r="B2245" s="1">
        <v>20585</v>
      </c>
      <c r="C2245" s="1" t="s">
        <v>417</v>
      </c>
      <c r="D2245" s="3">
        <v>44578</v>
      </c>
      <c r="E2245" s="2">
        <v>4101.17</v>
      </c>
      <c r="F2245" s="8" t="s">
        <v>3411</v>
      </c>
      <c r="G2245" s="1" t="s">
        <v>3412</v>
      </c>
      <c r="H2245" s="1">
        <v>149</v>
      </c>
      <c r="I2245" s="1" t="s">
        <v>18</v>
      </c>
      <c r="J2245" s="4">
        <v>44588</v>
      </c>
      <c r="K2245" s="4">
        <v>44588</v>
      </c>
      <c r="L2245" s="2">
        <v>4101.17</v>
      </c>
      <c r="M2245" s="1" t="s">
        <v>294</v>
      </c>
      <c r="N2245" s="1" t="s">
        <v>295</v>
      </c>
      <c r="O2245" s="1" t="str">
        <f>_xlfn.IFNA(VLOOKUP(Tabela_Contas_Pagas[[#This Row],[Contrato]],ContratosOrigem[],3,FALSE),"")</f>
        <v>PREGÃO 14/2021</v>
      </c>
      <c r="P2245" s="10" t="str">
        <f>TEXT(Tabela_Contas_Pagas[[#This Row],[Data de Liquidação]],"MM")&amp;"-"&amp;UPPER(TEXT(Tabela_Contas_Pagas[[#This Row],[Data de Liquidação]],"MMMM"))</f>
        <v>01-JANEIRO</v>
      </c>
    </row>
    <row r="2246" spans="2:16" x14ac:dyDescent="0.3">
      <c r="B2246" s="1">
        <v>20585</v>
      </c>
      <c r="C2246" s="1" t="s">
        <v>435</v>
      </c>
      <c r="D2246" s="3">
        <v>44578</v>
      </c>
      <c r="E2246" s="2">
        <v>9111.0499999999993</v>
      </c>
      <c r="F2246" s="7" t="s">
        <v>3411</v>
      </c>
      <c r="G2246" s="7" t="s">
        <v>3412</v>
      </c>
      <c r="H2246" s="1">
        <v>149</v>
      </c>
      <c r="I2246" s="1" t="s">
        <v>18</v>
      </c>
      <c r="J2246" s="4">
        <v>44588</v>
      </c>
      <c r="K2246" s="4">
        <v>44588</v>
      </c>
      <c r="L2246" s="2">
        <v>9111.0499999999993</v>
      </c>
      <c r="M2246" s="1" t="s">
        <v>294</v>
      </c>
      <c r="N2246" s="1" t="s">
        <v>295</v>
      </c>
      <c r="O2246" s="1" t="str">
        <f>_xlfn.IFNA(VLOOKUP(Tabela_Contas_Pagas[[#This Row],[Contrato]],ContratosOrigem[],3,FALSE),"")</f>
        <v>PREGÃO 14/2021</v>
      </c>
      <c r="P2246" s="10" t="str">
        <f>TEXT(Tabela_Contas_Pagas[[#This Row],[Data de Liquidação]],"MM")&amp;"-"&amp;UPPER(TEXT(Tabela_Contas_Pagas[[#This Row],[Data de Liquidação]],"MMMM"))</f>
        <v>01-JANEIRO</v>
      </c>
    </row>
    <row r="2247" spans="2:16" x14ac:dyDescent="0.3">
      <c r="B2247" s="1">
        <v>20585</v>
      </c>
      <c r="C2247" s="1" t="s">
        <v>371</v>
      </c>
      <c r="D2247" s="3">
        <v>44558</v>
      </c>
      <c r="E2247" s="2">
        <v>330648.8</v>
      </c>
      <c r="F2247" s="8" t="s">
        <v>3411</v>
      </c>
      <c r="G2247" s="1" t="s">
        <v>3412</v>
      </c>
      <c r="H2247" s="1">
        <v>3555</v>
      </c>
      <c r="I2247" s="1" t="s">
        <v>372</v>
      </c>
      <c r="J2247" s="4">
        <v>44588</v>
      </c>
      <c r="K2247" s="4">
        <v>44588</v>
      </c>
      <c r="L2247" s="2">
        <v>330648.8</v>
      </c>
      <c r="M2247" s="1" t="s">
        <v>373</v>
      </c>
      <c r="N2247" s="1" t="s">
        <v>374</v>
      </c>
      <c r="O2247" s="1" t="str">
        <f>_xlfn.IFNA(VLOOKUP(Tabela_Contas_Pagas[[#This Row],[Contrato]],ContratosOrigem[],3,FALSE),"")</f>
        <v>PREGÃO 20/2021</v>
      </c>
      <c r="P2247" s="10" t="str">
        <f>TEXT(Tabela_Contas_Pagas[[#This Row],[Data de Liquidação]],"MM")&amp;"-"&amp;UPPER(TEXT(Tabela_Contas_Pagas[[#This Row],[Data de Liquidação]],"MMMM"))</f>
        <v>01-JANEIRO</v>
      </c>
    </row>
    <row r="2248" spans="2:16" x14ac:dyDescent="0.3">
      <c r="B2248" s="1">
        <v>20585</v>
      </c>
      <c r="C2248" s="1" t="s">
        <v>444</v>
      </c>
      <c r="D2248" s="3">
        <v>44580</v>
      </c>
      <c r="E2248" s="2">
        <v>11850.13</v>
      </c>
      <c r="F2248" s="7" t="s">
        <v>3411</v>
      </c>
      <c r="G2248" s="7" t="s">
        <v>3412</v>
      </c>
      <c r="H2248" s="1">
        <v>3197</v>
      </c>
      <c r="I2248" s="1" t="s">
        <v>287</v>
      </c>
      <c r="J2248" s="4">
        <v>44592</v>
      </c>
      <c r="K2248" s="4">
        <v>44588</v>
      </c>
      <c r="L2248" s="2">
        <v>11850.13</v>
      </c>
      <c r="M2248" s="1" t="s">
        <v>288</v>
      </c>
      <c r="N2248" s="1" t="s">
        <v>289</v>
      </c>
      <c r="O2248" s="1" t="str">
        <f>_xlfn.IFNA(VLOOKUP(Tabela_Contas_Pagas[[#This Row],[Contrato]],ContratosOrigem[],3,FALSE),"")</f>
        <v>Pregão 17/2019</v>
      </c>
      <c r="P2248" s="10" t="str">
        <f>TEXT(Tabela_Contas_Pagas[[#This Row],[Data de Liquidação]],"MM")&amp;"-"&amp;UPPER(TEXT(Tabela_Contas_Pagas[[#This Row],[Data de Liquidação]],"MMMM"))</f>
        <v>01-JANEIRO</v>
      </c>
    </row>
    <row r="2249" spans="2:16" x14ac:dyDescent="0.3">
      <c r="B2249" s="1">
        <v>20583</v>
      </c>
      <c r="C2249" s="1" t="s">
        <v>400</v>
      </c>
      <c r="D2249" s="3">
        <v>44564</v>
      </c>
      <c r="E2249" s="2">
        <v>48</v>
      </c>
      <c r="F2249" s="7" t="s">
        <v>3411</v>
      </c>
      <c r="G2249" s="9" t="s">
        <v>3412</v>
      </c>
      <c r="H2249" s="1">
        <v>31</v>
      </c>
      <c r="I2249" s="1" t="s">
        <v>36</v>
      </c>
      <c r="J2249" s="4">
        <v>44591</v>
      </c>
      <c r="K2249" s="4">
        <v>44588</v>
      </c>
      <c r="L2249" s="2">
        <v>48</v>
      </c>
      <c r="M2249" s="1" t="s">
        <v>37</v>
      </c>
      <c r="N2249" s="1" t="s">
        <v>38</v>
      </c>
      <c r="O2249" s="1" t="str">
        <f>_xlfn.IFNA(VLOOKUP(Tabela_Contas_Pagas[[#This Row],[Contrato]],ContratosOrigem[],3,FALSE),"")</f>
        <v>Convênio</v>
      </c>
      <c r="P2249" s="10" t="str">
        <f>TEXT(Tabela_Contas_Pagas[[#This Row],[Data de Liquidação]],"MM")&amp;"-"&amp;UPPER(TEXT(Tabela_Contas_Pagas[[#This Row],[Data de Liquidação]],"MMMM"))</f>
        <v>01-JANEIRO</v>
      </c>
    </row>
    <row r="2250" spans="2:16" x14ac:dyDescent="0.3">
      <c r="B2250" s="1">
        <v>20580</v>
      </c>
      <c r="C2250" s="1" t="s">
        <v>411</v>
      </c>
      <c r="D2250" s="3">
        <v>44567</v>
      </c>
      <c r="E2250" s="2">
        <v>18226.7</v>
      </c>
      <c r="F2250" s="7" t="s">
        <v>3411</v>
      </c>
      <c r="G2250" s="7" t="s">
        <v>3412</v>
      </c>
      <c r="H2250" s="1">
        <v>3596</v>
      </c>
      <c r="I2250" s="1" t="s">
        <v>412</v>
      </c>
      <c r="J2250" s="4">
        <v>44586</v>
      </c>
      <c r="K2250" s="4">
        <v>44586</v>
      </c>
      <c r="L2250" s="2">
        <v>18226.7</v>
      </c>
      <c r="M2250" s="1" t="s">
        <v>415</v>
      </c>
      <c r="N2250" s="1" t="s">
        <v>416</v>
      </c>
      <c r="O2250" s="1" t="str">
        <f>_xlfn.IFNA(VLOOKUP(Tabela_Contas_Pagas[[#This Row],[Contrato]],ContratosOrigem[],3,FALSE),"")</f>
        <v>Inexigibilidade de licitação 08/2021</v>
      </c>
      <c r="P2250" s="10" t="str">
        <f>TEXT(Tabela_Contas_Pagas[[#This Row],[Data de Liquidação]],"MM")&amp;"-"&amp;UPPER(TEXT(Tabela_Contas_Pagas[[#This Row],[Data de Liquidação]],"MMMM"))</f>
        <v>01-JANEIRO</v>
      </c>
    </row>
    <row r="2251" spans="2:16" x14ac:dyDescent="0.3">
      <c r="B2251" s="1">
        <v>20579</v>
      </c>
      <c r="C2251" s="1" t="s">
        <v>358</v>
      </c>
      <c r="D2251" s="3">
        <v>44552</v>
      </c>
      <c r="E2251" s="2">
        <v>955.8</v>
      </c>
      <c r="F2251" s="8" t="s">
        <v>3411</v>
      </c>
      <c r="G2251" s="1" t="s">
        <v>3412</v>
      </c>
      <c r="H2251" s="1">
        <v>28</v>
      </c>
      <c r="I2251" s="1" t="s">
        <v>23</v>
      </c>
      <c r="J2251" s="4">
        <v>44582</v>
      </c>
      <c r="K2251" s="4">
        <v>44582</v>
      </c>
      <c r="L2251" s="2">
        <v>955.8</v>
      </c>
      <c r="M2251" s="1" t="s">
        <v>24</v>
      </c>
      <c r="N2251" s="1" t="s">
        <v>25</v>
      </c>
      <c r="O2251" s="1" t="str">
        <f>_xlfn.IFNA(VLOOKUP(Tabela_Contas_Pagas[[#This Row],[Contrato]],ContratosOrigem[],3,FALSE),"")</f>
        <v>Inexigibilidade de licitação 03/2018</v>
      </c>
      <c r="P2251" s="10" t="str">
        <f>TEXT(Tabela_Contas_Pagas[[#This Row],[Data de Liquidação]],"MM")&amp;"-"&amp;UPPER(TEXT(Tabela_Contas_Pagas[[#This Row],[Data de Liquidação]],"MMMM"))</f>
        <v>01-JANEIRO</v>
      </c>
    </row>
    <row r="2252" spans="2:16" x14ac:dyDescent="0.3">
      <c r="B2252" s="1">
        <v>20579</v>
      </c>
      <c r="C2252" s="1" t="s">
        <v>357</v>
      </c>
      <c r="D2252" s="3">
        <v>44552</v>
      </c>
      <c r="E2252" s="2">
        <v>3730.14</v>
      </c>
      <c r="F2252" s="8" t="s">
        <v>3411</v>
      </c>
      <c r="G2252" s="8" t="s">
        <v>3412</v>
      </c>
      <c r="H2252" s="1">
        <v>2916</v>
      </c>
      <c r="I2252" s="1" t="s">
        <v>51</v>
      </c>
      <c r="J2252" s="4">
        <v>44585</v>
      </c>
      <c r="K2252" s="4">
        <v>44582</v>
      </c>
      <c r="L2252" s="2">
        <v>3730.14</v>
      </c>
      <c r="M2252" s="1" t="s">
        <v>52</v>
      </c>
      <c r="N2252" s="1" t="s">
        <v>53</v>
      </c>
      <c r="O2252" s="1" t="str">
        <f>_xlfn.IFNA(VLOOKUP(Tabela_Contas_Pagas[[#This Row],[Contrato]],ContratosOrigem[],3,FALSE),"")</f>
        <v>Pregão 26/18</v>
      </c>
      <c r="P2252" s="10" t="str">
        <f>TEXT(Tabela_Contas_Pagas[[#This Row],[Data de Liquidação]],"MM")&amp;"-"&amp;UPPER(TEXT(Tabela_Contas_Pagas[[#This Row],[Data de Liquidação]],"MMMM"))</f>
        <v>01-JANEIRO</v>
      </c>
    </row>
    <row r="2253" spans="2:16" x14ac:dyDescent="0.3">
      <c r="B2253" s="1">
        <v>20579</v>
      </c>
      <c r="C2253" s="1" t="s">
        <v>360</v>
      </c>
      <c r="D2253" s="3">
        <v>44553</v>
      </c>
      <c r="E2253" s="2">
        <v>76346.460000000006</v>
      </c>
      <c r="F2253" s="7" t="s">
        <v>3411</v>
      </c>
      <c r="G2253" s="9" t="s">
        <v>3412</v>
      </c>
      <c r="H2253" s="1">
        <v>2916</v>
      </c>
      <c r="I2253" s="1" t="s">
        <v>51</v>
      </c>
      <c r="J2253" s="4">
        <v>44585</v>
      </c>
      <c r="K2253" s="4">
        <v>44582</v>
      </c>
      <c r="L2253" s="2">
        <v>76346.460000000006</v>
      </c>
      <c r="M2253" s="1" t="s">
        <v>52</v>
      </c>
      <c r="N2253" s="1" t="s">
        <v>53</v>
      </c>
      <c r="O2253" s="1" t="str">
        <f>_xlfn.IFNA(VLOOKUP(Tabela_Contas_Pagas[[#This Row],[Contrato]],ContratosOrigem[],3,FALSE),"")</f>
        <v>Pregão 26/18</v>
      </c>
      <c r="P2253" s="10" t="str">
        <f>TEXT(Tabela_Contas_Pagas[[#This Row],[Data de Liquidação]],"MM")&amp;"-"&amp;UPPER(TEXT(Tabela_Contas_Pagas[[#This Row],[Data de Liquidação]],"MMMM"))</f>
        <v>01-JANEIRO</v>
      </c>
    </row>
    <row r="2254" spans="2:16" x14ac:dyDescent="0.3">
      <c r="B2254" s="1">
        <v>20578</v>
      </c>
      <c r="C2254" s="1" t="s">
        <v>428</v>
      </c>
      <c r="D2254" s="3">
        <v>44574</v>
      </c>
      <c r="E2254" s="2">
        <v>1045.44</v>
      </c>
      <c r="F2254" s="8" t="s">
        <v>3411</v>
      </c>
      <c r="G2254" s="8" t="s">
        <v>3412</v>
      </c>
      <c r="H2254" s="1">
        <v>829</v>
      </c>
      <c r="I2254" s="1" t="s">
        <v>205</v>
      </c>
      <c r="J2254" s="4">
        <v>44582</v>
      </c>
      <c r="K2254" s="4">
        <v>44582</v>
      </c>
      <c r="L2254" s="2">
        <v>1045.44</v>
      </c>
      <c r="M2254" s="1" t="s">
        <v>206</v>
      </c>
      <c r="N2254" s="1" t="s">
        <v>207</v>
      </c>
      <c r="O2254" s="1" t="str">
        <f>_xlfn.IFNA(VLOOKUP(Tabela_Contas_Pagas[[#This Row],[Contrato]],ContratosOrigem[],3,FALSE),"")</f>
        <v>Licitação 02/20</v>
      </c>
      <c r="P2254" s="10" t="str">
        <f>TEXT(Tabela_Contas_Pagas[[#This Row],[Data de Liquidação]],"MM")&amp;"-"&amp;UPPER(TEXT(Tabela_Contas_Pagas[[#This Row],[Data de Liquidação]],"MMMM"))</f>
        <v>01-JANEIRO</v>
      </c>
    </row>
    <row r="2255" spans="2:16" x14ac:dyDescent="0.3">
      <c r="B2255" s="1">
        <v>20578</v>
      </c>
      <c r="C2255" s="1" t="s">
        <v>440</v>
      </c>
      <c r="D2255" s="3">
        <v>44579</v>
      </c>
      <c r="E2255" s="2">
        <v>489.95</v>
      </c>
      <c r="F2255" s="8" t="s">
        <v>3411</v>
      </c>
      <c r="G2255" s="1" t="s">
        <v>3412</v>
      </c>
      <c r="H2255" s="1">
        <v>829</v>
      </c>
      <c r="I2255" s="1" t="s">
        <v>205</v>
      </c>
      <c r="J2255" s="4">
        <v>44582</v>
      </c>
      <c r="K2255" s="4">
        <v>44582</v>
      </c>
      <c r="L2255" s="2">
        <v>489.95</v>
      </c>
      <c r="M2255" s="1" t="s">
        <v>206</v>
      </c>
      <c r="N2255" s="1" t="s">
        <v>207</v>
      </c>
      <c r="O2255" s="1" t="str">
        <f>_xlfn.IFNA(VLOOKUP(Tabela_Contas_Pagas[[#This Row],[Contrato]],ContratosOrigem[],3,FALSE),"")</f>
        <v>Licitação 02/20</v>
      </c>
      <c r="P2255" s="10" t="str">
        <f>TEXT(Tabela_Contas_Pagas[[#This Row],[Data de Liquidação]],"MM")&amp;"-"&amp;UPPER(TEXT(Tabela_Contas_Pagas[[#This Row],[Data de Liquidação]],"MMMM"))</f>
        <v>01-JANEIRO</v>
      </c>
    </row>
    <row r="2256" spans="2:16" x14ac:dyDescent="0.3">
      <c r="B2256" s="1">
        <v>20578</v>
      </c>
      <c r="C2256" s="1" t="s">
        <v>305</v>
      </c>
      <c r="D2256" s="3">
        <v>44462</v>
      </c>
      <c r="E2256" s="2">
        <v>167460.34</v>
      </c>
      <c r="F2256" s="7" t="s">
        <v>3411</v>
      </c>
      <c r="G2256" s="7" t="s">
        <v>3412</v>
      </c>
      <c r="H2256" s="1">
        <v>3587</v>
      </c>
      <c r="I2256" s="1" t="s">
        <v>209</v>
      </c>
      <c r="J2256" s="4">
        <v>44582</v>
      </c>
      <c r="K2256" s="4">
        <v>44582</v>
      </c>
      <c r="L2256" s="2">
        <v>167460.34</v>
      </c>
      <c r="M2256" s="1" t="s">
        <v>306</v>
      </c>
      <c r="N2256" s="1" t="s">
        <v>307</v>
      </c>
      <c r="O2256" s="1" t="str">
        <f>_xlfn.IFNA(VLOOKUP(Tabela_Contas_Pagas[[#This Row],[Contrato]],ContratosOrigem[],3,FALSE),"")</f>
        <v>Dispensa de Licitação</v>
      </c>
      <c r="P2256" s="10" t="str">
        <f>TEXT(Tabela_Contas_Pagas[[#This Row],[Data de Liquidação]],"MM")&amp;"-"&amp;UPPER(TEXT(Tabela_Contas_Pagas[[#This Row],[Data de Liquidação]],"MMMM"))</f>
        <v>01-JANEIRO</v>
      </c>
    </row>
    <row r="2257" spans="2:16" x14ac:dyDescent="0.3">
      <c r="B2257" s="1">
        <v>20577</v>
      </c>
      <c r="C2257" s="1" t="s">
        <v>349</v>
      </c>
      <c r="D2257" s="3">
        <v>44551</v>
      </c>
      <c r="E2257" s="2">
        <v>185705.55</v>
      </c>
      <c r="F2257" s="7" t="s">
        <v>3411</v>
      </c>
      <c r="G2257" s="9" t="s">
        <v>3412</v>
      </c>
      <c r="H2257" s="1">
        <v>1139</v>
      </c>
      <c r="I2257" s="1" t="s">
        <v>353</v>
      </c>
      <c r="J2257" s="4">
        <v>44583</v>
      </c>
      <c r="K2257" s="4">
        <v>44582</v>
      </c>
      <c r="L2257" s="2">
        <v>185705.55</v>
      </c>
      <c r="M2257" s="1" t="s">
        <v>350</v>
      </c>
      <c r="N2257" s="1" t="s">
        <v>351</v>
      </c>
      <c r="O2257" s="1" t="str">
        <f>_xlfn.IFNA(VLOOKUP(Tabela_Contas_Pagas[[#This Row],[Contrato]],ContratosOrigem[],3,FALSE),"")</f>
        <v>ATA RP 037/2021 - DESO</v>
      </c>
      <c r="P2257" s="10" t="str">
        <f>TEXT(Tabela_Contas_Pagas[[#This Row],[Data de Liquidação]],"MM")&amp;"-"&amp;UPPER(TEXT(Tabela_Contas_Pagas[[#This Row],[Data de Liquidação]],"MMMM"))</f>
        <v>01-JANEIRO</v>
      </c>
    </row>
    <row r="2258" spans="2:16" x14ac:dyDescent="0.3">
      <c r="B2258" s="1">
        <v>20574</v>
      </c>
      <c r="C2258" s="1" t="s">
        <v>429</v>
      </c>
      <c r="D2258" s="3">
        <v>44575</v>
      </c>
      <c r="E2258" s="2">
        <v>790.44</v>
      </c>
      <c r="F2258" s="7" t="s">
        <v>3411</v>
      </c>
      <c r="G2258" s="7" t="s">
        <v>3412</v>
      </c>
      <c r="H2258" s="1">
        <v>2149</v>
      </c>
      <c r="I2258" s="1" t="s">
        <v>40</v>
      </c>
      <c r="J2258" s="4">
        <v>44581</v>
      </c>
      <c r="K2258" s="4">
        <v>44578</v>
      </c>
      <c r="L2258" s="2">
        <v>790.44</v>
      </c>
      <c r="M2258" s="1" t="s">
        <v>251</v>
      </c>
      <c r="N2258" s="1" t="s">
        <v>252</v>
      </c>
      <c r="O2258" s="1" t="str">
        <f>_xlfn.IFNA(VLOOKUP(Tabela_Contas_Pagas[[#This Row],[Contrato]],ContratosOrigem[],3,FALSE),"")</f>
        <v>PREGÃO 03/2021</v>
      </c>
      <c r="P2258" s="10" t="str">
        <f>TEXT(Tabela_Contas_Pagas[[#This Row],[Data de Liquidação]],"MM")&amp;"-"&amp;UPPER(TEXT(Tabela_Contas_Pagas[[#This Row],[Data de Liquidação]],"MMMM"))</f>
        <v>01-JANEIRO</v>
      </c>
    </row>
    <row r="2259" spans="2:16" x14ac:dyDescent="0.3">
      <c r="B2259" s="1">
        <v>20574</v>
      </c>
      <c r="C2259" s="1" t="s">
        <v>352</v>
      </c>
      <c r="D2259" s="3">
        <v>44551</v>
      </c>
      <c r="E2259" s="2">
        <v>817.56</v>
      </c>
      <c r="F2259" s="8" t="s">
        <v>3411</v>
      </c>
      <c r="G2259" s="1" t="s">
        <v>3412</v>
      </c>
      <c r="H2259" s="1">
        <v>28</v>
      </c>
      <c r="I2259" s="1" t="s">
        <v>23</v>
      </c>
      <c r="J2259" s="4">
        <v>44581</v>
      </c>
      <c r="K2259" s="4">
        <v>44578</v>
      </c>
      <c r="L2259" s="2">
        <v>817.56</v>
      </c>
      <c r="M2259" s="1" t="s">
        <v>24</v>
      </c>
      <c r="N2259" s="1" t="s">
        <v>25</v>
      </c>
      <c r="O2259" s="1" t="str">
        <f>_xlfn.IFNA(VLOOKUP(Tabela_Contas_Pagas[[#This Row],[Contrato]],ContratosOrigem[],3,FALSE),"")</f>
        <v>Inexigibilidade de licitação 03/2018</v>
      </c>
      <c r="P2259" s="10" t="str">
        <f>TEXT(Tabela_Contas_Pagas[[#This Row],[Data de Liquidação]],"MM")&amp;"-"&amp;UPPER(TEXT(Tabela_Contas_Pagas[[#This Row],[Data de Liquidação]],"MMMM"))</f>
        <v>01-JANEIRO</v>
      </c>
    </row>
    <row r="2260" spans="2:16" hidden="1" x14ac:dyDescent="0.3">
      <c r="B2260" s="1">
        <v>21037</v>
      </c>
      <c r="C2260" s="1" t="s">
        <v>3199</v>
      </c>
      <c r="D2260" s="3">
        <v>44875</v>
      </c>
      <c r="E2260" s="2">
        <v>734.5</v>
      </c>
      <c r="F2260" s="7" t="s">
        <v>3411</v>
      </c>
      <c r="G2260" s="7" t="s">
        <v>3412</v>
      </c>
      <c r="H2260" s="1">
        <v>3772</v>
      </c>
      <c r="I2260" s="1" t="s">
        <v>3200</v>
      </c>
      <c r="J2260" s="4">
        <v>44903</v>
      </c>
      <c r="K2260" s="4">
        <v>44901</v>
      </c>
      <c r="L2260" s="2">
        <v>734.5</v>
      </c>
      <c r="M2260" s="1" t="s">
        <v>3407</v>
      </c>
      <c r="N2260" s="1" t="str">
        <f>Tabela_Contas_Pagas[[#This Row],[Nome do Fornecedor]]</f>
        <v>FRIOTEC INSTALACAO DE SISTEMAS DE REFRIGERACAO LTDA EPP</v>
      </c>
      <c r="O2260" s="1" t="s">
        <v>3408</v>
      </c>
      <c r="P2260" s="10" t="str">
        <f>TEXT(Tabela_Contas_Pagas[[#This Row],[Data de Liquidação]],"MM")&amp;"-"&amp;UPPER(TEXT(Tabela_Contas_Pagas[[#This Row],[Data de Liquidação]],"MMMM"))</f>
        <v>12-DEZEMBRO</v>
      </c>
    </row>
    <row r="2261" spans="2:16" x14ac:dyDescent="0.3">
      <c r="B2261" s="1">
        <v>20571</v>
      </c>
      <c r="C2261" s="1" t="s">
        <v>417</v>
      </c>
      <c r="D2261" s="3">
        <v>44567</v>
      </c>
      <c r="E2261" s="2">
        <v>1039.3499999999999</v>
      </c>
      <c r="F2261" s="7" t="s">
        <v>3411</v>
      </c>
      <c r="G2261" s="9" t="s">
        <v>3412</v>
      </c>
      <c r="H2261" s="1">
        <v>3043</v>
      </c>
      <c r="I2261" s="1" t="s">
        <v>42</v>
      </c>
      <c r="J2261" s="4">
        <v>44578</v>
      </c>
      <c r="K2261" s="4">
        <v>44578</v>
      </c>
      <c r="L2261" s="2">
        <v>1039.3499999999999</v>
      </c>
      <c r="M2261" s="1" t="s">
        <v>4</v>
      </c>
      <c r="N2261" s="1" t="s">
        <v>5</v>
      </c>
      <c r="O2261" s="1" t="str">
        <f>_xlfn.IFNA(VLOOKUP(Tabela_Contas_Pagas[[#This Row],[Contrato]],ContratosOrigem[],3,FALSE),"")</f>
        <v>DISPENSA 02/21</v>
      </c>
      <c r="P2261" s="10" t="str">
        <f>TEXT(Tabela_Contas_Pagas[[#This Row],[Data de Liquidação]],"MM")&amp;"-"&amp;UPPER(TEXT(Tabela_Contas_Pagas[[#This Row],[Data de Liquidação]],"MMMM"))</f>
        <v>01-JANEIRO</v>
      </c>
    </row>
    <row r="2262" spans="2:16" x14ac:dyDescent="0.3">
      <c r="B2262" s="1">
        <v>20571</v>
      </c>
      <c r="C2262" s="1" t="s">
        <v>424</v>
      </c>
      <c r="D2262" s="3">
        <v>44571</v>
      </c>
      <c r="E2262" s="2">
        <v>1982.47</v>
      </c>
      <c r="F2262" s="8" t="s">
        <v>3411</v>
      </c>
      <c r="G2262" s="8" t="s">
        <v>3412</v>
      </c>
      <c r="H2262" s="1">
        <v>829</v>
      </c>
      <c r="I2262" s="1" t="s">
        <v>205</v>
      </c>
      <c r="J2262" s="4">
        <v>44579</v>
      </c>
      <c r="K2262" s="4">
        <v>44578</v>
      </c>
      <c r="L2262" s="2">
        <v>1982.47</v>
      </c>
      <c r="M2262" s="1" t="s">
        <v>206</v>
      </c>
      <c r="N2262" s="1" t="s">
        <v>207</v>
      </c>
      <c r="O2262" s="1" t="str">
        <f>_xlfn.IFNA(VLOOKUP(Tabela_Contas_Pagas[[#This Row],[Contrato]],ContratosOrigem[],3,FALSE),"")</f>
        <v>Licitação 02/20</v>
      </c>
      <c r="P2262" s="10" t="str">
        <f>TEXT(Tabela_Contas_Pagas[[#This Row],[Data de Liquidação]],"MM")&amp;"-"&amp;UPPER(TEXT(Tabela_Contas_Pagas[[#This Row],[Data de Liquidação]],"MMMM"))</f>
        <v>01-JANEIRO</v>
      </c>
    </row>
    <row r="2263" spans="2:16" x14ac:dyDescent="0.3">
      <c r="B2263" s="1">
        <v>20569</v>
      </c>
      <c r="C2263" s="1" t="s">
        <v>395</v>
      </c>
      <c r="D2263" s="3">
        <v>44560</v>
      </c>
      <c r="E2263" s="2">
        <v>319</v>
      </c>
      <c r="F2263" s="8" t="s">
        <v>3411</v>
      </c>
      <c r="G2263" s="1" t="s">
        <v>3412</v>
      </c>
      <c r="H2263" s="1">
        <v>1246</v>
      </c>
      <c r="I2263" s="1" t="s">
        <v>90</v>
      </c>
      <c r="J2263" s="4">
        <v>44575</v>
      </c>
      <c r="K2263" s="4">
        <v>44574</v>
      </c>
      <c r="L2263" s="2">
        <v>319</v>
      </c>
      <c r="M2263" s="1" t="s">
        <v>189</v>
      </c>
      <c r="N2263" s="1" t="s">
        <v>190</v>
      </c>
      <c r="O2263" s="1" t="str">
        <f>_xlfn.IFNA(VLOOKUP(Tabela_Contas_Pagas[[#This Row],[Contrato]],ContratosOrigem[],3,FALSE),"")</f>
        <v>Dispensa de Licitação</v>
      </c>
      <c r="P2263" s="10" t="str">
        <f>TEXT(Tabela_Contas_Pagas[[#This Row],[Data de Liquidação]],"MM")&amp;"-"&amp;UPPER(TEXT(Tabela_Contas_Pagas[[#This Row],[Data de Liquidação]],"MMMM"))</f>
        <v>01-JANEIRO</v>
      </c>
    </row>
    <row r="2264" spans="2:16" hidden="1" x14ac:dyDescent="0.3">
      <c r="B2264" s="1">
        <v>21039</v>
      </c>
      <c r="C2264" s="1" t="s">
        <v>1242</v>
      </c>
      <c r="D2264" s="3">
        <v>44874</v>
      </c>
      <c r="E2264" s="2">
        <v>499142.77</v>
      </c>
      <c r="F2264" s="7" t="s">
        <v>3411</v>
      </c>
      <c r="G2264" s="7" t="s">
        <v>3412</v>
      </c>
      <c r="H2264" s="1">
        <v>3555</v>
      </c>
      <c r="I2264" s="1" t="s">
        <v>372</v>
      </c>
      <c r="J2264" s="4">
        <v>44904</v>
      </c>
      <c r="K2264" s="4">
        <v>44902</v>
      </c>
      <c r="L2264" s="2">
        <v>499142.77</v>
      </c>
      <c r="M2264" s="1" t="s">
        <v>3407</v>
      </c>
      <c r="N2264" s="1" t="str">
        <f>Tabela_Contas_Pagas[[#This Row],[Nome do Fornecedor]]</f>
        <v>DELMAR ANALYTICAL DO BRASIL LTDA</v>
      </c>
      <c r="O2264" s="1" t="s">
        <v>3408</v>
      </c>
      <c r="P2264" s="10" t="str">
        <f>TEXT(Tabela_Contas_Pagas[[#This Row],[Data de Liquidação]],"MM")&amp;"-"&amp;UPPER(TEXT(Tabela_Contas_Pagas[[#This Row],[Data de Liquidação]],"MMMM"))</f>
        <v>12-DEZEMBRO</v>
      </c>
    </row>
    <row r="2265" spans="2:16" hidden="1" x14ac:dyDescent="0.3">
      <c r="B2265" s="1">
        <v>21037</v>
      </c>
      <c r="C2265" s="1" t="s">
        <v>3202</v>
      </c>
      <c r="D2265" s="3">
        <v>44876</v>
      </c>
      <c r="E2265" s="2">
        <v>9645.5</v>
      </c>
      <c r="F2265" s="8" t="s">
        <v>3411</v>
      </c>
      <c r="G2265" s="1" t="s">
        <v>3412</v>
      </c>
      <c r="H2265" s="1">
        <v>3759</v>
      </c>
      <c r="I2265" s="1" t="s">
        <v>3203</v>
      </c>
      <c r="J2265" s="4">
        <v>44904</v>
      </c>
      <c r="K2265" s="4">
        <v>44901</v>
      </c>
      <c r="L2265" s="2">
        <v>9645.5</v>
      </c>
      <c r="M2265" s="1" t="s">
        <v>3407</v>
      </c>
      <c r="N2265" s="1" t="str">
        <f>Tabela_Contas_Pagas[[#This Row],[Nome do Fornecedor]]</f>
        <v>NOFERCO EX COMÉRCIO E SERVIÇOS DE ELÉTRICA LTDA</v>
      </c>
      <c r="O2265" s="1" t="s">
        <v>3408</v>
      </c>
      <c r="P2265" s="10" t="str">
        <f>TEXT(Tabela_Contas_Pagas[[#This Row],[Data de Liquidação]],"MM")&amp;"-"&amp;UPPER(TEXT(Tabela_Contas_Pagas[[#This Row],[Data de Liquidação]],"MMMM"))</f>
        <v>12-DEZEMBRO</v>
      </c>
    </row>
    <row r="2266" spans="2:16" x14ac:dyDescent="0.3">
      <c r="B2266" s="1">
        <v>20569</v>
      </c>
      <c r="C2266" s="1" t="s">
        <v>341</v>
      </c>
      <c r="D2266" s="3">
        <v>44546</v>
      </c>
      <c r="E2266" s="2">
        <v>2511</v>
      </c>
      <c r="F2266" s="8" t="s">
        <v>3411</v>
      </c>
      <c r="G2266" s="8" t="s">
        <v>3412</v>
      </c>
      <c r="H2266" s="1">
        <v>28</v>
      </c>
      <c r="I2266" s="1" t="s">
        <v>23</v>
      </c>
      <c r="J2266" s="4">
        <v>44578</v>
      </c>
      <c r="K2266" s="4">
        <v>44574</v>
      </c>
      <c r="L2266" s="2">
        <v>2511</v>
      </c>
      <c r="M2266" s="1" t="s">
        <v>24</v>
      </c>
      <c r="N2266" s="1" t="s">
        <v>25</v>
      </c>
      <c r="O2266" s="1" t="str">
        <f>_xlfn.IFNA(VLOOKUP(Tabela_Contas_Pagas[[#This Row],[Contrato]],ContratosOrigem[],3,FALSE),"")</f>
        <v>Inexigibilidade de licitação 03/2018</v>
      </c>
      <c r="P2266" s="10" t="str">
        <f>TEXT(Tabela_Contas_Pagas[[#This Row],[Data de Liquidação]],"MM")&amp;"-"&amp;UPPER(TEXT(Tabela_Contas_Pagas[[#This Row],[Data de Liquidação]],"MMMM"))</f>
        <v>01-JANEIRO</v>
      </c>
    </row>
    <row r="2267" spans="2:16" x14ac:dyDescent="0.3">
      <c r="B2267" s="1">
        <v>20567</v>
      </c>
      <c r="C2267" s="1" t="s">
        <v>404</v>
      </c>
      <c r="D2267" s="3">
        <v>44565</v>
      </c>
      <c r="E2267" s="2">
        <v>4841.93</v>
      </c>
      <c r="F2267" s="8" t="s">
        <v>3411</v>
      </c>
      <c r="G2267" s="1" t="s">
        <v>3412</v>
      </c>
      <c r="H2267" s="1">
        <v>3300</v>
      </c>
      <c r="I2267" s="1" t="s">
        <v>210</v>
      </c>
      <c r="J2267" s="4">
        <v>44574</v>
      </c>
      <c r="K2267" s="4">
        <v>44574</v>
      </c>
      <c r="L2267" s="2">
        <v>4841.93</v>
      </c>
      <c r="M2267" s="1" t="s">
        <v>211</v>
      </c>
      <c r="N2267" s="1" t="s">
        <v>212</v>
      </c>
      <c r="O2267" s="1" t="str">
        <f>_xlfn.IFNA(VLOOKUP(Tabela_Contas_Pagas[[#This Row],[Contrato]],ContratosOrigem[],3,FALSE),"")</f>
        <v>Pregão 18/20</v>
      </c>
      <c r="P2267" s="10" t="str">
        <f>TEXT(Tabela_Contas_Pagas[[#This Row],[Data de Liquidação]],"MM")&amp;"-"&amp;UPPER(TEXT(Tabela_Contas_Pagas[[#This Row],[Data de Liquidação]],"MMMM"))</f>
        <v>01-JANEIRO</v>
      </c>
    </row>
    <row r="2268" spans="2:16" x14ac:dyDescent="0.3">
      <c r="B2268" s="1">
        <v>20567</v>
      </c>
      <c r="C2268" s="1" t="s">
        <v>410</v>
      </c>
      <c r="D2268" s="3">
        <v>44566</v>
      </c>
      <c r="E2268" s="2">
        <v>1235</v>
      </c>
      <c r="F2268" s="7" t="s">
        <v>3411</v>
      </c>
      <c r="G2268" s="7" t="s">
        <v>3412</v>
      </c>
      <c r="H2268" s="1">
        <v>1848</v>
      </c>
      <c r="I2268" s="1" t="s">
        <v>27</v>
      </c>
      <c r="J2268" s="4">
        <v>44574</v>
      </c>
      <c r="K2268" s="4">
        <v>44574</v>
      </c>
      <c r="L2268" s="2">
        <v>1235</v>
      </c>
      <c r="M2268" s="1" t="s">
        <v>28</v>
      </c>
      <c r="N2268" s="1" t="s">
        <v>29</v>
      </c>
      <c r="O2268" s="1" t="str">
        <f>_xlfn.IFNA(VLOOKUP(Tabela_Contas_Pagas[[#This Row],[Contrato]],ContratosOrigem[],3,FALSE),"")</f>
        <v>Dispensa 05/18</v>
      </c>
      <c r="P2268" s="10" t="str">
        <f>TEXT(Tabela_Contas_Pagas[[#This Row],[Data de Liquidação]],"MM")&amp;"-"&amp;UPPER(TEXT(Tabela_Contas_Pagas[[#This Row],[Data de Liquidação]],"MMMM"))</f>
        <v>01-JANEIRO</v>
      </c>
    </row>
    <row r="2269" spans="2:16" x14ac:dyDescent="0.3">
      <c r="B2269" s="1">
        <v>20567</v>
      </c>
      <c r="C2269" s="1" t="s">
        <v>339</v>
      </c>
      <c r="D2269" s="3">
        <v>44545</v>
      </c>
      <c r="E2269" s="2">
        <v>1254.5</v>
      </c>
      <c r="F2269" s="7" t="s">
        <v>3411</v>
      </c>
      <c r="G2269" s="9" t="s">
        <v>3412</v>
      </c>
      <c r="H2269" s="1">
        <v>1127</v>
      </c>
      <c r="I2269" s="1" t="s">
        <v>48</v>
      </c>
      <c r="J2269" s="4">
        <v>44574</v>
      </c>
      <c r="K2269" s="4">
        <v>44574</v>
      </c>
      <c r="L2269" s="2">
        <v>1254.5</v>
      </c>
      <c r="M2269" s="1" t="s">
        <v>75</v>
      </c>
      <c r="N2269" s="1" t="s">
        <v>76</v>
      </c>
      <c r="O2269" s="1" t="str">
        <f>_xlfn.IFNA(VLOOKUP(Tabela_Contas_Pagas[[#This Row],[Contrato]],ContratosOrigem[],3,FALSE),"")</f>
        <v>Dispensa de Licitação</v>
      </c>
      <c r="P2269" s="10" t="str">
        <f>TEXT(Tabela_Contas_Pagas[[#This Row],[Data de Liquidação]],"MM")&amp;"-"&amp;UPPER(TEXT(Tabela_Contas_Pagas[[#This Row],[Data de Liquidação]],"MMMM"))</f>
        <v>01-JANEIRO</v>
      </c>
    </row>
    <row r="2270" spans="2:16" x14ac:dyDescent="0.3">
      <c r="B2270" s="1">
        <v>20567</v>
      </c>
      <c r="C2270" s="1" t="s">
        <v>367</v>
      </c>
      <c r="D2270" s="3">
        <v>44558</v>
      </c>
      <c r="E2270" s="2">
        <v>14661.15</v>
      </c>
      <c r="F2270" s="7" t="s">
        <v>3411</v>
      </c>
      <c r="G2270" s="7" t="s">
        <v>3412</v>
      </c>
      <c r="H2270" s="1">
        <v>3062</v>
      </c>
      <c r="I2270" s="1" t="s">
        <v>43</v>
      </c>
      <c r="J2270" s="4">
        <v>44574</v>
      </c>
      <c r="K2270" s="4">
        <v>44574</v>
      </c>
      <c r="L2270" s="2">
        <v>14661.15</v>
      </c>
      <c r="M2270" s="1" t="s">
        <v>44</v>
      </c>
      <c r="N2270" s="1" t="s">
        <v>45</v>
      </c>
      <c r="O2270" s="1" t="str">
        <f>_xlfn.IFNA(VLOOKUP(Tabela_Contas_Pagas[[#This Row],[Contrato]],ContratosOrigem[],3,FALSE),"")</f>
        <v>Pregão 09/19</v>
      </c>
      <c r="P2270" s="10" t="str">
        <f>TEXT(Tabela_Contas_Pagas[[#This Row],[Data de Liquidação]],"MM")&amp;"-"&amp;UPPER(TEXT(Tabela_Contas_Pagas[[#This Row],[Data de Liquidação]],"MMMM"))</f>
        <v>01-JANEIRO</v>
      </c>
    </row>
    <row r="2271" spans="2:16" x14ac:dyDescent="0.3">
      <c r="B2271" s="1">
        <v>20567</v>
      </c>
      <c r="C2271" s="1" t="s">
        <v>253</v>
      </c>
      <c r="D2271" s="3">
        <v>44560</v>
      </c>
      <c r="E2271" s="2">
        <v>48991.81</v>
      </c>
      <c r="F2271" s="8" t="s">
        <v>3411</v>
      </c>
      <c r="G2271" s="1" t="s">
        <v>3412</v>
      </c>
      <c r="H2271" s="1">
        <v>149</v>
      </c>
      <c r="I2271" s="1" t="s">
        <v>18</v>
      </c>
      <c r="J2271" s="4">
        <v>44574</v>
      </c>
      <c r="K2271" s="4">
        <v>44574</v>
      </c>
      <c r="L2271" s="2">
        <v>48991.81</v>
      </c>
      <c r="M2271" s="1" t="s">
        <v>80</v>
      </c>
      <c r="N2271" s="1" t="s">
        <v>81</v>
      </c>
      <c r="O2271" s="1" t="str">
        <f>_xlfn.IFNA(VLOOKUP(Tabela_Contas_Pagas[[#This Row],[Contrato]],ContratosOrigem[],3,FALSE),"")</f>
        <v>Concor. 01/17</v>
      </c>
      <c r="P2271" s="10" t="str">
        <f>TEXT(Tabela_Contas_Pagas[[#This Row],[Data de Liquidação]],"MM")&amp;"-"&amp;UPPER(TEXT(Tabela_Contas_Pagas[[#This Row],[Data de Liquidação]],"MMMM"))</f>
        <v>01-JANEIRO</v>
      </c>
    </row>
    <row r="2272" spans="2:16" x14ac:dyDescent="0.3">
      <c r="B2272" s="1">
        <v>20567</v>
      </c>
      <c r="C2272" s="1" t="s">
        <v>232</v>
      </c>
      <c r="D2272" s="3">
        <v>44560</v>
      </c>
      <c r="E2272" s="2">
        <v>874.31</v>
      </c>
      <c r="F2272" s="7" t="s">
        <v>3411</v>
      </c>
      <c r="G2272" s="7" t="s">
        <v>3412</v>
      </c>
      <c r="H2272" s="1">
        <v>149</v>
      </c>
      <c r="I2272" s="1" t="s">
        <v>18</v>
      </c>
      <c r="J2272" s="4">
        <v>44574</v>
      </c>
      <c r="K2272" s="4">
        <v>44574</v>
      </c>
      <c r="L2272" s="2">
        <v>874.31</v>
      </c>
      <c r="M2272" s="1" t="s">
        <v>80</v>
      </c>
      <c r="N2272" s="1" t="s">
        <v>81</v>
      </c>
      <c r="O2272" s="1" t="str">
        <f>_xlfn.IFNA(VLOOKUP(Tabela_Contas_Pagas[[#This Row],[Contrato]],ContratosOrigem[],3,FALSE),"")</f>
        <v>Concor. 01/17</v>
      </c>
      <c r="P2272" s="10" t="str">
        <f>TEXT(Tabela_Contas_Pagas[[#This Row],[Data de Liquidação]],"MM")&amp;"-"&amp;UPPER(TEXT(Tabela_Contas_Pagas[[#This Row],[Data de Liquidação]],"MMMM"))</f>
        <v>01-JANEIRO</v>
      </c>
    </row>
    <row r="2273" spans="2:16" x14ac:dyDescent="0.3">
      <c r="B2273" s="1">
        <v>20567</v>
      </c>
      <c r="C2273" s="1" t="s">
        <v>392</v>
      </c>
      <c r="D2273" s="3">
        <v>44560</v>
      </c>
      <c r="E2273" s="2">
        <v>35724.94</v>
      </c>
      <c r="F2273" s="8" t="s">
        <v>3411</v>
      </c>
      <c r="G2273" s="1" t="s">
        <v>3412</v>
      </c>
      <c r="H2273" s="1">
        <v>149</v>
      </c>
      <c r="I2273" s="1" t="s">
        <v>18</v>
      </c>
      <c r="J2273" s="4">
        <v>44574</v>
      </c>
      <c r="K2273" s="4">
        <v>44574</v>
      </c>
      <c r="L2273" s="2">
        <v>35724.94</v>
      </c>
      <c r="M2273" s="1" t="s">
        <v>279</v>
      </c>
      <c r="N2273" s="1" t="s">
        <v>280</v>
      </c>
      <c r="O2273" s="1" t="str">
        <f>_xlfn.IFNA(VLOOKUP(Tabela_Contas_Pagas[[#This Row],[Contrato]],ContratosOrigem[],3,FALSE),"")</f>
        <v>LICITAÇÃO 01/2021</v>
      </c>
      <c r="P2273" s="10" t="str">
        <f>TEXT(Tabela_Contas_Pagas[[#This Row],[Data de Liquidação]],"MM")&amp;"-"&amp;UPPER(TEXT(Tabela_Contas_Pagas[[#This Row],[Data de Liquidação]],"MMMM"))</f>
        <v>01-JANEIRO</v>
      </c>
    </row>
    <row r="2274" spans="2:16" hidden="1" x14ac:dyDescent="0.3">
      <c r="B2274" s="1">
        <v>21036</v>
      </c>
      <c r="C2274" s="1" t="s">
        <v>929</v>
      </c>
      <c r="D2274" s="3">
        <v>44895</v>
      </c>
      <c r="E2274" s="2">
        <v>22227.38</v>
      </c>
      <c r="F2274" s="7" t="s">
        <v>3411</v>
      </c>
      <c r="G2274" s="7" t="s">
        <v>3412</v>
      </c>
      <c r="H2274" s="1">
        <v>1925</v>
      </c>
      <c r="I2274" s="1" t="s">
        <v>87</v>
      </c>
      <c r="J2274" s="4">
        <v>44904</v>
      </c>
      <c r="K2274" s="4">
        <v>44902</v>
      </c>
      <c r="L2274" s="2">
        <v>22227.38</v>
      </c>
      <c r="M2274" s="1" t="s">
        <v>3407</v>
      </c>
      <c r="N2274" s="1" t="str">
        <f>Tabela_Contas_Pagas[[#This Row],[Nome do Fornecedor]]</f>
        <v>ENERGIZAR - GERADORES E LOCACOES DE EQUIPAMENTOS INDUSTRIAIS E EVENTOS LTDA - ME</v>
      </c>
      <c r="O2274" s="1" t="s">
        <v>3408</v>
      </c>
      <c r="P2274" s="10" t="str">
        <f>TEXT(Tabela_Contas_Pagas[[#This Row],[Data de Liquidação]],"MM")&amp;"-"&amp;UPPER(TEXT(Tabela_Contas_Pagas[[#This Row],[Data de Liquidação]],"MMMM"))</f>
        <v>12-DEZEMBRO</v>
      </c>
    </row>
    <row r="2275" spans="2:16" hidden="1" x14ac:dyDescent="0.3">
      <c r="B2275" s="1">
        <v>21035</v>
      </c>
      <c r="C2275" s="1" t="s">
        <v>3282</v>
      </c>
      <c r="D2275" s="3">
        <v>44896</v>
      </c>
      <c r="E2275" s="2">
        <v>2966.3</v>
      </c>
      <c r="F2275" s="8" t="s">
        <v>3411</v>
      </c>
      <c r="G2275" s="1" t="s">
        <v>3412</v>
      </c>
      <c r="H2275" s="1">
        <v>78</v>
      </c>
      <c r="I2275" s="1" t="s">
        <v>185</v>
      </c>
      <c r="J2275" s="4">
        <v>44905</v>
      </c>
      <c r="K2275" s="4">
        <v>44902</v>
      </c>
      <c r="L2275" s="2">
        <v>2966.3</v>
      </c>
      <c r="M2275" s="1" t="s">
        <v>3407</v>
      </c>
      <c r="N2275" s="1" t="str">
        <f>Tabela_Contas_Pagas[[#This Row],[Nome do Fornecedor]]</f>
        <v>PROPAG TURISMO LTDA</v>
      </c>
      <c r="O2275" s="1" t="s">
        <v>3408</v>
      </c>
      <c r="P2275" s="10" t="str">
        <f>TEXT(Tabela_Contas_Pagas[[#This Row],[Data de Liquidação]],"MM")&amp;"-"&amp;UPPER(TEXT(Tabela_Contas_Pagas[[#This Row],[Data de Liquidação]],"MMMM"))</f>
        <v>12-DEZEMBRO</v>
      </c>
    </row>
    <row r="2276" spans="2:16" hidden="1" x14ac:dyDescent="0.3">
      <c r="B2276" s="1">
        <v>21037</v>
      </c>
      <c r="C2276" s="1" t="s">
        <v>3283</v>
      </c>
      <c r="D2276" s="3">
        <v>44896</v>
      </c>
      <c r="E2276" s="2">
        <v>443.11</v>
      </c>
      <c r="F2276" s="7" t="s">
        <v>3411</v>
      </c>
      <c r="G2276" s="7" t="s">
        <v>3412</v>
      </c>
      <c r="H2276" s="1">
        <v>2132</v>
      </c>
      <c r="I2276" s="1" t="s">
        <v>1826</v>
      </c>
      <c r="J2276" s="4">
        <v>44905</v>
      </c>
      <c r="K2276" s="4">
        <v>44901</v>
      </c>
      <c r="L2276" s="2">
        <v>443.11</v>
      </c>
      <c r="M2276" s="1" t="s">
        <v>3407</v>
      </c>
      <c r="N2276" s="1" t="str">
        <f>Tabela_Contas_Pagas[[#This Row],[Nome do Fornecedor]]</f>
        <v>CAMARA DE DIRIGENTES LOJISTAS DE ARACAJU</v>
      </c>
      <c r="O2276" s="1" t="s">
        <v>3408</v>
      </c>
      <c r="P2276" s="10" t="str">
        <f>TEXT(Tabela_Contas_Pagas[[#This Row],[Data de Liquidação]],"MM")&amp;"-"&amp;UPPER(TEXT(Tabela_Contas_Pagas[[#This Row],[Data de Liquidação]],"MMMM"))</f>
        <v>12-DEZEMBRO</v>
      </c>
    </row>
    <row r="2277" spans="2:16" x14ac:dyDescent="0.3">
      <c r="B2277" s="1">
        <v>20567</v>
      </c>
      <c r="C2277" s="1" t="s">
        <v>355</v>
      </c>
      <c r="D2277" s="3">
        <v>44560</v>
      </c>
      <c r="E2277" s="2">
        <v>348221.5</v>
      </c>
      <c r="F2277" s="7" t="s">
        <v>3411</v>
      </c>
      <c r="G2277" s="9" t="s">
        <v>3412</v>
      </c>
      <c r="H2277" s="1">
        <v>149</v>
      </c>
      <c r="I2277" s="1" t="s">
        <v>18</v>
      </c>
      <c r="J2277" s="4">
        <v>44574</v>
      </c>
      <c r="K2277" s="4">
        <v>44574</v>
      </c>
      <c r="L2277" s="2">
        <v>348221.5</v>
      </c>
      <c r="M2277" s="1" t="s">
        <v>279</v>
      </c>
      <c r="N2277" s="1" t="s">
        <v>280</v>
      </c>
      <c r="O2277" s="1" t="str">
        <f>_xlfn.IFNA(VLOOKUP(Tabela_Contas_Pagas[[#This Row],[Contrato]],ContratosOrigem[],3,FALSE),"")</f>
        <v>LICITAÇÃO 01/2021</v>
      </c>
      <c r="P2277" s="10" t="str">
        <f>TEXT(Tabela_Contas_Pagas[[#This Row],[Data de Liquidação]],"MM")&amp;"-"&amp;UPPER(TEXT(Tabela_Contas_Pagas[[#This Row],[Data de Liquidação]],"MMMM"))</f>
        <v>01-JANEIRO</v>
      </c>
    </row>
    <row r="2278" spans="2:16" hidden="1" x14ac:dyDescent="0.3">
      <c r="B2278" s="1">
        <v>21037</v>
      </c>
      <c r="C2278" s="1" t="s">
        <v>3295</v>
      </c>
      <c r="D2278" s="3">
        <v>44900</v>
      </c>
      <c r="E2278" s="2">
        <v>955.99</v>
      </c>
      <c r="F2278" s="7" t="s">
        <v>3411</v>
      </c>
      <c r="G2278" s="7" t="s">
        <v>3412</v>
      </c>
      <c r="H2278" s="1">
        <v>62</v>
      </c>
      <c r="I2278" s="1" t="s">
        <v>1838</v>
      </c>
      <c r="J2278" s="4">
        <v>44905</v>
      </c>
      <c r="K2278" s="4">
        <v>44901</v>
      </c>
      <c r="L2278" s="2">
        <v>955.99</v>
      </c>
      <c r="M2278" s="1" t="s">
        <v>3407</v>
      </c>
      <c r="N2278" s="1" t="str">
        <f>Tabela_Contas_Pagas[[#This Row],[Nome do Fornecedor]]</f>
        <v>UNIMED ARACAJU COOP. TRAB MEDICO</v>
      </c>
      <c r="O2278" s="1" t="s">
        <v>3408</v>
      </c>
      <c r="P2278" s="10" t="str">
        <f>TEXT(Tabela_Contas_Pagas[[#This Row],[Data de Liquidação]],"MM")&amp;"-"&amp;UPPER(TEXT(Tabela_Contas_Pagas[[#This Row],[Data de Liquidação]],"MMMM"))</f>
        <v>12-DEZEMBRO</v>
      </c>
    </row>
    <row r="2279" spans="2:16" hidden="1" x14ac:dyDescent="0.3">
      <c r="B2279" s="1">
        <v>21037</v>
      </c>
      <c r="C2279" s="1" t="s">
        <v>3293</v>
      </c>
      <c r="D2279" s="3">
        <v>44900</v>
      </c>
      <c r="E2279" s="2">
        <v>1816.22</v>
      </c>
      <c r="F2279" s="8" t="s">
        <v>3411</v>
      </c>
      <c r="G2279" s="1" t="s">
        <v>3412</v>
      </c>
      <c r="H2279" s="1">
        <v>62</v>
      </c>
      <c r="I2279" s="1" t="s">
        <v>1838</v>
      </c>
      <c r="J2279" s="4">
        <v>44905</v>
      </c>
      <c r="K2279" s="4">
        <v>44901</v>
      </c>
      <c r="L2279" s="2">
        <v>1816.22</v>
      </c>
      <c r="M2279" s="1" t="s">
        <v>3407</v>
      </c>
      <c r="N2279" s="1" t="str">
        <f>Tabela_Contas_Pagas[[#This Row],[Nome do Fornecedor]]</f>
        <v>UNIMED ARACAJU COOP. TRAB MEDICO</v>
      </c>
      <c r="O2279" s="1" t="s">
        <v>3408</v>
      </c>
      <c r="P2279" s="10" t="str">
        <f>TEXT(Tabela_Contas_Pagas[[#This Row],[Data de Liquidação]],"MM")&amp;"-"&amp;UPPER(TEXT(Tabela_Contas_Pagas[[#This Row],[Data de Liquidação]],"MMMM"))</f>
        <v>12-DEZEMBRO</v>
      </c>
    </row>
    <row r="2280" spans="2:16" hidden="1" x14ac:dyDescent="0.3">
      <c r="B2280" s="1">
        <v>21037</v>
      </c>
      <c r="C2280" s="1" t="s">
        <v>3292</v>
      </c>
      <c r="D2280" s="3">
        <v>44900</v>
      </c>
      <c r="E2280" s="2">
        <v>3000.63</v>
      </c>
      <c r="F2280" s="7" t="s">
        <v>3411</v>
      </c>
      <c r="G2280" s="7" t="s">
        <v>3412</v>
      </c>
      <c r="H2280" s="1">
        <v>62</v>
      </c>
      <c r="I2280" s="1" t="s">
        <v>1838</v>
      </c>
      <c r="J2280" s="4">
        <v>44905</v>
      </c>
      <c r="K2280" s="4">
        <v>44901</v>
      </c>
      <c r="L2280" s="2">
        <v>3000.63</v>
      </c>
      <c r="M2280" s="1" t="s">
        <v>3407</v>
      </c>
      <c r="N2280" s="1" t="str">
        <f>Tabela_Contas_Pagas[[#This Row],[Nome do Fornecedor]]</f>
        <v>UNIMED ARACAJU COOP. TRAB MEDICO</v>
      </c>
      <c r="O2280" s="1" t="s">
        <v>3408</v>
      </c>
      <c r="P2280" s="10" t="str">
        <f>TEXT(Tabela_Contas_Pagas[[#This Row],[Data de Liquidação]],"MM")&amp;"-"&amp;UPPER(TEXT(Tabela_Contas_Pagas[[#This Row],[Data de Liquidação]],"MMMM"))</f>
        <v>12-DEZEMBRO</v>
      </c>
    </row>
    <row r="2281" spans="2:16" x14ac:dyDescent="0.3">
      <c r="B2281" s="1">
        <v>20567</v>
      </c>
      <c r="C2281" s="1" t="s">
        <v>393</v>
      </c>
      <c r="D2281" s="3">
        <v>44560</v>
      </c>
      <c r="E2281" s="2">
        <v>6772.51</v>
      </c>
      <c r="F2281" s="8" t="s">
        <v>3411</v>
      </c>
      <c r="G2281" s="1" t="s">
        <v>3412</v>
      </c>
      <c r="H2281" s="1">
        <v>149</v>
      </c>
      <c r="I2281" s="1" t="s">
        <v>18</v>
      </c>
      <c r="J2281" s="4">
        <v>44574</v>
      </c>
      <c r="K2281" s="4">
        <v>44574</v>
      </c>
      <c r="L2281" s="2">
        <v>6772.51</v>
      </c>
      <c r="M2281" s="1" t="s">
        <v>80</v>
      </c>
      <c r="N2281" s="1" t="s">
        <v>81</v>
      </c>
      <c r="O2281" s="1" t="str">
        <f>_xlfn.IFNA(VLOOKUP(Tabela_Contas_Pagas[[#This Row],[Contrato]],ContratosOrigem[],3,FALSE),"")</f>
        <v>Concor. 01/17</v>
      </c>
      <c r="P2281" s="10" t="str">
        <f>TEXT(Tabela_Contas_Pagas[[#This Row],[Data de Liquidação]],"MM")&amp;"-"&amp;UPPER(TEXT(Tabela_Contas_Pagas[[#This Row],[Data de Liquidação]],"MMMM"))</f>
        <v>01-JANEIRO</v>
      </c>
    </row>
    <row r="2282" spans="2:16" x14ac:dyDescent="0.3">
      <c r="B2282" s="1">
        <v>20567</v>
      </c>
      <c r="C2282" s="1" t="s">
        <v>262</v>
      </c>
      <c r="D2282" s="3">
        <v>44560</v>
      </c>
      <c r="E2282" s="2">
        <v>636.96</v>
      </c>
      <c r="F2282" s="7" t="s">
        <v>3411</v>
      </c>
      <c r="G2282" s="7" t="s">
        <v>3412</v>
      </c>
      <c r="H2282" s="1">
        <v>149</v>
      </c>
      <c r="I2282" s="1" t="s">
        <v>18</v>
      </c>
      <c r="J2282" s="4">
        <v>44574</v>
      </c>
      <c r="K2282" s="4">
        <v>44574</v>
      </c>
      <c r="L2282" s="2">
        <v>636.96</v>
      </c>
      <c r="M2282" s="1" t="s">
        <v>80</v>
      </c>
      <c r="N2282" s="1" t="s">
        <v>81</v>
      </c>
      <c r="O2282" s="1" t="str">
        <f>_xlfn.IFNA(VLOOKUP(Tabela_Contas_Pagas[[#This Row],[Contrato]],ContratosOrigem[],3,FALSE),"")</f>
        <v>Concor. 01/17</v>
      </c>
      <c r="P2282" s="10" t="str">
        <f>TEXT(Tabela_Contas_Pagas[[#This Row],[Data de Liquidação]],"MM")&amp;"-"&amp;UPPER(TEXT(Tabela_Contas_Pagas[[#This Row],[Data de Liquidação]],"MMMM"))</f>
        <v>01-JANEIRO</v>
      </c>
    </row>
    <row r="2283" spans="2:16" hidden="1" x14ac:dyDescent="0.3">
      <c r="B2283" s="1">
        <v>21037</v>
      </c>
      <c r="C2283" s="1" t="s">
        <v>3241</v>
      </c>
      <c r="D2283" s="3">
        <v>44895</v>
      </c>
      <c r="E2283" s="2">
        <v>4764.0600000000004</v>
      </c>
      <c r="F2283" s="8" t="s">
        <v>3411</v>
      </c>
      <c r="G2283" s="1" t="s">
        <v>3412</v>
      </c>
      <c r="H2283" s="1">
        <v>717</v>
      </c>
      <c r="I2283" s="1" t="s">
        <v>1865</v>
      </c>
      <c r="J2283" s="4">
        <v>44905</v>
      </c>
      <c r="K2283" s="4">
        <v>44901</v>
      </c>
      <c r="L2283" s="2">
        <v>4764.0600000000004</v>
      </c>
      <c r="M2283" s="1" t="s">
        <v>3407</v>
      </c>
      <c r="N2283" s="1" t="str">
        <f>Tabela_Contas_Pagas[[#This Row],[Nome do Fornecedor]]</f>
        <v>PETROLEO BRASILEIRO SA</v>
      </c>
      <c r="O2283" s="1" t="s">
        <v>3408</v>
      </c>
      <c r="P2283" s="10" t="str">
        <f>TEXT(Tabela_Contas_Pagas[[#This Row],[Data de Liquidação]],"MM")&amp;"-"&amp;UPPER(TEXT(Tabela_Contas_Pagas[[#This Row],[Data de Liquidação]],"MMMM"))</f>
        <v>12-DEZEMBRO</v>
      </c>
    </row>
    <row r="2284" spans="2:16" hidden="1" x14ac:dyDescent="0.3">
      <c r="B2284" s="1">
        <v>21037</v>
      </c>
      <c r="C2284" s="1" t="s">
        <v>3188</v>
      </c>
      <c r="D2284" s="3">
        <v>44874</v>
      </c>
      <c r="E2284" s="2">
        <v>41.42</v>
      </c>
      <c r="F2284" s="7" t="s">
        <v>3411</v>
      </c>
      <c r="G2284" s="7" t="s">
        <v>3412</v>
      </c>
      <c r="H2284" s="1">
        <v>45</v>
      </c>
      <c r="I2284" s="1" t="s">
        <v>1891</v>
      </c>
      <c r="J2284" s="4">
        <v>44906</v>
      </c>
      <c r="K2284" s="4">
        <v>44901</v>
      </c>
      <c r="L2284" s="2">
        <v>41.42</v>
      </c>
      <c r="M2284" s="1" t="s">
        <v>3407</v>
      </c>
      <c r="N2284" s="1" t="str">
        <f>Tabela_Contas_Pagas[[#This Row],[Nome do Fornecedor]]</f>
        <v>ENERGISA SERGIPE DISTRIBUIDORA ENERGIA S.A</v>
      </c>
      <c r="O2284" s="1" t="s">
        <v>3408</v>
      </c>
      <c r="P2284" s="10" t="str">
        <f>TEXT(Tabela_Contas_Pagas[[#This Row],[Data de Liquidação]],"MM")&amp;"-"&amp;UPPER(TEXT(Tabela_Contas_Pagas[[#This Row],[Data de Liquidação]],"MMMM"))</f>
        <v>12-DEZEMBRO</v>
      </c>
    </row>
    <row r="2285" spans="2:16" hidden="1" x14ac:dyDescent="0.3">
      <c r="B2285" s="1">
        <v>21037</v>
      </c>
      <c r="C2285" s="1" t="s">
        <v>3208</v>
      </c>
      <c r="D2285" s="3">
        <v>44881</v>
      </c>
      <c r="E2285" s="2">
        <v>56.05</v>
      </c>
      <c r="F2285" s="8" t="s">
        <v>3411</v>
      </c>
      <c r="G2285" s="1" t="s">
        <v>3412</v>
      </c>
      <c r="H2285" s="1">
        <v>45</v>
      </c>
      <c r="I2285" s="1" t="s">
        <v>1891</v>
      </c>
      <c r="J2285" s="4">
        <v>44906</v>
      </c>
      <c r="K2285" s="4">
        <v>44901</v>
      </c>
      <c r="L2285" s="2">
        <v>56.05</v>
      </c>
      <c r="M2285" s="1" t="s">
        <v>3407</v>
      </c>
      <c r="N2285" s="1" t="str">
        <f>Tabela_Contas_Pagas[[#This Row],[Nome do Fornecedor]]</f>
        <v>ENERGISA SERGIPE DISTRIBUIDORA ENERGIA S.A</v>
      </c>
      <c r="O2285" s="1" t="s">
        <v>3408</v>
      </c>
      <c r="P2285" s="10" t="str">
        <f>TEXT(Tabela_Contas_Pagas[[#This Row],[Data de Liquidação]],"MM")&amp;"-"&amp;UPPER(TEXT(Tabela_Contas_Pagas[[#This Row],[Data de Liquidação]],"MMMM"))</f>
        <v>12-DEZEMBRO</v>
      </c>
    </row>
    <row r="2286" spans="2:16" x14ac:dyDescent="0.3">
      <c r="B2286" s="1">
        <v>20567</v>
      </c>
      <c r="C2286" s="1" t="s">
        <v>300</v>
      </c>
      <c r="D2286" s="3">
        <v>44560</v>
      </c>
      <c r="E2286" s="2">
        <v>12845.95</v>
      </c>
      <c r="F2286" s="8" t="s">
        <v>3411</v>
      </c>
      <c r="G2286" s="8" t="s">
        <v>3412</v>
      </c>
      <c r="H2286" s="1">
        <v>149</v>
      </c>
      <c r="I2286" s="1" t="s">
        <v>18</v>
      </c>
      <c r="J2286" s="4">
        <v>44574</v>
      </c>
      <c r="K2286" s="4">
        <v>44574</v>
      </c>
      <c r="L2286" s="2">
        <v>12845.95</v>
      </c>
      <c r="M2286" s="1" t="s">
        <v>80</v>
      </c>
      <c r="N2286" s="1" t="s">
        <v>81</v>
      </c>
      <c r="O2286" s="1" t="str">
        <f>_xlfn.IFNA(VLOOKUP(Tabela_Contas_Pagas[[#This Row],[Contrato]],ContratosOrigem[],3,FALSE),"")</f>
        <v>Concor. 01/17</v>
      </c>
      <c r="P2286" s="10" t="str">
        <f>TEXT(Tabela_Contas_Pagas[[#This Row],[Data de Liquidação]],"MM")&amp;"-"&amp;UPPER(TEXT(Tabela_Contas_Pagas[[#This Row],[Data de Liquidação]],"MMMM"))</f>
        <v>01-JANEIRO</v>
      </c>
    </row>
    <row r="2287" spans="2:16" hidden="1" x14ac:dyDescent="0.3">
      <c r="B2287" s="1">
        <v>21037</v>
      </c>
      <c r="C2287" s="1" t="s">
        <v>3235</v>
      </c>
      <c r="D2287" s="3">
        <v>44893</v>
      </c>
      <c r="E2287" s="2">
        <v>86.05</v>
      </c>
      <c r="F2287" s="8" t="s">
        <v>3411</v>
      </c>
      <c r="G2287" s="1" t="s">
        <v>3412</v>
      </c>
      <c r="H2287" s="1">
        <v>45</v>
      </c>
      <c r="I2287" s="1" t="s">
        <v>1891</v>
      </c>
      <c r="J2287" s="4">
        <v>44906</v>
      </c>
      <c r="K2287" s="4">
        <v>44901</v>
      </c>
      <c r="L2287" s="2">
        <v>86.05</v>
      </c>
      <c r="M2287" s="1" t="s">
        <v>3407</v>
      </c>
      <c r="N2287" s="1" t="str">
        <f>Tabela_Contas_Pagas[[#This Row],[Nome do Fornecedor]]</f>
        <v>ENERGISA SERGIPE DISTRIBUIDORA ENERGIA S.A</v>
      </c>
      <c r="O2287" s="1" t="s">
        <v>3408</v>
      </c>
      <c r="P2287" s="10" t="str">
        <f>TEXT(Tabela_Contas_Pagas[[#This Row],[Data de Liquidação]],"MM")&amp;"-"&amp;UPPER(TEXT(Tabela_Contas_Pagas[[#This Row],[Data de Liquidação]],"MMMM"))</f>
        <v>12-DEZEMBRO</v>
      </c>
    </row>
    <row r="2288" spans="2:16" x14ac:dyDescent="0.3">
      <c r="B2288" s="1">
        <v>20567</v>
      </c>
      <c r="C2288" s="1" t="s">
        <v>389</v>
      </c>
      <c r="D2288" s="3">
        <v>44560</v>
      </c>
      <c r="E2288" s="2">
        <v>1730.05</v>
      </c>
      <c r="F2288" s="7" t="s">
        <v>3411</v>
      </c>
      <c r="G2288" s="7" t="s">
        <v>3412</v>
      </c>
      <c r="H2288" s="1">
        <v>149</v>
      </c>
      <c r="I2288" s="1" t="s">
        <v>18</v>
      </c>
      <c r="J2288" s="4">
        <v>44574</v>
      </c>
      <c r="K2288" s="4">
        <v>44574</v>
      </c>
      <c r="L2288" s="2">
        <v>1730.05</v>
      </c>
      <c r="M2288" s="1" t="s">
        <v>80</v>
      </c>
      <c r="N2288" s="1" t="s">
        <v>81</v>
      </c>
      <c r="O2288" s="1" t="str">
        <f>_xlfn.IFNA(VLOOKUP(Tabela_Contas_Pagas[[#This Row],[Contrato]],ContratosOrigem[],3,FALSE),"")</f>
        <v>Concor. 01/17</v>
      </c>
      <c r="P2288" s="10" t="str">
        <f>TEXT(Tabela_Contas_Pagas[[#This Row],[Data de Liquidação]],"MM")&amp;"-"&amp;UPPER(TEXT(Tabela_Contas_Pagas[[#This Row],[Data de Liquidação]],"MMMM"))</f>
        <v>01-JANEIRO</v>
      </c>
    </row>
    <row r="2289" spans="2:16" hidden="1" x14ac:dyDescent="0.3">
      <c r="B2289" s="1">
        <v>21036</v>
      </c>
      <c r="C2289" s="1" t="s">
        <v>3288</v>
      </c>
      <c r="D2289" s="3">
        <v>44897</v>
      </c>
      <c r="E2289" s="2">
        <v>1000</v>
      </c>
      <c r="F2289" s="8" t="s">
        <v>3411</v>
      </c>
      <c r="G2289" s="1" t="s">
        <v>3412</v>
      </c>
      <c r="H2289" s="1">
        <v>1948</v>
      </c>
      <c r="I2289" s="1" t="s">
        <v>2827</v>
      </c>
      <c r="J2289" s="4">
        <v>44907</v>
      </c>
      <c r="K2289" s="4">
        <v>44902</v>
      </c>
      <c r="L2289" s="2">
        <v>1000</v>
      </c>
      <c r="M2289" s="1" t="s">
        <v>3407</v>
      </c>
      <c r="N2289" s="1" t="str">
        <f>Tabela_Contas_Pagas[[#This Row],[Nome do Fornecedor]]</f>
        <v>GUTO &amp; CACAL INDUSTRIA E COMERCIO E SERVIÇOS LTDA</v>
      </c>
      <c r="O2289" s="1" t="s">
        <v>3408</v>
      </c>
      <c r="P2289" s="10" t="str">
        <f>TEXT(Tabela_Contas_Pagas[[#This Row],[Data de Liquidação]],"MM")&amp;"-"&amp;UPPER(TEXT(Tabela_Contas_Pagas[[#This Row],[Data de Liquidação]],"MMMM"))</f>
        <v>12-DEZEMBRO</v>
      </c>
    </row>
    <row r="2290" spans="2:16" hidden="1" x14ac:dyDescent="0.3">
      <c r="B2290" s="1">
        <v>21041</v>
      </c>
      <c r="C2290" s="1" t="s">
        <v>3298</v>
      </c>
      <c r="D2290" s="3">
        <v>44902</v>
      </c>
      <c r="E2290" s="2">
        <v>3989479.39</v>
      </c>
      <c r="F2290" s="7" t="s">
        <v>3411</v>
      </c>
      <c r="G2290" s="7" t="s">
        <v>3412</v>
      </c>
      <c r="H2290" s="1">
        <v>3687</v>
      </c>
      <c r="I2290" s="1" t="s">
        <v>2646</v>
      </c>
      <c r="J2290" s="4">
        <v>44907</v>
      </c>
      <c r="K2290" s="4">
        <v>44907</v>
      </c>
      <c r="L2290" s="2">
        <v>3989479.39</v>
      </c>
      <c r="M2290" s="1" t="s">
        <v>3407</v>
      </c>
      <c r="N2290" s="1" t="str">
        <f>Tabela_Contas_Pagas[[#This Row],[Nome do Fornecedor]]</f>
        <v>GALP ENERGIA BRASIL S.A.</v>
      </c>
      <c r="O2290" s="1" t="s">
        <v>3408</v>
      </c>
      <c r="P2290" s="10" t="str">
        <f>TEXT(Tabela_Contas_Pagas[[#This Row],[Data de Liquidação]],"MM")&amp;"-"&amp;UPPER(TEXT(Tabela_Contas_Pagas[[#This Row],[Data de Liquidação]],"MMMM"))</f>
        <v>12-DEZEMBRO</v>
      </c>
    </row>
    <row r="2291" spans="2:16" hidden="1" x14ac:dyDescent="0.3">
      <c r="B2291" s="1">
        <v>21037</v>
      </c>
      <c r="C2291" s="1" t="s">
        <v>3221</v>
      </c>
      <c r="D2291" s="3">
        <v>44886</v>
      </c>
      <c r="E2291" s="2">
        <v>953.93</v>
      </c>
      <c r="F2291" s="8" t="s">
        <v>3411</v>
      </c>
      <c r="G2291" s="1" t="s">
        <v>3412</v>
      </c>
      <c r="H2291" s="1">
        <v>24</v>
      </c>
      <c r="I2291" s="1" t="s">
        <v>598</v>
      </c>
      <c r="J2291" s="4">
        <v>44907</v>
      </c>
      <c r="K2291" s="4">
        <v>44901</v>
      </c>
      <c r="L2291" s="2">
        <v>953.93</v>
      </c>
      <c r="M2291" s="1" t="s">
        <v>3407</v>
      </c>
      <c r="N2291" s="1" t="str">
        <f>Tabela_Contas_Pagas[[#This Row],[Nome do Fornecedor]]</f>
        <v>PREFEITURA MUNICIPAL DE ARACAJU</v>
      </c>
      <c r="O2291" s="1" t="s">
        <v>3408</v>
      </c>
      <c r="P2291" s="10" t="str">
        <f>TEXT(Tabela_Contas_Pagas[[#This Row],[Data de Liquidação]],"MM")&amp;"-"&amp;UPPER(TEXT(Tabela_Contas_Pagas[[#This Row],[Data de Liquidação]],"MMMM"))</f>
        <v>12-DEZEMBRO</v>
      </c>
    </row>
    <row r="2292" spans="2:16" x14ac:dyDescent="0.3">
      <c r="B2292" s="1">
        <v>20567</v>
      </c>
      <c r="C2292" s="1" t="s">
        <v>394</v>
      </c>
      <c r="D2292" s="3">
        <v>44560</v>
      </c>
      <c r="E2292" s="2">
        <v>983.25</v>
      </c>
      <c r="F2292" s="8" t="s">
        <v>3411</v>
      </c>
      <c r="G2292" s="8" t="s">
        <v>3412</v>
      </c>
      <c r="H2292" s="1">
        <v>338</v>
      </c>
      <c r="I2292" s="1" t="s">
        <v>30</v>
      </c>
      <c r="J2292" s="4">
        <v>44574</v>
      </c>
      <c r="K2292" s="4">
        <v>44574</v>
      </c>
      <c r="L2292" s="2">
        <v>983.25</v>
      </c>
      <c r="M2292" s="1" t="s">
        <v>219</v>
      </c>
      <c r="N2292" s="1" t="s">
        <v>220</v>
      </c>
      <c r="O2292" s="1" t="str">
        <f>_xlfn.IFNA(VLOOKUP(Tabela_Contas_Pagas[[#This Row],[Contrato]],ContratosOrigem[],3,FALSE),"")</f>
        <v>Pregão 21/20</v>
      </c>
      <c r="P2292" s="10" t="str">
        <f>TEXT(Tabela_Contas_Pagas[[#This Row],[Data de Liquidação]],"MM")&amp;"-"&amp;UPPER(TEXT(Tabela_Contas_Pagas[[#This Row],[Data de Liquidação]],"MMMM"))</f>
        <v>01-JANEIRO</v>
      </c>
    </row>
    <row r="2293" spans="2:16" x14ac:dyDescent="0.3">
      <c r="B2293" s="1">
        <v>20567</v>
      </c>
      <c r="C2293" s="1" t="s">
        <v>230</v>
      </c>
      <c r="D2293" s="3">
        <v>44560</v>
      </c>
      <c r="E2293" s="2">
        <v>240.19</v>
      </c>
      <c r="F2293" s="7" t="s">
        <v>3411</v>
      </c>
      <c r="G2293" s="9" t="s">
        <v>3412</v>
      </c>
      <c r="H2293" s="1">
        <v>149</v>
      </c>
      <c r="I2293" s="1" t="s">
        <v>18</v>
      </c>
      <c r="J2293" s="4">
        <v>44574</v>
      </c>
      <c r="K2293" s="4">
        <v>44574</v>
      </c>
      <c r="L2293" s="2">
        <v>240.19</v>
      </c>
      <c r="M2293" s="1" t="s">
        <v>80</v>
      </c>
      <c r="N2293" s="1" t="s">
        <v>81</v>
      </c>
      <c r="O2293" s="1" t="str">
        <f>_xlfn.IFNA(VLOOKUP(Tabela_Contas_Pagas[[#This Row],[Contrato]],ContratosOrigem[],3,FALSE),"")</f>
        <v>Concor. 01/17</v>
      </c>
      <c r="P2293" s="10" t="str">
        <f>TEXT(Tabela_Contas_Pagas[[#This Row],[Data de Liquidação]],"MM")&amp;"-"&amp;UPPER(TEXT(Tabela_Contas_Pagas[[#This Row],[Data de Liquidação]],"MMMM"))</f>
        <v>01-JANEIRO</v>
      </c>
    </row>
    <row r="2294" spans="2:16" x14ac:dyDescent="0.3">
      <c r="B2294" s="1">
        <v>20567</v>
      </c>
      <c r="C2294" s="1" t="s">
        <v>332</v>
      </c>
      <c r="D2294" s="3">
        <v>44560</v>
      </c>
      <c r="E2294" s="2">
        <v>27876.04</v>
      </c>
      <c r="F2294" s="8" t="s">
        <v>3411</v>
      </c>
      <c r="G2294" s="8" t="s">
        <v>3412</v>
      </c>
      <c r="H2294" s="1">
        <v>149</v>
      </c>
      <c r="I2294" s="1" t="s">
        <v>18</v>
      </c>
      <c r="J2294" s="4">
        <v>44574</v>
      </c>
      <c r="K2294" s="4">
        <v>44574</v>
      </c>
      <c r="L2294" s="2">
        <v>27876.04</v>
      </c>
      <c r="M2294" s="1" t="s">
        <v>80</v>
      </c>
      <c r="N2294" s="1" t="s">
        <v>81</v>
      </c>
      <c r="O2294" s="1" t="str">
        <f>_xlfn.IFNA(VLOOKUP(Tabela_Contas_Pagas[[#This Row],[Contrato]],ContratosOrigem[],3,FALSE),"")</f>
        <v>Concor. 01/17</v>
      </c>
      <c r="P2294" s="10" t="str">
        <f>TEXT(Tabela_Contas_Pagas[[#This Row],[Data de Liquidação]],"MM")&amp;"-"&amp;UPPER(TEXT(Tabela_Contas_Pagas[[#This Row],[Data de Liquidação]],"MMMM"))</f>
        <v>01-JANEIRO</v>
      </c>
    </row>
    <row r="2295" spans="2:16" x14ac:dyDescent="0.3">
      <c r="B2295" s="1">
        <v>20567</v>
      </c>
      <c r="C2295" s="1" t="s">
        <v>388</v>
      </c>
      <c r="D2295" s="3">
        <v>44560</v>
      </c>
      <c r="E2295" s="2">
        <v>1700.5</v>
      </c>
      <c r="F2295" s="7" t="s">
        <v>3411</v>
      </c>
      <c r="G2295" s="9" t="s">
        <v>3412</v>
      </c>
      <c r="H2295" s="1">
        <v>338</v>
      </c>
      <c r="I2295" s="1" t="s">
        <v>30</v>
      </c>
      <c r="J2295" s="4">
        <v>44574</v>
      </c>
      <c r="K2295" s="4">
        <v>44574</v>
      </c>
      <c r="L2295" s="2">
        <v>1700.5</v>
      </c>
      <c r="M2295" s="1" t="s">
        <v>10</v>
      </c>
      <c r="N2295" s="1" t="s">
        <v>11</v>
      </c>
      <c r="O2295" s="1" t="str">
        <f>_xlfn.IFNA(VLOOKUP(Tabela_Contas_Pagas[[#This Row],[Contrato]],ContratosOrigem[],3,FALSE),"")</f>
        <v>Dispensa 12/2021</v>
      </c>
      <c r="P2295" s="10" t="str">
        <f>TEXT(Tabela_Contas_Pagas[[#This Row],[Data de Liquidação]],"MM")&amp;"-"&amp;UPPER(TEXT(Tabela_Contas_Pagas[[#This Row],[Data de Liquidação]],"MMMM"))</f>
        <v>01-JANEIRO</v>
      </c>
    </row>
    <row r="2296" spans="2:16" hidden="1" x14ac:dyDescent="0.3">
      <c r="B2296" s="1">
        <v>21036</v>
      </c>
      <c r="C2296" s="1" t="s">
        <v>3240</v>
      </c>
      <c r="D2296" s="3">
        <v>44895</v>
      </c>
      <c r="E2296" s="2">
        <v>4440</v>
      </c>
      <c r="F2296" s="7" t="s">
        <v>3411</v>
      </c>
      <c r="G2296" s="7" t="s">
        <v>3412</v>
      </c>
      <c r="H2296" s="1">
        <v>1948</v>
      </c>
      <c r="I2296" s="1" t="s">
        <v>2827</v>
      </c>
      <c r="J2296" s="4">
        <v>44907</v>
      </c>
      <c r="K2296" s="4">
        <v>44902</v>
      </c>
      <c r="L2296" s="2">
        <v>4440</v>
      </c>
      <c r="M2296" s="1" t="s">
        <v>3407</v>
      </c>
      <c r="N2296" s="1" t="str">
        <f>Tabela_Contas_Pagas[[#This Row],[Nome do Fornecedor]]</f>
        <v>GUTO &amp; CACAL INDUSTRIA E COMERCIO E SERVIÇOS LTDA</v>
      </c>
      <c r="O2296" s="1" t="s">
        <v>3408</v>
      </c>
      <c r="P2296" s="10" t="str">
        <f>TEXT(Tabela_Contas_Pagas[[#This Row],[Data de Liquidação]],"MM")&amp;"-"&amp;UPPER(TEXT(Tabela_Contas_Pagas[[#This Row],[Data de Liquidação]],"MMMM"))</f>
        <v>12-DEZEMBRO</v>
      </c>
    </row>
    <row r="2297" spans="2:16" x14ac:dyDescent="0.3">
      <c r="B2297" s="1">
        <v>20567</v>
      </c>
      <c r="C2297" s="1" t="s">
        <v>391</v>
      </c>
      <c r="D2297" s="3">
        <v>44560</v>
      </c>
      <c r="E2297" s="2">
        <v>2429.37</v>
      </c>
      <c r="F2297" s="8" t="s">
        <v>3411</v>
      </c>
      <c r="G2297" s="1" t="s">
        <v>3412</v>
      </c>
      <c r="H2297" s="1">
        <v>149</v>
      </c>
      <c r="I2297" s="1" t="s">
        <v>18</v>
      </c>
      <c r="J2297" s="4">
        <v>44574</v>
      </c>
      <c r="K2297" s="4">
        <v>44574</v>
      </c>
      <c r="L2297" s="2">
        <v>2429.37</v>
      </c>
      <c r="M2297" s="1" t="s">
        <v>80</v>
      </c>
      <c r="N2297" s="1" t="s">
        <v>81</v>
      </c>
      <c r="O2297" s="1" t="str">
        <f>_xlfn.IFNA(VLOOKUP(Tabela_Contas_Pagas[[#This Row],[Contrato]],ContratosOrigem[],3,FALSE),"")</f>
        <v>Concor. 01/17</v>
      </c>
      <c r="P2297" s="10" t="str">
        <f>TEXT(Tabela_Contas_Pagas[[#This Row],[Data de Liquidação]],"MM")&amp;"-"&amp;UPPER(TEXT(Tabela_Contas_Pagas[[#This Row],[Data de Liquidação]],"MMMM"))</f>
        <v>01-JANEIRO</v>
      </c>
    </row>
    <row r="2298" spans="2:16" hidden="1" x14ac:dyDescent="0.3">
      <c r="B2298" s="1">
        <v>21040</v>
      </c>
      <c r="C2298" s="1" t="s">
        <v>3246</v>
      </c>
      <c r="D2298" s="3">
        <v>44895</v>
      </c>
      <c r="E2298" s="2">
        <v>6229.94</v>
      </c>
      <c r="F2298" s="7" t="s">
        <v>3411</v>
      </c>
      <c r="G2298" s="7" t="s">
        <v>3412</v>
      </c>
      <c r="H2298" s="1">
        <v>1758</v>
      </c>
      <c r="I2298" s="1" t="s">
        <v>1854</v>
      </c>
      <c r="J2298" s="4">
        <v>44907</v>
      </c>
      <c r="K2298" s="4">
        <v>44907</v>
      </c>
      <c r="L2298" s="2">
        <v>6229.94</v>
      </c>
      <c r="M2298" s="1" t="s">
        <v>3407</v>
      </c>
      <c r="N2298" s="1" t="str">
        <f>Tabela_Contas_Pagas[[#This Row],[Nome do Fornecedor]]</f>
        <v>PETROLEO BRASILEIRO S.A</v>
      </c>
      <c r="O2298" s="1" t="s">
        <v>3408</v>
      </c>
      <c r="P2298" s="10" t="str">
        <f>TEXT(Tabela_Contas_Pagas[[#This Row],[Data de Liquidação]],"MM")&amp;"-"&amp;UPPER(TEXT(Tabela_Contas_Pagas[[#This Row],[Data de Liquidação]],"MMMM"))</f>
        <v>12-DEZEMBRO</v>
      </c>
    </row>
    <row r="2299" spans="2:16" hidden="1" x14ac:dyDescent="0.3">
      <c r="B2299" s="1">
        <v>21040</v>
      </c>
      <c r="C2299" s="1" t="s">
        <v>3270</v>
      </c>
      <c r="D2299" s="3">
        <v>44895</v>
      </c>
      <c r="E2299" s="2">
        <v>12406.57</v>
      </c>
      <c r="F2299" s="8" t="s">
        <v>3411</v>
      </c>
      <c r="G2299" s="1" t="s">
        <v>3412</v>
      </c>
      <c r="H2299" s="1">
        <v>1758</v>
      </c>
      <c r="I2299" s="1" t="s">
        <v>1854</v>
      </c>
      <c r="J2299" s="4">
        <v>44907</v>
      </c>
      <c r="K2299" s="4">
        <v>44907</v>
      </c>
      <c r="L2299" s="2">
        <v>12406.57</v>
      </c>
      <c r="M2299" s="1" t="s">
        <v>3407</v>
      </c>
      <c r="N2299" s="1" t="str">
        <f>Tabela_Contas_Pagas[[#This Row],[Nome do Fornecedor]]</f>
        <v>PETROLEO BRASILEIRO S.A</v>
      </c>
      <c r="O2299" s="1" t="s">
        <v>3408</v>
      </c>
      <c r="P2299" s="10" t="str">
        <f>TEXT(Tabela_Contas_Pagas[[#This Row],[Data de Liquidação]],"MM")&amp;"-"&amp;UPPER(TEXT(Tabela_Contas_Pagas[[#This Row],[Data de Liquidação]],"MMMM"))</f>
        <v>12-DEZEMBRO</v>
      </c>
    </row>
    <row r="2300" spans="2:16" hidden="1" x14ac:dyDescent="0.3">
      <c r="B2300" s="1">
        <v>21040</v>
      </c>
      <c r="C2300" s="1" t="s">
        <v>3276</v>
      </c>
      <c r="D2300" s="3">
        <v>44895</v>
      </c>
      <c r="E2300" s="2">
        <v>681132.7</v>
      </c>
      <c r="F2300" s="7" t="s">
        <v>3411</v>
      </c>
      <c r="G2300" s="7" t="s">
        <v>3412</v>
      </c>
      <c r="H2300" s="1">
        <v>1758</v>
      </c>
      <c r="I2300" s="1" t="s">
        <v>1854</v>
      </c>
      <c r="J2300" s="4">
        <v>44907</v>
      </c>
      <c r="K2300" s="4">
        <v>44907</v>
      </c>
      <c r="L2300" s="2">
        <v>681132.7</v>
      </c>
      <c r="M2300" s="1" t="s">
        <v>3407</v>
      </c>
      <c r="N2300" s="1" t="str">
        <f>Tabela_Contas_Pagas[[#This Row],[Nome do Fornecedor]]</f>
        <v>PETROLEO BRASILEIRO S.A</v>
      </c>
      <c r="O2300" s="1" t="s">
        <v>3408</v>
      </c>
      <c r="P2300" s="10" t="str">
        <f>TEXT(Tabela_Contas_Pagas[[#This Row],[Data de Liquidação]],"MM")&amp;"-"&amp;UPPER(TEXT(Tabela_Contas_Pagas[[#This Row],[Data de Liquidação]],"MMMM"))</f>
        <v>12-DEZEMBRO</v>
      </c>
    </row>
    <row r="2301" spans="2:16" hidden="1" x14ac:dyDescent="0.3">
      <c r="B2301" s="1">
        <v>21040</v>
      </c>
      <c r="C2301" s="1" t="s">
        <v>3280</v>
      </c>
      <c r="D2301" s="3">
        <v>44895</v>
      </c>
      <c r="E2301" s="2">
        <v>7425.35</v>
      </c>
      <c r="F2301" s="8" t="s">
        <v>3411</v>
      </c>
      <c r="G2301" s="1" t="s">
        <v>3412</v>
      </c>
      <c r="H2301" s="1">
        <v>1758</v>
      </c>
      <c r="I2301" s="1" t="s">
        <v>1854</v>
      </c>
      <c r="J2301" s="4">
        <v>44907</v>
      </c>
      <c r="K2301" s="4">
        <v>44907</v>
      </c>
      <c r="L2301" s="2">
        <v>7425.35</v>
      </c>
      <c r="M2301" s="1" t="s">
        <v>3407</v>
      </c>
      <c r="N2301" s="1" t="str">
        <f>Tabela_Contas_Pagas[[#This Row],[Nome do Fornecedor]]</f>
        <v>PETROLEO BRASILEIRO S.A</v>
      </c>
      <c r="O2301" s="1" t="s">
        <v>3408</v>
      </c>
      <c r="P2301" s="10" t="str">
        <f>TEXT(Tabela_Contas_Pagas[[#This Row],[Data de Liquidação]],"MM")&amp;"-"&amp;UPPER(TEXT(Tabela_Contas_Pagas[[#This Row],[Data de Liquidação]],"MMMM"))</f>
        <v>12-DEZEMBRO</v>
      </c>
    </row>
    <row r="2302" spans="2:16" hidden="1" x14ac:dyDescent="0.3">
      <c r="B2302" s="1">
        <v>21040</v>
      </c>
      <c r="C2302" s="1" t="s">
        <v>3268</v>
      </c>
      <c r="D2302" s="3">
        <v>44895</v>
      </c>
      <c r="E2302" s="2">
        <v>94102.84</v>
      </c>
      <c r="F2302" s="7" t="s">
        <v>3411</v>
      </c>
      <c r="G2302" s="7" t="s">
        <v>3412</v>
      </c>
      <c r="H2302" s="1">
        <v>292</v>
      </c>
      <c r="I2302" s="1" t="s">
        <v>1854</v>
      </c>
      <c r="J2302" s="4">
        <v>44907</v>
      </c>
      <c r="K2302" s="4">
        <v>44907</v>
      </c>
      <c r="L2302" s="2">
        <v>94102.84</v>
      </c>
      <c r="M2302" s="1" t="s">
        <v>3407</v>
      </c>
      <c r="N2302" s="1" t="str">
        <f>Tabela_Contas_Pagas[[#This Row],[Nome do Fornecedor]]</f>
        <v>PETROLEO BRASILEIRO S.A</v>
      </c>
      <c r="O2302" s="1" t="s">
        <v>3408</v>
      </c>
      <c r="P2302" s="10" t="str">
        <f>TEXT(Tabela_Contas_Pagas[[#This Row],[Data de Liquidação]],"MM")&amp;"-"&amp;UPPER(TEXT(Tabela_Contas_Pagas[[#This Row],[Data de Liquidação]],"MMMM"))</f>
        <v>12-DEZEMBRO</v>
      </c>
    </row>
    <row r="2303" spans="2:16" hidden="1" x14ac:dyDescent="0.3">
      <c r="B2303" s="1">
        <v>21040</v>
      </c>
      <c r="C2303" s="1" t="s">
        <v>3242</v>
      </c>
      <c r="D2303" s="3">
        <v>44895</v>
      </c>
      <c r="E2303" s="2">
        <v>166.58</v>
      </c>
      <c r="F2303" s="8" t="s">
        <v>3411</v>
      </c>
      <c r="G2303" s="1" t="s">
        <v>3412</v>
      </c>
      <c r="H2303" s="1">
        <v>292</v>
      </c>
      <c r="I2303" s="1" t="s">
        <v>1854</v>
      </c>
      <c r="J2303" s="4">
        <v>44907</v>
      </c>
      <c r="K2303" s="4">
        <v>44907</v>
      </c>
      <c r="L2303" s="2">
        <v>166.58</v>
      </c>
      <c r="M2303" s="1" t="s">
        <v>3407</v>
      </c>
      <c r="N2303" s="1" t="str">
        <f>Tabela_Contas_Pagas[[#This Row],[Nome do Fornecedor]]</f>
        <v>PETROLEO BRASILEIRO S.A</v>
      </c>
      <c r="O2303" s="1" t="s">
        <v>3408</v>
      </c>
      <c r="P2303" s="10" t="str">
        <f>TEXT(Tabela_Contas_Pagas[[#This Row],[Data de Liquidação]],"MM")&amp;"-"&amp;UPPER(TEXT(Tabela_Contas_Pagas[[#This Row],[Data de Liquidação]],"MMMM"))</f>
        <v>12-DEZEMBRO</v>
      </c>
    </row>
    <row r="2304" spans="2:16" hidden="1" x14ac:dyDescent="0.3">
      <c r="B2304" s="1">
        <v>21040</v>
      </c>
      <c r="C2304" s="1" t="s">
        <v>3261</v>
      </c>
      <c r="D2304" s="3">
        <v>44895</v>
      </c>
      <c r="E2304" s="2">
        <v>182473.3</v>
      </c>
      <c r="F2304" s="7" t="s">
        <v>3411</v>
      </c>
      <c r="G2304" s="7" t="s">
        <v>3412</v>
      </c>
      <c r="H2304" s="1">
        <v>292</v>
      </c>
      <c r="I2304" s="1" t="s">
        <v>1854</v>
      </c>
      <c r="J2304" s="4">
        <v>44907</v>
      </c>
      <c r="K2304" s="4">
        <v>44907</v>
      </c>
      <c r="L2304" s="2">
        <v>182473.3</v>
      </c>
      <c r="M2304" s="1" t="s">
        <v>3407</v>
      </c>
      <c r="N2304" s="1" t="str">
        <f>Tabela_Contas_Pagas[[#This Row],[Nome do Fornecedor]]</f>
        <v>PETROLEO BRASILEIRO S.A</v>
      </c>
      <c r="O2304" s="1" t="s">
        <v>3408</v>
      </c>
      <c r="P2304" s="10" t="str">
        <f>TEXT(Tabela_Contas_Pagas[[#This Row],[Data de Liquidação]],"MM")&amp;"-"&amp;UPPER(TEXT(Tabela_Contas_Pagas[[#This Row],[Data de Liquidação]],"MMMM"))</f>
        <v>12-DEZEMBRO</v>
      </c>
    </row>
    <row r="2305" spans="2:16" hidden="1" x14ac:dyDescent="0.3">
      <c r="B2305" s="1">
        <v>21040</v>
      </c>
      <c r="C2305" s="1" t="s">
        <v>3250</v>
      </c>
      <c r="D2305" s="3">
        <v>44895</v>
      </c>
      <c r="E2305" s="2">
        <v>465.59</v>
      </c>
      <c r="F2305" s="8" t="s">
        <v>3411</v>
      </c>
      <c r="G2305" s="1" t="s">
        <v>3412</v>
      </c>
      <c r="H2305" s="1">
        <v>292</v>
      </c>
      <c r="I2305" s="1" t="s">
        <v>1854</v>
      </c>
      <c r="J2305" s="4">
        <v>44907</v>
      </c>
      <c r="K2305" s="4">
        <v>44907</v>
      </c>
      <c r="L2305" s="2">
        <v>465.59</v>
      </c>
      <c r="M2305" s="1" t="s">
        <v>3407</v>
      </c>
      <c r="N2305" s="1" t="str">
        <f>Tabela_Contas_Pagas[[#This Row],[Nome do Fornecedor]]</f>
        <v>PETROLEO BRASILEIRO S.A</v>
      </c>
      <c r="O2305" s="1" t="s">
        <v>3408</v>
      </c>
      <c r="P2305" s="10" t="str">
        <f>TEXT(Tabela_Contas_Pagas[[#This Row],[Data de Liquidação]],"MM")&amp;"-"&amp;UPPER(TEXT(Tabela_Contas_Pagas[[#This Row],[Data de Liquidação]],"MMMM"))</f>
        <v>12-DEZEMBRO</v>
      </c>
    </row>
    <row r="2306" spans="2:16" hidden="1" x14ac:dyDescent="0.3">
      <c r="B2306" s="1">
        <v>21040</v>
      </c>
      <c r="C2306" s="1" t="s">
        <v>3278</v>
      </c>
      <c r="D2306" s="3">
        <v>44895</v>
      </c>
      <c r="E2306" s="2">
        <v>164887.62</v>
      </c>
      <c r="F2306" s="7" t="s">
        <v>3411</v>
      </c>
      <c r="G2306" s="7" t="s">
        <v>3412</v>
      </c>
      <c r="H2306" s="1">
        <v>292</v>
      </c>
      <c r="I2306" s="1" t="s">
        <v>1854</v>
      </c>
      <c r="J2306" s="4">
        <v>44907</v>
      </c>
      <c r="K2306" s="4">
        <v>44907</v>
      </c>
      <c r="L2306" s="2">
        <v>164887.62</v>
      </c>
      <c r="M2306" s="1" t="s">
        <v>3407</v>
      </c>
      <c r="N2306" s="1" t="str">
        <f>Tabela_Contas_Pagas[[#This Row],[Nome do Fornecedor]]</f>
        <v>PETROLEO BRASILEIRO S.A</v>
      </c>
      <c r="O2306" s="1" t="s">
        <v>3408</v>
      </c>
      <c r="P2306" s="10" t="str">
        <f>TEXT(Tabela_Contas_Pagas[[#This Row],[Data de Liquidação]],"MM")&amp;"-"&amp;UPPER(TEXT(Tabela_Contas_Pagas[[#This Row],[Data de Liquidação]],"MMMM"))</f>
        <v>12-DEZEMBRO</v>
      </c>
    </row>
    <row r="2307" spans="2:16" hidden="1" x14ac:dyDescent="0.3">
      <c r="B2307" s="1">
        <v>21040</v>
      </c>
      <c r="C2307" s="1" t="s">
        <v>3260</v>
      </c>
      <c r="D2307" s="3">
        <v>44895</v>
      </c>
      <c r="E2307" s="2">
        <v>479.74</v>
      </c>
      <c r="F2307" s="8" t="s">
        <v>3411</v>
      </c>
      <c r="G2307" s="1" t="s">
        <v>3412</v>
      </c>
      <c r="H2307" s="1">
        <v>292</v>
      </c>
      <c r="I2307" s="1" t="s">
        <v>1854</v>
      </c>
      <c r="J2307" s="4">
        <v>44907</v>
      </c>
      <c r="K2307" s="4">
        <v>44907</v>
      </c>
      <c r="L2307" s="2">
        <v>479.74</v>
      </c>
      <c r="M2307" s="1" t="s">
        <v>3407</v>
      </c>
      <c r="N2307" s="1" t="str">
        <f>Tabela_Contas_Pagas[[#This Row],[Nome do Fornecedor]]</f>
        <v>PETROLEO BRASILEIRO S.A</v>
      </c>
      <c r="O2307" s="1" t="s">
        <v>3408</v>
      </c>
      <c r="P2307" s="10" t="str">
        <f>TEXT(Tabela_Contas_Pagas[[#This Row],[Data de Liquidação]],"MM")&amp;"-"&amp;UPPER(TEXT(Tabela_Contas_Pagas[[#This Row],[Data de Liquidação]],"MMMM"))</f>
        <v>12-DEZEMBRO</v>
      </c>
    </row>
    <row r="2308" spans="2:16" hidden="1" x14ac:dyDescent="0.3">
      <c r="B2308" s="1">
        <v>21040</v>
      </c>
      <c r="C2308" s="1" t="s">
        <v>3253</v>
      </c>
      <c r="D2308" s="3">
        <v>44895</v>
      </c>
      <c r="E2308" s="2">
        <v>232180.57</v>
      </c>
      <c r="F2308" s="7" t="s">
        <v>3411</v>
      </c>
      <c r="G2308" s="7" t="s">
        <v>3412</v>
      </c>
      <c r="H2308" s="1">
        <v>292</v>
      </c>
      <c r="I2308" s="1" t="s">
        <v>1854</v>
      </c>
      <c r="J2308" s="4">
        <v>44907</v>
      </c>
      <c r="K2308" s="4">
        <v>44907</v>
      </c>
      <c r="L2308" s="2">
        <v>232180.57</v>
      </c>
      <c r="M2308" s="1" t="s">
        <v>3407</v>
      </c>
      <c r="N2308" s="1" t="str">
        <f>Tabela_Contas_Pagas[[#This Row],[Nome do Fornecedor]]</f>
        <v>PETROLEO BRASILEIRO S.A</v>
      </c>
      <c r="O2308" s="1" t="s">
        <v>3408</v>
      </c>
      <c r="P2308" s="10" t="str">
        <f>TEXT(Tabela_Contas_Pagas[[#This Row],[Data de Liquidação]],"MM")&amp;"-"&amp;UPPER(TEXT(Tabela_Contas_Pagas[[#This Row],[Data de Liquidação]],"MMMM"))</f>
        <v>12-DEZEMBRO</v>
      </c>
    </row>
    <row r="2309" spans="2:16" hidden="1" x14ac:dyDescent="0.3">
      <c r="B2309" s="1">
        <v>21040</v>
      </c>
      <c r="C2309" s="1" t="s">
        <v>3258</v>
      </c>
      <c r="D2309" s="3">
        <v>44895</v>
      </c>
      <c r="E2309" s="2">
        <v>19.98</v>
      </c>
      <c r="F2309" s="8" t="s">
        <v>3411</v>
      </c>
      <c r="G2309" s="1" t="s">
        <v>3412</v>
      </c>
      <c r="H2309" s="1">
        <v>292</v>
      </c>
      <c r="I2309" s="1" t="s">
        <v>1854</v>
      </c>
      <c r="J2309" s="4">
        <v>44907</v>
      </c>
      <c r="K2309" s="4">
        <v>44907</v>
      </c>
      <c r="L2309" s="2">
        <v>19.98</v>
      </c>
      <c r="M2309" s="1" t="s">
        <v>3407</v>
      </c>
      <c r="N2309" s="1" t="str">
        <f>Tabela_Contas_Pagas[[#This Row],[Nome do Fornecedor]]</f>
        <v>PETROLEO BRASILEIRO S.A</v>
      </c>
      <c r="O2309" s="1" t="s">
        <v>3408</v>
      </c>
      <c r="P2309" s="10" t="str">
        <f>TEXT(Tabela_Contas_Pagas[[#This Row],[Data de Liquidação]],"MM")&amp;"-"&amp;UPPER(TEXT(Tabela_Contas_Pagas[[#This Row],[Data de Liquidação]],"MMMM"))</f>
        <v>12-DEZEMBRO</v>
      </c>
    </row>
    <row r="2310" spans="2:16" hidden="1" x14ac:dyDescent="0.3">
      <c r="B2310" s="1">
        <v>21040</v>
      </c>
      <c r="C2310" s="1" t="s">
        <v>3277</v>
      </c>
      <c r="D2310" s="3">
        <v>44895</v>
      </c>
      <c r="E2310" s="2">
        <v>2032643.68</v>
      </c>
      <c r="F2310" s="7" t="s">
        <v>3411</v>
      </c>
      <c r="G2310" s="7" t="s">
        <v>3412</v>
      </c>
      <c r="H2310" s="1">
        <v>368</v>
      </c>
      <c r="I2310" s="1" t="s">
        <v>1853</v>
      </c>
      <c r="J2310" s="4">
        <v>44907</v>
      </c>
      <c r="K2310" s="4">
        <v>44907</v>
      </c>
      <c r="L2310" s="2">
        <v>2032643.68</v>
      </c>
      <c r="M2310" s="1" t="s">
        <v>3407</v>
      </c>
      <c r="N2310" s="1" t="str">
        <f>Tabela_Contas_Pagas[[#This Row],[Nome do Fornecedor]]</f>
        <v>PETROLEO BRASILEIRO S.A.</v>
      </c>
      <c r="O2310" s="1" t="s">
        <v>3408</v>
      </c>
      <c r="P2310" s="10" t="str">
        <f>TEXT(Tabela_Contas_Pagas[[#This Row],[Data de Liquidação]],"MM")&amp;"-"&amp;UPPER(TEXT(Tabela_Contas_Pagas[[#This Row],[Data de Liquidação]],"MMMM"))</f>
        <v>12-DEZEMBRO</v>
      </c>
    </row>
    <row r="2311" spans="2:16" hidden="1" x14ac:dyDescent="0.3">
      <c r="B2311" s="1">
        <v>21040</v>
      </c>
      <c r="C2311" s="1" t="s">
        <v>3272</v>
      </c>
      <c r="D2311" s="3">
        <v>44895</v>
      </c>
      <c r="E2311" s="2">
        <v>958.33</v>
      </c>
      <c r="F2311" s="8" t="s">
        <v>3411</v>
      </c>
      <c r="G2311" s="1" t="s">
        <v>3412</v>
      </c>
      <c r="H2311" s="1">
        <v>368</v>
      </c>
      <c r="I2311" s="1" t="s">
        <v>1853</v>
      </c>
      <c r="J2311" s="4">
        <v>44907</v>
      </c>
      <c r="K2311" s="4">
        <v>44907</v>
      </c>
      <c r="L2311" s="2">
        <v>958.33</v>
      </c>
      <c r="M2311" s="1" t="s">
        <v>3407</v>
      </c>
      <c r="N2311" s="1" t="str">
        <f>Tabela_Contas_Pagas[[#This Row],[Nome do Fornecedor]]</f>
        <v>PETROLEO BRASILEIRO S.A.</v>
      </c>
      <c r="O2311" s="1" t="s">
        <v>3408</v>
      </c>
      <c r="P2311" s="10" t="str">
        <f>TEXT(Tabela_Contas_Pagas[[#This Row],[Data de Liquidação]],"MM")&amp;"-"&amp;UPPER(TEXT(Tabela_Contas_Pagas[[#This Row],[Data de Liquidação]],"MMMM"))</f>
        <v>12-DEZEMBRO</v>
      </c>
    </row>
    <row r="2312" spans="2:16" hidden="1" x14ac:dyDescent="0.3">
      <c r="B2312" s="1">
        <v>21040</v>
      </c>
      <c r="C2312" s="1" t="s">
        <v>3274</v>
      </c>
      <c r="D2312" s="3">
        <v>44895</v>
      </c>
      <c r="E2312" s="2">
        <v>3180805.12</v>
      </c>
      <c r="F2312" s="7" t="s">
        <v>3411</v>
      </c>
      <c r="G2312" s="7" t="s">
        <v>3412</v>
      </c>
      <c r="H2312" s="1">
        <v>368</v>
      </c>
      <c r="I2312" s="1" t="s">
        <v>1853</v>
      </c>
      <c r="J2312" s="4">
        <v>44907</v>
      </c>
      <c r="K2312" s="4">
        <v>44907</v>
      </c>
      <c r="L2312" s="2">
        <v>3180805.12</v>
      </c>
      <c r="M2312" s="1" t="s">
        <v>3407</v>
      </c>
      <c r="N2312" s="1" t="str">
        <f>Tabela_Contas_Pagas[[#This Row],[Nome do Fornecedor]]</f>
        <v>PETROLEO BRASILEIRO S.A.</v>
      </c>
      <c r="O2312" s="1" t="s">
        <v>3408</v>
      </c>
      <c r="P2312" s="10" t="str">
        <f>TEXT(Tabela_Contas_Pagas[[#This Row],[Data de Liquidação]],"MM")&amp;"-"&amp;UPPER(TEXT(Tabela_Contas_Pagas[[#This Row],[Data de Liquidação]],"MMMM"))</f>
        <v>12-DEZEMBRO</v>
      </c>
    </row>
    <row r="2313" spans="2:16" hidden="1" x14ac:dyDescent="0.3">
      <c r="B2313" s="1">
        <v>21040</v>
      </c>
      <c r="C2313" s="1" t="s">
        <v>3245</v>
      </c>
      <c r="D2313" s="3">
        <v>44895</v>
      </c>
      <c r="E2313" s="2">
        <v>6799682.75</v>
      </c>
      <c r="F2313" s="8" t="s">
        <v>3411</v>
      </c>
      <c r="G2313" s="1" t="s">
        <v>3412</v>
      </c>
      <c r="H2313" s="1">
        <v>368</v>
      </c>
      <c r="I2313" s="1" t="s">
        <v>1853</v>
      </c>
      <c r="J2313" s="4">
        <v>44907</v>
      </c>
      <c r="K2313" s="4">
        <v>44907</v>
      </c>
      <c r="L2313" s="2">
        <v>6799682.75</v>
      </c>
      <c r="M2313" s="1" t="s">
        <v>3407</v>
      </c>
      <c r="N2313" s="1" t="str">
        <f>Tabela_Contas_Pagas[[#This Row],[Nome do Fornecedor]]</f>
        <v>PETROLEO BRASILEIRO S.A.</v>
      </c>
      <c r="O2313" s="1" t="s">
        <v>3408</v>
      </c>
      <c r="P2313" s="10" t="str">
        <f>TEXT(Tabela_Contas_Pagas[[#This Row],[Data de Liquidação]],"MM")&amp;"-"&amp;UPPER(TEXT(Tabela_Contas_Pagas[[#This Row],[Data de Liquidação]],"MMMM"))</f>
        <v>12-DEZEMBRO</v>
      </c>
    </row>
    <row r="2314" spans="2:16" hidden="1" x14ac:dyDescent="0.3">
      <c r="B2314" s="1">
        <v>21040</v>
      </c>
      <c r="C2314" s="1" t="s">
        <v>3255</v>
      </c>
      <c r="D2314" s="3">
        <v>44895</v>
      </c>
      <c r="E2314" s="2">
        <v>1380.75</v>
      </c>
      <c r="F2314" s="7" t="s">
        <v>3411</v>
      </c>
      <c r="G2314" s="7" t="s">
        <v>3412</v>
      </c>
      <c r="H2314" s="1">
        <v>368</v>
      </c>
      <c r="I2314" s="1" t="s">
        <v>1853</v>
      </c>
      <c r="J2314" s="4">
        <v>44907</v>
      </c>
      <c r="K2314" s="4">
        <v>44907</v>
      </c>
      <c r="L2314" s="2">
        <v>1380.75</v>
      </c>
      <c r="M2314" s="1" t="s">
        <v>3407</v>
      </c>
      <c r="N2314" s="1" t="str">
        <f>Tabela_Contas_Pagas[[#This Row],[Nome do Fornecedor]]</f>
        <v>PETROLEO BRASILEIRO S.A.</v>
      </c>
      <c r="O2314" s="1" t="s">
        <v>3408</v>
      </c>
      <c r="P2314" s="10" t="str">
        <f>TEXT(Tabela_Contas_Pagas[[#This Row],[Data de Liquidação]],"MM")&amp;"-"&amp;UPPER(TEXT(Tabela_Contas_Pagas[[#This Row],[Data de Liquidação]],"MMMM"))</f>
        <v>12-DEZEMBRO</v>
      </c>
    </row>
    <row r="2315" spans="2:16" hidden="1" x14ac:dyDescent="0.3">
      <c r="B2315" s="1">
        <v>21040</v>
      </c>
      <c r="C2315" s="1" t="s">
        <v>3264</v>
      </c>
      <c r="D2315" s="3">
        <v>44895</v>
      </c>
      <c r="E2315" s="2">
        <v>3675.7</v>
      </c>
      <c r="F2315" s="8" t="s">
        <v>3411</v>
      </c>
      <c r="G2315" s="1" t="s">
        <v>3412</v>
      </c>
      <c r="H2315" s="1">
        <v>368</v>
      </c>
      <c r="I2315" s="1" t="s">
        <v>1853</v>
      </c>
      <c r="J2315" s="4">
        <v>44907</v>
      </c>
      <c r="K2315" s="4">
        <v>44907</v>
      </c>
      <c r="L2315" s="2">
        <v>3675.7</v>
      </c>
      <c r="M2315" s="1" t="s">
        <v>3407</v>
      </c>
      <c r="N2315" s="1" t="str">
        <f>Tabela_Contas_Pagas[[#This Row],[Nome do Fornecedor]]</f>
        <v>PETROLEO BRASILEIRO S.A.</v>
      </c>
      <c r="O2315" s="1" t="s">
        <v>3408</v>
      </c>
      <c r="P2315" s="10" t="str">
        <f>TEXT(Tabela_Contas_Pagas[[#This Row],[Data de Liquidação]],"MM")&amp;"-"&amp;UPPER(TEXT(Tabela_Contas_Pagas[[#This Row],[Data de Liquidação]],"MMMM"))</f>
        <v>12-DEZEMBRO</v>
      </c>
    </row>
    <row r="2316" spans="2:16" hidden="1" x14ac:dyDescent="0.3">
      <c r="B2316" s="1">
        <v>21040</v>
      </c>
      <c r="C2316" s="1" t="s">
        <v>3244</v>
      </c>
      <c r="D2316" s="3">
        <v>44895</v>
      </c>
      <c r="E2316" s="2">
        <v>4415388.16</v>
      </c>
      <c r="F2316" s="7" t="s">
        <v>3411</v>
      </c>
      <c r="G2316" s="7" t="s">
        <v>3412</v>
      </c>
      <c r="H2316" s="1">
        <v>368</v>
      </c>
      <c r="I2316" s="1" t="s">
        <v>1853</v>
      </c>
      <c r="J2316" s="4">
        <v>44907</v>
      </c>
      <c r="K2316" s="4">
        <v>44907</v>
      </c>
      <c r="L2316" s="2">
        <v>4415388.16</v>
      </c>
      <c r="M2316" s="1" t="s">
        <v>3407</v>
      </c>
      <c r="N2316" s="1" t="str">
        <f>Tabela_Contas_Pagas[[#This Row],[Nome do Fornecedor]]</f>
        <v>PETROLEO BRASILEIRO S.A.</v>
      </c>
      <c r="O2316" s="1" t="s">
        <v>3408</v>
      </c>
      <c r="P2316" s="10" t="str">
        <f>TEXT(Tabela_Contas_Pagas[[#This Row],[Data de Liquidação]],"MM")&amp;"-"&amp;UPPER(TEXT(Tabela_Contas_Pagas[[#This Row],[Data de Liquidação]],"MMMM"))</f>
        <v>12-DEZEMBRO</v>
      </c>
    </row>
    <row r="2317" spans="2:16" hidden="1" x14ac:dyDescent="0.3">
      <c r="B2317" s="1">
        <v>21040</v>
      </c>
      <c r="C2317" s="1" t="s">
        <v>3279</v>
      </c>
      <c r="D2317" s="3">
        <v>44895</v>
      </c>
      <c r="E2317" s="2">
        <v>2265.7600000000002</v>
      </c>
      <c r="F2317" s="8" t="s">
        <v>3411</v>
      </c>
      <c r="G2317" s="1" t="s">
        <v>3412</v>
      </c>
      <c r="H2317" s="1">
        <v>368</v>
      </c>
      <c r="I2317" s="1" t="s">
        <v>1853</v>
      </c>
      <c r="J2317" s="4">
        <v>44907</v>
      </c>
      <c r="K2317" s="4">
        <v>44907</v>
      </c>
      <c r="L2317" s="2">
        <v>2265.7600000000002</v>
      </c>
      <c r="M2317" s="1" t="s">
        <v>3407</v>
      </c>
      <c r="N2317" s="1" t="str">
        <f>Tabela_Contas_Pagas[[#This Row],[Nome do Fornecedor]]</f>
        <v>PETROLEO BRASILEIRO S.A.</v>
      </c>
      <c r="O2317" s="1" t="s">
        <v>3408</v>
      </c>
      <c r="P2317" s="10" t="str">
        <f>TEXT(Tabela_Contas_Pagas[[#This Row],[Data de Liquidação]],"MM")&amp;"-"&amp;UPPER(TEXT(Tabela_Contas_Pagas[[#This Row],[Data de Liquidação]],"MMMM"))</f>
        <v>12-DEZEMBRO</v>
      </c>
    </row>
    <row r="2318" spans="2:16" hidden="1" x14ac:dyDescent="0.3">
      <c r="B2318" s="1">
        <v>21040</v>
      </c>
      <c r="C2318" s="1" t="s">
        <v>3251</v>
      </c>
      <c r="D2318" s="3">
        <v>44895</v>
      </c>
      <c r="E2318" s="2">
        <v>114541.62</v>
      </c>
      <c r="F2318" s="7" t="s">
        <v>3411</v>
      </c>
      <c r="G2318" s="7" t="s">
        <v>3412</v>
      </c>
      <c r="H2318" s="1">
        <v>2199</v>
      </c>
      <c r="I2318" s="1" t="s">
        <v>1854</v>
      </c>
      <c r="J2318" s="4">
        <v>44907</v>
      </c>
      <c r="K2318" s="4">
        <v>44907</v>
      </c>
      <c r="L2318" s="2">
        <v>114541.62</v>
      </c>
      <c r="M2318" s="1" t="s">
        <v>3407</v>
      </c>
      <c r="N2318" s="1" t="str">
        <f>Tabela_Contas_Pagas[[#This Row],[Nome do Fornecedor]]</f>
        <v>PETROLEO BRASILEIRO S.A</v>
      </c>
      <c r="O2318" s="1" t="s">
        <v>3408</v>
      </c>
      <c r="P2318" s="10" t="str">
        <f>TEXT(Tabela_Contas_Pagas[[#This Row],[Data de Liquidação]],"MM")&amp;"-"&amp;UPPER(TEXT(Tabela_Contas_Pagas[[#This Row],[Data de Liquidação]],"MMMM"))</f>
        <v>12-DEZEMBRO</v>
      </c>
    </row>
    <row r="2319" spans="2:16" hidden="1" x14ac:dyDescent="0.3">
      <c r="B2319" s="1">
        <v>21040</v>
      </c>
      <c r="C2319" s="1" t="s">
        <v>3275</v>
      </c>
      <c r="D2319" s="3">
        <v>44895</v>
      </c>
      <c r="E2319" s="2">
        <v>182661.67</v>
      </c>
      <c r="F2319" s="8" t="s">
        <v>3411</v>
      </c>
      <c r="G2319" s="1" t="s">
        <v>3412</v>
      </c>
      <c r="H2319" s="1">
        <v>2199</v>
      </c>
      <c r="I2319" s="1" t="s">
        <v>1854</v>
      </c>
      <c r="J2319" s="4">
        <v>44907</v>
      </c>
      <c r="K2319" s="4">
        <v>44907</v>
      </c>
      <c r="L2319" s="2">
        <v>182661.67</v>
      </c>
      <c r="M2319" s="1" t="s">
        <v>3407</v>
      </c>
      <c r="N2319" s="1" t="str">
        <f>Tabela_Contas_Pagas[[#This Row],[Nome do Fornecedor]]</f>
        <v>PETROLEO BRASILEIRO S.A</v>
      </c>
      <c r="O2319" s="1" t="s">
        <v>3408</v>
      </c>
      <c r="P2319" s="10" t="str">
        <f>TEXT(Tabela_Contas_Pagas[[#This Row],[Data de Liquidação]],"MM")&amp;"-"&amp;UPPER(TEXT(Tabela_Contas_Pagas[[#This Row],[Data de Liquidação]],"MMMM"))</f>
        <v>12-DEZEMBRO</v>
      </c>
    </row>
    <row r="2320" spans="2:16" hidden="1" x14ac:dyDescent="0.3">
      <c r="B2320" s="1">
        <v>21040</v>
      </c>
      <c r="C2320" s="1" t="s">
        <v>3273</v>
      </c>
      <c r="D2320" s="3">
        <v>44895</v>
      </c>
      <c r="E2320" s="2">
        <v>9990.98</v>
      </c>
      <c r="F2320" s="7" t="s">
        <v>3411</v>
      </c>
      <c r="G2320" s="7" t="s">
        <v>3412</v>
      </c>
      <c r="H2320" s="1">
        <v>2199</v>
      </c>
      <c r="I2320" s="1" t="s">
        <v>1854</v>
      </c>
      <c r="J2320" s="4">
        <v>44907</v>
      </c>
      <c r="K2320" s="4">
        <v>44907</v>
      </c>
      <c r="L2320" s="2">
        <v>9990.98</v>
      </c>
      <c r="M2320" s="1" t="s">
        <v>3407</v>
      </c>
      <c r="N2320" s="1" t="str">
        <f>Tabela_Contas_Pagas[[#This Row],[Nome do Fornecedor]]</f>
        <v>PETROLEO BRASILEIRO S.A</v>
      </c>
      <c r="O2320" s="1" t="s">
        <v>3408</v>
      </c>
      <c r="P2320" s="10" t="str">
        <f>TEXT(Tabela_Contas_Pagas[[#This Row],[Data de Liquidação]],"MM")&amp;"-"&amp;UPPER(TEXT(Tabela_Contas_Pagas[[#This Row],[Data de Liquidação]],"MMMM"))</f>
        <v>12-DEZEMBRO</v>
      </c>
    </row>
    <row r="2321" spans="2:16" hidden="1" x14ac:dyDescent="0.3">
      <c r="B2321" s="1">
        <v>21040</v>
      </c>
      <c r="C2321" s="1" t="s">
        <v>3266</v>
      </c>
      <c r="D2321" s="3">
        <v>44895</v>
      </c>
      <c r="E2321" s="2">
        <v>228934.86</v>
      </c>
      <c r="F2321" s="8" t="s">
        <v>3411</v>
      </c>
      <c r="G2321" s="1" t="s">
        <v>3412</v>
      </c>
      <c r="H2321" s="1">
        <v>2199</v>
      </c>
      <c r="I2321" s="1" t="s">
        <v>1854</v>
      </c>
      <c r="J2321" s="4">
        <v>44907</v>
      </c>
      <c r="K2321" s="4">
        <v>44907</v>
      </c>
      <c r="L2321" s="2">
        <v>228934.86</v>
      </c>
      <c r="M2321" s="1" t="s">
        <v>3407</v>
      </c>
      <c r="N2321" s="1" t="str">
        <f>Tabela_Contas_Pagas[[#This Row],[Nome do Fornecedor]]</f>
        <v>PETROLEO BRASILEIRO S.A</v>
      </c>
      <c r="O2321" s="1" t="s">
        <v>3408</v>
      </c>
      <c r="P2321" s="10" t="str">
        <f>TEXT(Tabela_Contas_Pagas[[#This Row],[Data de Liquidação]],"MM")&amp;"-"&amp;UPPER(TEXT(Tabela_Contas_Pagas[[#This Row],[Data de Liquidação]],"MMMM"))</f>
        <v>12-DEZEMBRO</v>
      </c>
    </row>
    <row r="2322" spans="2:16" hidden="1" x14ac:dyDescent="0.3">
      <c r="B2322" s="1">
        <v>21040</v>
      </c>
      <c r="C2322" s="1" t="s">
        <v>3243</v>
      </c>
      <c r="D2322" s="3">
        <v>44895</v>
      </c>
      <c r="E2322" s="2">
        <v>415319.81</v>
      </c>
      <c r="F2322" s="7" t="s">
        <v>3411</v>
      </c>
      <c r="G2322" s="7" t="s">
        <v>3412</v>
      </c>
      <c r="H2322" s="1">
        <v>3688</v>
      </c>
      <c r="I2322" s="1" t="s">
        <v>1853</v>
      </c>
      <c r="J2322" s="4">
        <v>44907</v>
      </c>
      <c r="K2322" s="4">
        <v>44907</v>
      </c>
      <c r="L2322" s="2">
        <v>332105.95</v>
      </c>
      <c r="M2322" s="1" t="s">
        <v>3407</v>
      </c>
      <c r="N2322" s="1" t="str">
        <f>Tabela_Contas_Pagas[[#This Row],[Nome do Fornecedor]]</f>
        <v>PETROLEO BRASILEIRO S.A.</v>
      </c>
      <c r="O2322" s="1" t="s">
        <v>3408</v>
      </c>
      <c r="P2322" s="10" t="str">
        <f>TEXT(Tabela_Contas_Pagas[[#This Row],[Data de Liquidação]],"MM")&amp;"-"&amp;UPPER(TEXT(Tabela_Contas_Pagas[[#This Row],[Data de Liquidação]],"MMMM"))</f>
        <v>12-DEZEMBRO</v>
      </c>
    </row>
    <row r="2323" spans="2:16" hidden="1" x14ac:dyDescent="0.3">
      <c r="B2323" s="1">
        <v>21040</v>
      </c>
      <c r="C2323" s="1" t="s">
        <v>3254</v>
      </c>
      <c r="D2323" s="3">
        <v>44895</v>
      </c>
      <c r="E2323" s="2">
        <v>796057.04</v>
      </c>
      <c r="F2323" s="8" t="s">
        <v>3411</v>
      </c>
      <c r="G2323" s="1" t="s">
        <v>3412</v>
      </c>
      <c r="H2323" s="1">
        <v>3688</v>
      </c>
      <c r="I2323" s="1" t="s">
        <v>1853</v>
      </c>
      <c r="J2323" s="4">
        <v>44907</v>
      </c>
      <c r="K2323" s="4">
        <v>44907</v>
      </c>
      <c r="L2323" s="2">
        <v>796057.04</v>
      </c>
      <c r="M2323" s="1" t="s">
        <v>3407</v>
      </c>
      <c r="N2323" s="1" t="str">
        <f>Tabela_Contas_Pagas[[#This Row],[Nome do Fornecedor]]</f>
        <v>PETROLEO BRASILEIRO S.A.</v>
      </c>
      <c r="O2323" s="1" t="s">
        <v>3408</v>
      </c>
      <c r="P2323" s="10" t="str">
        <f>TEXT(Tabela_Contas_Pagas[[#This Row],[Data de Liquidação]],"MM")&amp;"-"&amp;UPPER(TEXT(Tabela_Contas_Pagas[[#This Row],[Data de Liquidação]],"MMMM"))</f>
        <v>12-DEZEMBRO</v>
      </c>
    </row>
    <row r="2324" spans="2:16" hidden="1" x14ac:dyDescent="0.3">
      <c r="B2324" s="1">
        <v>21040</v>
      </c>
      <c r="C2324" s="1" t="s">
        <v>3252</v>
      </c>
      <c r="D2324" s="3">
        <v>44895</v>
      </c>
      <c r="E2324" s="2">
        <v>461779.73</v>
      </c>
      <c r="F2324" s="7" t="s">
        <v>3411</v>
      </c>
      <c r="G2324" s="7" t="s">
        <v>3412</v>
      </c>
      <c r="H2324" s="1">
        <v>3688</v>
      </c>
      <c r="I2324" s="1" t="s">
        <v>1853</v>
      </c>
      <c r="J2324" s="4">
        <v>44907</v>
      </c>
      <c r="K2324" s="4">
        <v>44907</v>
      </c>
      <c r="L2324" s="2">
        <v>461779.73</v>
      </c>
      <c r="M2324" s="1" t="s">
        <v>3407</v>
      </c>
      <c r="N2324" s="1" t="str">
        <f>Tabela_Contas_Pagas[[#This Row],[Nome do Fornecedor]]</f>
        <v>PETROLEO BRASILEIRO S.A.</v>
      </c>
      <c r="O2324" s="1" t="s">
        <v>3408</v>
      </c>
      <c r="P2324" s="10" t="str">
        <f>TEXT(Tabela_Contas_Pagas[[#This Row],[Data de Liquidação]],"MM")&amp;"-"&amp;UPPER(TEXT(Tabela_Contas_Pagas[[#This Row],[Data de Liquidação]],"MMMM"))</f>
        <v>12-DEZEMBRO</v>
      </c>
    </row>
    <row r="2325" spans="2:16" hidden="1" x14ac:dyDescent="0.3">
      <c r="B2325" s="1">
        <v>21040</v>
      </c>
      <c r="C2325" s="1" t="s">
        <v>3256</v>
      </c>
      <c r="D2325" s="3">
        <v>44895</v>
      </c>
      <c r="E2325" s="2">
        <v>544147.13</v>
      </c>
      <c r="F2325" s="8" t="s">
        <v>3411</v>
      </c>
      <c r="G2325" s="1" t="s">
        <v>3412</v>
      </c>
      <c r="H2325" s="1">
        <v>3688</v>
      </c>
      <c r="I2325" s="1" t="s">
        <v>1853</v>
      </c>
      <c r="J2325" s="4">
        <v>44907</v>
      </c>
      <c r="K2325" s="4">
        <v>44907</v>
      </c>
      <c r="L2325" s="2">
        <v>544147.13</v>
      </c>
      <c r="M2325" s="1" t="s">
        <v>3407</v>
      </c>
      <c r="N2325" s="1" t="str">
        <f>Tabela_Contas_Pagas[[#This Row],[Nome do Fornecedor]]</f>
        <v>PETROLEO BRASILEIRO S.A.</v>
      </c>
      <c r="O2325" s="1" t="s">
        <v>3408</v>
      </c>
      <c r="P2325" s="10" t="str">
        <f>TEXT(Tabela_Contas_Pagas[[#This Row],[Data de Liquidação]],"MM")&amp;"-"&amp;UPPER(TEXT(Tabela_Contas_Pagas[[#This Row],[Data de Liquidação]],"MMMM"))</f>
        <v>12-DEZEMBRO</v>
      </c>
    </row>
    <row r="2326" spans="2:16" hidden="1" x14ac:dyDescent="0.3">
      <c r="B2326" s="1">
        <v>21040</v>
      </c>
      <c r="C2326" s="1" t="s">
        <v>3257</v>
      </c>
      <c r="D2326" s="3">
        <v>44895</v>
      </c>
      <c r="E2326" s="2">
        <v>315146.93</v>
      </c>
      <c r="F2326" s="7" t="s">
        <v>3411</v>
      </c>
      <c r="G2326" s="7" t="s">
        <v>3412</v>
      </c>
      <c r="H2326" s="1">
        <v>1728</v>
      </c>
      <c r="I2326" s="1" t="s">
        <v>1854</v>
      </c>
      <c r="J2326" s="4">
        <v>44907</v>
      </c>
      <c r="K2326" s="4">
        <v>44907</v>
      </c>
      <c r="L2326" s="2">
        <v>315146.93</v>
      </c>
      <c r="M2326" s="1" t="s">
        <v>3407</v>
      </c>
      <c r="N2326" s="1" t="str">
        <f>Tabela_Contas_Pagas[[#This Row],[Nome do Fornecedor]]</f>
        <v>PETROLEO BRASILEIRO S.A</v>
      </c>
      <c r="O2326" s="1" t="s">
        <v>3408</v>
      </c>
      <c r="P2326" s="10" t="str">
        <f>TEXT(Tabela_Contas_Pagas[[#This Row],[Data de Liquidação]],"MM")&amp;"-"&amp;UPPER(TEXT(Tabela_Contas_Pagas[[#This Row],[Data de Liquidação]],"MMMM"))</f>
        <v>12-DEZEMBRO</v>
      </c>
    </row>
    <row r="2327" spans="2:16" hidden="1" x14ac:dyDescent="0.3">
      <c r="B2327" s="1">
        <v>21040</v>
      </c>
      <c r="C2327" s="1" t="s">
        <v>3248</v>
      </c>
      <c r="D2327" s="3">
        <v>44895</v>
      </c>
      <c r="E2327" s="2">
        <v>349269.25</v>
      </c>
      <c r="F2327" s="8" t="s">
        <v>3411</v>
      </c>
      <c r="G2327" s="1" t="s">
        <v>3412</v>
      </c>
      <c r="H2327" s="1">
        <v>1728</v>
      </c>
      <c r="I2327" s="1" t="s">
        <v>1854</v>
      </c>
      <c r="J2327" s="4">
        <v>44907</v>
      </c>
      <c r="K2327" s="4">
        <v>44907</v>
      </c>
      <c r="L2327" s="2">
        <v>349269.25</v>
      </c>
      <c r="M2327" s="1" t="s">
        <v>3407</v>
      </c>
      <c r="N2327" s="1" t="str">
        <f>Tabela_Contas_Pagas[[#This Row],[Nome do Fornecedor]]</f>
        <v>PETROLEO BRASILEIRO S.A</v>
      </c>
      <c r="O2327" s="1" t="s">
        <v>3408</v>
      </c>
      <c r="P2327" s="10" t="str">
        <f>TEXT(Tabela_Contas_Pagas[[#This Row],[Data de Liquidação]],"MM")&amp;"-"&amp;UPPER(TEXT(Tabela_Contas_Pagas[[#This Row],[Data de Liquidação]],"MMMM"))</f>
        <v>12-DEZEMBRO</v>
      </c>
    </row>
    <row r="2328" spans="2:16" hidden="1" x14ac:dyDescent="0.3">
      <c r="B2328" s="1">
        <v>21040</v>
      </c>
      <c r="C2328" s="1" t="s">
        <v>3271</v>
      </c>
      <c r="D2328" s="3">
        <v>44895</v>
      </c>
      <c r="E2328" s="2">
        <v>957141.36</v>
      </c>
      <c r="F2328" s="7" t="s">
        <v>3411</v>
      </c>
      <c r="G2328" s="7" t="s">
        <v>3412</v>
      </c>
      <c r="H2328" s="1">
        <v>1728</v>
      </c>
      <c r="I2328" s="1" t="s">
        <v>1854</v>
      </c>
      <c r="J2328" s="4">
        <v>44907</v>
      </c>
      <c r="K2328" s="4">
        <v>44907</v>
      </c>
      <c r="L2328" s="2">
        <v>957141.36</v>
      </c>
      <c r="M2328" s="1" t="s">
        <v>3407</v>
      </c>
      <c r="N2328" s="1" t="str">
        <f>Tabela_Contas_Pagas[[#This Row],[Nome do Fornecedor]]</f>
        <v>PETROLEO BRASILEIRO S.A</v>
      </c>
      <c r="O2328" s="1" t="s">
        <v>3408</v>
      </c>
      <c r="P2328" s="10" t="str">
        <f>TEXT(Tabela_Contas_Pagas[[#This Row],[Data de Liquidação]],"MM")&amp;"-"&amp;UPPER(TEXT(Tabela_Contas_Pagas[[#This Row],[Data de Liquidação]],"MMMM"))</f>
        <v>12-DEZEMBRO</v>
      </c>
    </row>
    <row r="2329" spans="2:16" hidden="1" x14ac:dyDescent="0.3">
      <c r="B2329" s="1">
        <v>21040</v>
      </c>
      <c r="C2329" s="1" t="s">
        <v>3269</v>
      </c>
      <c r="D2329" s="3">
        <v>44895</v>
      </c>
      <c r="E2329" s="2">
        <v>379.79</v>
      </c>
      <c r="F2329" s="8" t="s">
        <v>3411</v>
      </c>
      <c r="G2329" s="1" t="s">
        <v>3412</v>
      </c>
      <c r="H2329" s="1">
        <v>1728</v>
      </c>
      <c r="I2329" s="1" t="s">
        <v>1854</v>
      </c>
      <c r="J2329" s="4">
        <v>44907</v>
      </c>
      <c r="K2329" s="4">
        <v>44907</v>
      </c>
      <c r="L2329" s="2">
        <v>379.79</v>
      </c>
      <c r="M2329" s="1" t="s">
        <v>3407</v>
      </c>
      <c r="N2329" s="1" t="str">
        <f>Tabela_Contas_Pagas[[#This Row],[Nome do Fornecedor]]</f>
        <v>PETROLEO BRASILEIRO S.A</v>
      </c>
      <c r="O2329" s="1" t="s">
        <v>3408</v>
      </c>
      <c r="P2329" s="10" t="str">
        <f>TEXT(Tabela_Contas_Pagas[[#This Row],[Data de Liquidação]],"MM")&amp;"-"&amp;UPPER(TEXT(Tabela_Contas_Pagas[[#This Row],[Data de Liquidação]],"MMMM"))</f>
        <v>12-DEZEMBRO</v>
      </c>
    </row>
    <row r="2330" spans="2:16" hidden="1" x14ac:dyDescent="0.3">
      <c r="B2330" s="1">
        <v>21040</v>
      </c>
      <c r="C2330" s="1" t="s">
        <v>3247</v>
      </c>
      <c r="D2330" s="3">
        <v>44895</v>
      </c>
      <c r="E2330" s="2">
        <v>479.74</v>
      </c>
      <c r="F2330" s="7" t="s">
        <v>3411</v>
      </c>
      <c r="G2330" s="7" t="s">
        <v>3412</v>
      </c>
      <c r="H2330" s="1">
        <v>1728</v>
      </c>
      <c r="I2330" s="1" t="s">
        <v>1854</v>
      </c>
      <c r="J2330" s="4">
        <v>44907</v>
      </c>
      <c r="K2330" s="4">
        <v>44907</v>
      </c>
      <c r="L2330" s="2">
        <v>479.74</v>
      </c>
      <c r="M2330" s="1" t="s">
        <v>3407</v>
      </c>
      <c r="N2330" s="1" t="str">
        <f>Tabela_Contas_Pagas[[#This Row],[Nome do Fornecedor]]</f>
        <v>PETROLEO BRASILEIRO S.A</v>
      </c>
      <c r="O2330" s="1" t="s">
        <v>3408</v>
      </c>
      <c r="P2330" s="10" t="str">
        <f>TEXT(Tabela_Contas_Pagas[[#This Row],[Data de Liquidação]],"MM")&amp;"-"&amp;UPPER(TEXT(Tabela_Contas_Pagas[[#This Row],[Data de Liquidação]],"MMMM"))</f>
        <v>12-DEZEMBRO</v>
      </c>
    </row>
    <row r="2331" spans="2:16" hidden="1" x14ac:dyDescent="0.3">
      <c r="B2331" s="1">
        <v>21040</v>
      </c>
      <c r="C2331" s="1" t="s">
        <v>3281</v>
      </c>
      <c r="D2331" s="3">
        <v>44895</v>
      </c>
      <c r="E2331" s="2">
        <v>1006.12</v>
      </c>
      <c r="F2331" s="8" t="s">
        <v>3411</v>
      </c>
      <c r="G2331" s="1" t="s">
        <v>3412</v>
      </c>
      <c r="H2331" s="1">
        <v>1728</v>
      </c>
      <c r="I2331" s="1" t="s">
        <v>1854</v>
      </c>
      <c r="J2331" s="4">
        <v>44907</v>
      </c>
      <c r="K2331" s="4">
        <v>44907</v>
      </c>
      <c r="L2331" s="2">
        <v>1006.12</v>
      </c>
      <c r="M2331" s="1" t="s">
        <v>3407</v>
      </c>
      <c r="N2331" s="1" t="str">
        <f>Tabela_Contas_Pagas[[#This Row],[Nome do Fornecedor]]</f>
        <v>PETROLEO BRASILEIRO S.A</v>
      </c>
      <c r="O2331" s="1" t="s">
        <v>3408</v>
      </c>
      <c r="P2331" s="10" t="str">
        <f>TEXT(Tabela_Contas_Pagas[[#This Row],[Data de Liquidação]],"MM")&amp;"-"&amp;UPPER(TEXT(Tabela_Contas_Pagas[[#This Row],[Data de Liquidação]],"MMMM"))</f>
        <v>12-DEZEMBRO</v>
      </c>
    </row>
    <row r="2332" spans="2:16" hidden="1" x14ac:dyDescent="0.3">
      <c r="B2332" s="1">
        <v>21040</v>
      </c>
      <c r="C2332" s="1" t="s">
        <v>3262</v>
      </c>
      <c r="D2332" s="3">
        <v>44895</v>
      </c>
      <c r="E2332" s="2">
        <v>627168.32999999996</v>
      </c>
      <c r="F2332" s="7" t="s">
        <v>3411</v>
      </c>
      <c r="G2332" s="7" t="s">
        <v>3412</v>
      </c>
      <c r="H2332" s="1">
        <v>1728</v>
      </c>
      <c r="I2332" s="1" t="s">
        <v>1854</v>
      </c>
      <c r="J2332" s="4">
        <v>44907</v>
      </c>
      <c r="K2332" s="4">
        <v>44907</v>
      </c>
      <c r="L2332" s="2">
        <v>627168.32999999996</v>
      </c>
      <c r="M2332" s="1" t="s">
        <v>3407</v>
      </c>
      <c r="N2332" s="1" t="str">
        <f>Tabela_Contas_Pagas[[#This Row],[Nome do Fornecedor]]</f>
        <v>PETROLEO BRASILEIRO S.A</v>
      </c>
      <c r="O2332" s="1" t="s">
        <v>3408</v>
      </c>
      <c r="P2332" s="10" t="str">
        <f>TEXT(Tabela_Contas_Pagas[[#This Row],[Data de Liquidação]],"MM")&amp;"-"&amp;UPPER(TEXT(Tabela_Contas_Pagas[[#This Row],[Data de Liquidação]],"MMMM"))</f>
        <v>12-DEZEMBRO</v>
      </c>
    </row>
    <row r="2333" spans="2:16" hidden="1" x14ac:dyDescent="0.3">
      <c r="B2333" s="1">
        <v>21040</v>
      </c>
      <c r="C2333" s="1" t="s">
        <v>3263</v>
      </c>
      <c r="D2333" s="3">
        <v>44895</v>
      </c>
      <c r="E2333" s="2">
        <v>719.56</v>
      </c>
      <c r="F2333" s="8" t="s">
        <v>3411</v>
      </c>
      <c r="G2333" s="1" t="s">
        <v>3412</v>
      </c>
      <c r="H2333" s="1">
        <v>1728</v>
      </c>
      <c r="I2333" s="1" t="s">
        <v>1854</v>
      </c>
      <c r="J2333" s="4">
        <v>44907</v>
      </c>
      <c r="K2333" s="4">
        <v>44907</v>
      </c>
      <c r="L2333" s="2">
        <v>719.56</v>
      </c>
      <c r="M2333" s="1" t="s">
        <v>3407</v>
      </c>
      <c r="N2333" s="1" t="str">
        <f>Tabela_Contas_Pagas[[#This Row],[Nome do Fornecedor]]</f>
        <v>PETROLEO BRASILEIRO S.A</v>
      </c>
      <c r="O2333" s="1" t="s">
        <v>3408</v>
      </c>
      <c r="P2333" s="10" t="str">
        <f>TEXT(Tabela_Contas_Pagas[[#This Row],[Data de Liquidação]],"MM")&amp;"-"&amp;UPPER(TEXT(Tabela_Contas_Pagas[[#This Row],[Data de Liquidação]],"MMMM"))</f>
        <v>12-DEZEMBRO</v>
      </c>
    </row>
    <row r="2334" spans="2:16" hidden="1" x14ac:dyDescent="0.3">
      <c r="B2334" s="1">
        <v>21040</v>
      </c>
      <c r="C2334" s="1" t="s">
        <v>3265</v>
      </c>
      <c r="D2334" s="3">
        <v>44895</v>
      </c>
      <c r="E2334" s="2">
        <v>420856.9</v>
      </c>
      <c r="F2334" s="7" t="s">
        <v>3411</v>
      </c>
      <c r="G2334" s="7" t="s">
        <v>3412</v>
      </c>
      <c r="H2334" s="1">
        <v>1758</v>
      </c>
      <c r="I2334" s="1" t="s">
        <v>1854</v>
      </c>
      <c r="J2334" s="4">
        <v>44907</v>
      </c>
      <c r="K2334" s="4">
        <v>44907</v>
      </c>
      <c r="L2334" s="2">
        <v>420856.9</v>
      </c>
      <c r="M2334" s="1" t="s">
        <v>3407</v>
      </c>
      <c r="N2334" s="1" t="str">
        <f>Tabela_Contas_Pagas[[#This Row],[Nome do Fornecedor]]</f>
        <v>PETROLEO BRASILEIRO S.A</v>
      </c>
      <c r="O2334" s="1" t="s">
        <v>3408</v>
      </c>
      <c r="P2334" s="10" t="str">
        <f>TEXT(Tabela_Contas_Pagas[[#This Row],[Data de Liquidação]],"MM")&amp;"-"&amp;UPPER(TEXT(Tabela_Contas_Pagas[[#This Row],[Data de Liquidação]],"MMMM"))</f>
        <v>12-DEZEMBRO</v>
      </c>
    </row>
    <row r="2335" spans="2:16" hidden="1" x14ac:dyDescent="0.3">
      <c r="B2335" s="1">
        <v>21040</v>
      </c>
      <c r="C2335" s="1" t="s">
        <v>3249</v>
      </c>
      <c r="D2335" s="3">
        <v>44895</v>
      </c>
      <c r="E2335" s="2">
        <v>506339.18</v>
      </c>
      <c r="F2335" s="8" t="s">
        <v>3411</v>
      </c>
      <c r="G2335" s="1" t="s">
        <v>3412</v>
      </c>
      <c r="H2335" s="1">
        <v>1758</v>
      </c>
      <c r="I2335" s="1" t="s">
        <v>1854</v>
      </c>
      <c r="J2335" s="4">
        <v>44907</v>
      </c>
      <c r="K2335" s="4">
        <v>44907</v>
      </c>
      <c r="L2335" s="2">
        <v>506339.18</v>
      </c>
      <c r="M2335" s="1" t="s">
        <v>3407</v>
      </c>
      <c r="N2335" s="1" t="str">
        <f>Tabela_Contas_Pagas[[#This Row],[Nome do Fornecedor]]</f>
        <v>PETROLEO BRASILEIRO S.A</v>
      </c>
      <c r="O2335" s="1" t="s">
        <v>3408</v>
      </c>
      <c r="P2335" s="10" t="str">
        <f>TEXT(Tabela_Contas_Pagas[[#This Row],[Data de Liquidação]],"MM")&amp;"-"&amp;UPPER(TEXT(Tabela_Contas_Pagas[[#This Row],[Data de Liquidação]],"MMMM"))</f>
        <v>12-DEZEMBRO</v>
      </c>
    </row>
    <row r="2336" spans="2:16" hidden="1" x14ac:dyDescent="0.3">
      <c r="B2336" s="1">
        <v>21040</v>
      </c>
      <c r="C2336" s="1" t="s">
        <v>3259</v>
      </c>
      <c r="D2336" s="3">
        <v>44895</v>
      </c>
      <c r="E2336" s="2">
        <v>986598.69</v>
      </c>
      <c r="F2336" s="7" t="s">
        <v>3411</v>
      </c>
      <c r="G2336" s="7" t="s">
        <v>3412</v>
      </c>
      <c r="H2336" s="1">
        <v>1758</v>
      </c>
      <c r="I2336" s="1" t="s">
        <v>1854</v>
      </c>
      <c r="J2336" s="4">
        <v>44907</v>
      </c>
      <c r="K2336" s="4">
        <v>44907</v>
      </c>
      <c r="L2336" s="2">
        <v>986598.69</v>
      </c>
      <c r="M2336" s="1" t="s">
        <v>3407</v>
      </c>
      <c r="N2336" s="1" t="str">
        <f>Tabela_Contas_Pagas[[#This Row],[Nome do Fornecedor]]</f>
        <v>PETROLEO BRASILEIRO S.A</v>
      </c>
      <c r="O2336" s="1" t="s">
        <v>3408</v>
      </c>
      <c r="P2336" s="10" t="str">
        <f>TEXT(Tabela_Contas_Pagas[[#This Row],[Data de Liquidação]],"MM")&amp;"-"&amp;UPPER(TEXT(Tabela_Contas_Pagas[[#This Row],[Data de Liquidação]],"MMMM"))</f>
        <v>12-DEZEMBRO</v>
      </c>
    </row>
    <row r="2337" spans="2:16" hidden="1" x14ac:dyDescent="0.3">
      <c r="B2337" s="1">
        <v>21040</v>
      </c>
      <c r="C2337" s="1" t="s">
        <v>3267</v>
      </c>
      <c r="D2337" s="3">
        <v>44895</v>
      </c>
      <c r="E2337" s="2">
        <v>4137.74</v>
      </c>
      <c r="F2337" s="8" t="s">
        <v>3411</v>
      </c>
      <c r="G2337" s="1" t="s">
        <v>3412</v>
      </c>
      <c r="H2337" s="1">
        <v>1758</v>
      </c>
      <c r="I2337" s="1" t="s">
        <v>1854</v>
      </c>
      <c r="J2337" s="4">
        <v>44907</v>
      </c>
      <c r="K2337" s="4">
        <v>44907</v>
      </c>
      <c r="L2337" s="2">
        <v>4137.74</v>
      </c>
      <c r="M2337" s="1" t="s">
        <v>3407</v>
      </c>
      <c r="N2337" s="1" t="str">
        <f>Tabela_Contas_Pagas[[#This Row],[Nome do Fornecedor]]</f>
        <v>PETROLEO BRASILEIRO S.A</v>
      </c>
      <c r="O2337" s="1" t="s">
        <v>3408</v>
      </c>
      <c r="P2337" s="10" t="str">
        <f>TEXT(Tabela_Contas_Pagas[[#This Row],[Data de Liquidação]],"MM")&amp;"-"&amp;UPPER(TEXT(Tabela_Contas_Pagas[[#This Row],[Data de Liquidação]],"MMMM"))</f>
        <v>12-DEZEMBRO</v>
      </c>
    </row>
    <row r="2338" spans="2:16" hidden="1" x14ac:dyDescent="0.3">
      <c r="B2338" s="1">
        <v>21045</v>
      </c>
      <c r="C2338" s="1" t="s">
        <v>460</v>
      </c>
      <c r="D2338" s="3">
        <v>44897</v>
      </c>
      <c r="E2338" s="2">
        <v>1960</v>
      </c>
      <c r="F2338" s="7" t="s">
        <v>3411</v>
      </c>
      <c r="G2338" s="7" t="s">
        <v>3412</v>
      </c>
      <c r="H2338" s="1">
        <v>3359</v>
      </c>
      <c r="I2338" s="1" t="s">
        <v>3289</v>
      </c>
      <c r="J2338" s="4">
        <v>44908</v>
      </c>
      <c r="K2338" s="4">
        <v>44909</v>
      </c>
      <c r="L2338" s="2">
        <v>1960</v>
      </c>
      <c r="M2338" s="1" t="s">
        <v>3407</v>
      </c>
      <c r="N2338" s="1" t="str">
        <f>Tabela_Contas_Pagas[[#This Row],[Nome do Fornecedor]]</f>
        <v>GRUPO DE DESENVOLVIMENTO INTEGRADO DE PROJETOS LTDA</v>
      </c>
      <c r="O2338" s="1" t="s">
        <v>3408</v>
      </c>
      <c r="P2338" s="10" t="str">
        <f>TEXT(Tabela_Contas_Pagas[[#This Row],[Data de Liquidação]],"MM")&amp;"-"&amp;UPPER(TEXT(Tabela_Contas_Pagas[[#This Row],[Data de Liquidação]],"MMMM"))</f>
        <v>12-DEZEMBRO</v>
      </c>
    </row>
    <row r="2339" spans="2:16" hidden="1" x14ac:dyDescent="0.3">
      <c r="B2339" s="1">
        <v>21045</v>
      </c>
      <c r="C2339" s="1" t="s">
        <v>3290</v>
      </c>
      <c r="D2339" s="3">
        <v>44899</v>
      </c>
      <c r="E2339" s="2">
        <v>686</v>
      </c>
      <c r="F2339" s="8" t="s">
        <v>3411</v>
      </c>
      <c r="G2339" s="1" t="s">
        <v>3412</v>
      </c>
      <c r="H2339" s="1">
        <v>1421</v>
      </c>
      <c r="I2339" s="1" t="s">
        <v>1878</v>
      </c>
      <c r="J2339" s="4">
        <v>44908</v>
      </c>
      <c r="K2339" s="4">
        <v>44909</v>
      </c>
      <c r="L2339" s="2">
        <v>686</v>
      </c>
      <c r="M2339" s="1" t="s">
        <v>3407</v>
      </c>
      <c r="N2339" s="1" t="str">
        <f>Tabela_Contas_Pagas[[#This Row],[Nome do Fornecedor]]</f>
        <v>SERDIJUL SERVIÇO DE RECORTE DO DIARIO DA JUST LTDA - ME</v>
      </c>
      <c r="O2339" s="1" t="s">
        <v>3408</v>
      </c>
      <c r="P2339" s="10" t="str">
        <f>TEXT(Tabela_Contas_Pagas[[#This Row],[Data de Liquidação]],"MM")&amp;"-"&amp;UPPER(TEXT(Tabela_Contas_Pagas[[#This Row],[Data de Liquidação]],"MMMM"))</f>
        <v>12-DEZEMBRO</v>
      </c>
    </row>
    <row r="2340" spans="2:16" x14ac:dyDescent="0.3">
      <c r="B2340" s="1">
        <v>20567</v>
      </c>
      <c r="C2340" s="1" t="s">
        <v>301</v>
      </c>
      <c r="D2340" s="3">
        <v>44560</v>
      </c>
      <c r="E2340" s="2">
        <v>3334.64</v>
      </c>
      <c r="F2340" s="7" t="s">
        <v>3411</v>
      </c>
      <c r="G2340" s="7" t="s">
        <v>3412</v>
      </c>
      <c r="H2340" s="1">
        <v>149</v>
      </c>
      <c r="I2340" s="1" t="s">
        <v>18</v>
      </c>
      <c r="J2340" s="4">
        <v>44574</v>
      </c>
      <c r="K2340" s="4">
        <v>44574</v>
      </c>
      <c r="L2340" s="2">
        <v>3334.64</v>
      </c>
      <c r="M2340" s="1" t="s">
        <v>80</v>
      </c>
      <c r="N2340" s="1" t="s">
        <v>81</v>
      </c>
      <c r="O2340" s="1" t="str">
        <f>_xlfn.IFNA(VLOOKUP(Tabela_Contas_Pagas[[#This Row],[Contrato]],ContratosOrigem[],3,FALSE),"")</f>
        <v>Concor. 01/17</v>
      </c>
      <c r="P2340" s="10" t="str">
        <f>TEXT(Tabela_Contas_Pagas[[#This Row],[Data de Liquidação]],"MM")&amp;"-"&amp;UPPER(TEXT(Tabela_Contas_Pagas[[#This Row],[Data de Liquidação]],"MMMM"))</f>
        <v>01-JANEIRO</v>
      </c>
    </row>
    <row r="2341" spans="2:16" hidden="1" x14ac:dyDescent="0.3">
      <c r="B2341" s="1">
        <v>21046</v>
      </c>
      <c r="C2341" s="1" t="s">
        <v>3297</v>
      </c>
      <c r="D2341" s="3">
        <v>44901</v>
      </c>
      <c r="E2341" s="2">
        <v>596</v>
      </c>
      <c r="F2341" s="8" t="s">
        <v>3411</v>
      </c>
      <c r="G2341" s="1" t="s">
        <v>3412</v>
      </c>
      <c r="H2341" s="1">
        <v>449</v>
      </c>
      <c r="I2341" s="1" t="s">
        <v>1830</v>
      </c>
      <c r="J2341" s="4">
        <v>44908</v>
      </c>
      <c r="K2341" s="4">
        <v>44908</v>
      </c>
      <c r="L2341" s="2">
        <v>596</v>
      </c>
      <c r="M2341" s="1" t="s">
        <v>3407</v>
      </c>
      <c r="N2341" s="1" t="str">
        <f>Tabela_Contas_Pagas[[#This Row],[Nome do Fornecedor]]</f>
        <v>JUNTA COMERCIAL DE SERGIPE - JUCESE</v>
      </c>
      <c r="O2341" s="1" t="s">
        <v>3408</v>
      </c>
      <c r="P2341" s="10" t="str">
        <f>TEXT(Tabela_Contas_Pagas[[#This Row],[Data de Liquidação]],"MM")&amp;"-"&amp;UPPER(TEXT(Tabela_Contas_Pagas[[#This Row],[Data de Liquidação]],"MMMM"))</f>
        <v>12-DEZEMBRO</v>
      </c>
    </row>
    <row r="2342" spans="2:16" hidden="1" x14ac:dyDescent="0.3">
      <c r="B2342" s="1">
        <v>21047</v>
      </c>
      <c r="C2342" s="1" t="s">
        <v>3304</v>
      </c>
      <c r="D2342" s="3">
        <v>44905</v>
      </c>
      <c r="E2342" s="2">
        <v>3733.15</v>
      </c>
      <c r="F2342" s="7" t="s">
        <v>3411</v>
      </c>
      <c r="G2342" s="7" t="s">
        <v>3412</v>
      </c>
      <c r="H2342" s="1">
        <v>3796</v>
      </c>
      <c r="I2342" s="1" t="s">
        <v>3305</v>
      </c>
      <c r="J2342" s="4">
        <v>44908</v>
      </c>
      <c r="K2342" s="4">
        <v>44909</v>
      </c>
      <c r="L2342" s="2">
        <v>3733.15</v>
      </c>
      <c r="M2342" s="1" t="s">
        <v>3407</v>
      </c>
      <c r="N2342" s="1" t="str">
        <f>Tabela_Contas_Pagas[[#This Row],[Nome do Fornecedor]]</f>
        <v>CONSULTRE CONSULTORIA E TREINAMENTO LTDA EPP</v>
      </c>
      <c r="O2342" s="1" t="s">
        <v>3408</v>
      </c>
      <c r="P2342" s="10" t="str">
        <f>TEXT(Tabela_Contas_Pagas[[#This Row],[Data de Liquidação]],"MM")&amp;"-"&amp;UPPER(TEXT(Tabela_Contas_Pagas[[#This Row],[Data de Liquidação]],"MMMM"))</f>
        <v>12-DEZEMBRO</v>
      </c>
    </row>
    <row r="2343" spans="2:16" hidden="1" x14ac:dyDescent="0.3">
      <c r="B2343" s="1">
        <v>21044</v>
      </c>
      <c r="C2343" s="1" t="s">
        <v>3307</v>
      </c>
      <c r="D2343" s="3">
        <v>44907</v>
      </c>
      <c r="E2343" s="2">
        <v>104.93</v>
      </c>
      <c r="F2343" s="8" t="s">
        <v>3411</v>
      </c>
      <c r="G2343" s="1" t="s">
        <v>3412</v>
      </c>
      <c r="H2343" s="1">
        <v>87</v>
      </c>
      <c r="I2343" s="1" t="s">
        <v>1844</v>
      </c>
      <c r="J2343" s="4">
        <v>44908</v>
      </c>
      <c r="K2343" s="4">
        <v>44909</v>
      </c>
      <c r="L2343" s="2">
        <v>104.93</v>
      </c>
      <c r="M2343" s="1" t="s">
        <v>3407</v>
      </c>
      <c r="N2343" s="1" t="str">
        <f>Tabela_Contas_Pagas[[#This Row],[Nome do Fornecedor]]</f>
        <v>ALBERTO SANTOS FILHO</v>
      </c>
      <c r="O2343" s="1" t="s">
        <v>3408</v>
      </c>
      <c r="P2343" s="10" t="str">
        <f>TEXT(Tabela_Contas_Pagas[[#This Row],[Data de Liquidação]],"MM")&amp;"-"&amp;UPPER(TEXT(Tabela_Contas_Pagas[[#This Row],[Data de Liquidação]],"MMMM"))</f>
        <v>12-DEZEMBRO</v>
      </c>
    </row>
    <row r="2344" spans="2:16" hidden="1" x14ac:dyDescent="0.3">
      <c r="B2344" s="1">
        <v>21044</v>
      </c>
      <c r="C2344" s="1" t="s">
        <v>3308</v>
      </c>
      <c r="D2344" s="3">
        <v>44907</v>
      </c>
      <c r="E2344" s="2">
        <v>90</v>
      </c>
      <c r="F2344" s="7" t="s">
        <v>3411</v>
      </c>
      <c r="G2344" s="7" t="s">
        <v>3412</v>
      </c>
      <c r="H2344" s="1">
        <v>1338</v>
      </c>
      <c r="I2344" s="1" t="s">
        <v>1845</v>
      </c>
      <c r="J2344" s="4">
        <v>44908</v>
      </c>
      <c r="K2344" s="4">
        <v>44909</v>
      </c>
      <c r="L2344" s="2">
        <v>90</v>
      </c>
      <c r="M2344" s="1" t="s">
        <v>3407</v>
      </c>
      <c r="N2344" s="1" t="str">
        <f>Tabela_Contas_Pagas[[#This Row],[Nome do Fornecedor]]</f>
        <v>MARCELO HENRIQUE ALVES</v>
      </c>
      <c r="O2344" s="1" t="s">
        <v>3408</v>
      </c>
      <c r="P2344" s="10" t="str">
        <f>TEXT(Tabela_Contas_Pagas[[#This Row],[Data de Liquidação]],"MM")&amp;"-"&amp;UPPER(TEXT(Tabela_Contas_Pagas[[#This Row],[Data de Liquidação]],"MMMM"))</f>
        <v>12-DEZEMBRO</v>
      </c>
    </row>
    <row r="2345" spans="2:16" hidden="1" x14ac:dyDescent="0.3">
      <c r="B2345" s="1">
        <v>21044</v>
      </c>
      <c r="C2345" s="1" t="s">
        <v>3306</v>
      </c>
      <c r="D2345" s="3">
        <v>44907</v>
      </c>
      <c r="E2345" s="2">
        <v>178.41</v>
      </c>
      <c r="F2345" s="8" t="s">
        <v>3411</v>
      </c>
      <c r="G2345" s="1" t="s">
        <v>3412</v>
      </c>
      <c r="H2345" s="1">
        <v>1972</v>
      </c>
      <c r="I2345" s="1" t="s">
        <v>1896</v>
      </c>
      <c r="J2345" s="4">
        <v>44908</v>
      </c>
      <c r="K2345" s="4">
        <v>44909</v>
      </c>
      <c r="L2345" s="2">
        <v>178.41</v>
      </c>
      <c r="M2345" s="1" t="s">
        <v>3407</v>
      </c>
      <c r="N2345" s="1" t="str">
        <f>Tabela_Contas_Pagas[[#This Row],[Nome do Fornecedor]]</f>
        <v>WLADIMIR ALVES TORRES</v>
      </c>
      <c r="O2345" s="1" t="s">
        <v>3408</v>
      </c>
      <c r="P2345" s="10" t="str">
        <f>TEXT(Tabela_Contas_Pagas[[#This Row],[Data de Liquidação]],"MM")&amp;"-"&amp;UPPER(TEXT(Tabela_Contas_Pagas[[#This Row],[Data de Liquidação]],"MMMM"))</f>
        <v>12-DEZEMBRO</v>
      </c>
    </row>
    <row r="2346" spans="2:16" hidden="1" x14ac:dyDescent="0.3">
      <c r="B2346" s="1">
        <v>21042</v>
      </c>
      <c r="C2346" s="1" t="s">
        <v>3384</v>
      </c>
      <c r="D2346" s="3">
        <v>44908</v>
      </c>
      <c r="E2346" s="2">
        <v>1505</v>
      </c>
      <c r="F2346" s="7" t="s">
        <v>3411</v>
      </c>
      <c r="G2346" s="7" t="s">
        <v>3412</v>
      </c>
      <c r="H2346" s="1">
        <v>2</v>
      </c>
      <c r="I2346" s="1" t="s">
        <v>1903</v>
      </c>
      <c r="J2346" s="4">
        <v>44908</v>
      </c>
      <c r="K2346" s="4">
        <v>44908</v>
      </c>
      <c r="L2346" s="2">
        <v>1505</v>
      </c>
      <c r="M2346" s="1" t="s">
        <v>3407</v>
      </c>
      <c r="N2346" s="1" t="s">
        <v>3370</v>
      </c>
      <c r="O2346" s="1" t="s">
        <v>3408</v>
      </c>
      <c r="P2346" s="10" t="str">
        <f>TEXT(Tabela_Contas_Pagas[[#This Row],[Data de Liquidação]],"MM")&amp;"-"&amp;UPPER(TEXT(Tabela_Contas_Pagas[[#This Row],[Data de Liquidação]],"MMMM"))</f>
        <v>12-DEZEMBRO</v>
      </c>
    </row>
    <row r="2347" spans="2:16" hidden="1" x14ac:dyDescent="0.3">
      <c r="B2347" s="1">
        <v>21043</v>
      </c>
      <c r="C2347" s="1" t="s">
        <v>3311</v>
      </c>
      <c r="D2347" s="3">
        <v>44908</v>
      </c>
      <c r="E2347" s="2">
        <v>3114.74</v>
      </c>
      <c r="F2347" s="8" t="s">
        <v>3411</v>
      </c>
      <c r="G2347" s="1" t="s">
        <v>3412</v>
      </c>
      <c r="H2347" s="1">
        <v>3785</v>
      </c>
      <c r="I2347" s="1" t="s">
        <v>3312</v>
      </c>
      <c r="J2347" s="4">
        <v>44908</v>
      </c>
      <c r="K2347" s="4">
        <v>44908</v>
      </c>
      <c r="L2347" s="2">
        <v>3114.74</v>
      </c>
      <c r="M2347" s="1" t="s">
        <v>3407</v>
      </c>
      <c r="N2347" s="1" t="str">
        <f>Tabela_Contas_Pagas[[#This Row],[Nome do Fornecedor]]</f>
        <v>ATACADÃO S.A.</v>
      </c>
      <c r="O2347" s="1" t="s">
        <v>3408</v>
      </c>
      <c r="P2347" s="10" t="str">
        <f>TEXT(Tabela_Contas_Pagas[[#This Row],[Data de Liquidação]],"MM")&amp;"-"&amp;UPPER(TEXT(Tabela_Contas_Pagas[[#This Row],[Data de Liquidação]],"MMMM"))</f>
        <v>12-DEZEMBRO</v>
      </c>
    </row>
    <row r="2348" spans="2:16" hidden="1" x14ac:dyDescent="0.3">
      <c r="B2348" s="1">
        <v>21044</v>
      </c>
      <c r="C2348" s="1" t="s">
        <v>3313</v>
      </c>
      <c r="D2348" s="3">
        <v>44908</v>
      </c>
      <c r="E2348" s="2">
        <v>57.13</v>
      </c>
      <c r="F2348" s="7" t="s">
        <v>3411</v>
      </c>
      <c r="G2348" s="7" t="s">
        <v>3412</v>
      </c>
      <c r="H2348" s="1">
        <v>2726</v>
      </c>
      <c r="I2348" s="1" t="s">
        <v>1860</v>
      </c>
      <c r="J2348" s="4">
        <v>44908</v>
      </c>
      <c r="K2348" s="4">
        <v>44909</v>
      </c>
      <c r="L2348" s="2">
        <v>57.13</v>
      </c>
      <c r="M2348" s="1" t="s">
        <v>3407</v>
      </c>
      <c r="N2348" s="1" t="str">
        <f>Tabela_Contas_Pagas[[#This Row],[Nome do Fornecedor]]</f>
        <v>ALEXANDRE VALERIO DA COSTA SANTOS</v>
      </c>
      <c r="O2348" s="1" t="s">
        <v>3408</v>
      </c>
      <c r="P2348" s="10" t="str">
        <f>TEXT(Tabela_Contas_Pagas[[#This Row],[Data de Liquidação]],"MM")&amp;"-"&amp;UPPER(TEXT(Tabela_Contas_Pagas[[#This Row],[Data de Liquidação]],"MMMM"))</f>
        <v>12-DEZEMBRO</v>
      </c>
    </row>
    <row r="2349" spans="2:16" hidden="1" x14ac:dyDescent="0.3">
      <c r="B2349" s="1">
        <v>21045</v>
      </c>
      <c r="C2349" s="1" t="s">
        <v>3213</v>
      </c>
      <c r="D2349" s="3">
        <v>44882</v>
      </c>
      <c r="E2349" s="2">
        <v>1929</v>
      </c>
      <c r="F2349" s="8" t="s">
        <v>3411</v>
      </c>
      <c r="G2349" s="1" t="s">
        <v>3412</v>
      </c>
      <c r="H2349" s="1">
        <v>3552</v>
      </c>
      <c r="I2349" s="1" t="s">
        <v>3214</v>
      </c>
      <c r="J2349" s="4">
        <v>44908</v>
      </c>
      <c r="K2349" s="4">
        <v>44909</v>
      </c>
      <c r="L2349" s="2">
        <v>1929</v>
      </c>
      <c r="M2349" s="1" t="s">
        <v>3407</v>
      </c>
      <c r="N2349" s="1" t="str">
        <f>Tabela_Contas_Pagas[[#This Row],[Nome do Fornecedor]]</f>
        <v>GILDSON ANDRADE DOS SANTOS 02800921560</v>
      </c>
      <c r="O2349" s="1" t="s">
        <v>3408</v>
      </c>
      <c r="P2349" s="10" t="str">
        <f>TEXT(Tabela_Contas_Pagas[[#This Row],[Data de Liquidação]],"MM")&amp;"-"&amp;UPPER(TEXT(Tabela_Contas_Pagas[[#This Row],[Data de Liquidação]],"MMMM"))</f>
        <v>12-DEZEMBRO</v>
      </c>
    </row>
    <row r="2350" spans="2:16" x14ac:dyDescent="0.3">
      <c r="B2350" s="1">
        <v>20567</v>
      </c>
      <c r="C2350" s="1" t="s">
        <v>224</v>
      </c>
      <c r="D2350" s="3">
        <v>44560</v>
      </c>
      <c r="E2350" s="2">
        <v>916.15</v>
      </c>
      <c r="F2350" s="8" t="s">
        <v>3411</v>
      </c>
      <c r="G2350" s="8" t="s">
        <v>3412</v>
      </c>
      <c r="H2350" s="1">
        <v>149</v>
      </c>
      <c r="I2350" s="1" t="s">
        <v>18</v>
      </c>
      <c r="J2350" s="4">
        <v>44574</v>
      </c>
      <c r="K2350" s="4">
        <v>44574</v>
      </c>
      <c r="L2350" s="2">
        <v>916.15</v>
      </c>
      <c r="M2350" s="1" t="s">
        <v>80</v>
      </c>
      <c r="N2350" s="1" t="s">
        <v>81</v>
      </c>
      <c r="O2350" s="1" t="str">
        <f>_xlfn.IFNA(VLOOKUP(Tabela_Contas_Pagas[[#This Row],[Contrato]],ContratosOrigem[],3,FALSE),"")</f>
        <v>Concor. 01/17</v>
      </c>
      <c r="P2350" s="10" t="str">
        <f>TEXT(Tabela_Contas_Pagas[[#This Row],[Data de Liquidação]],"MM")&amp;"-"&amp;UPPER(TEXT(Tabela_Contas_Pagas[[#This Row],[Data de Liquidação]],"MMMM"))</f>
        <v>01-JANEIRO</v>
      </c>
    </row>
    <row r="2351" spans="2:16" x14ac:dyDescent="0.3">
      <c r="B2351" s="1">
        <v>20567</v>
      </c>
      <c r="C2351" s="1" t="s">
        <v>390</v>
      </c>
      <c r="D2351" s="3">
        <v>44560</v>
      </c>
      <c r="E2351" s="2">
        <v>106620.29</v>
      </c>
      <c r="F2351" s="7" t="s">
        <v>3411</v>
      </c>
      <c r="G2351" s="9" t="s">
        <v>3412</v>
      </c>
      <c r="H2351" s="1">
        <v>149</v>
      </c>
      <c r="I2351" s="1" t="s">
        <v>18</v>
      </c>
      <c r="J2351" s="4">
        <v>44574</v>
      </c>
      <c r="K2351" s="4">
        <v>44574</v>
      </c>
      <c r="L2351" s="2">
        <v>106620.29</v>
      </c>
      <c r="M2351" s="1" t="s">
        <v>80</v>
      </c>
      <c r="N2351" s="1" t="s">
        <v>81</v>
      </c>
      <c r="O2351" s="1" t="str">
        <f>_xlfn.IFNA(VLOOKUP(Tabela_Contas_Pagas[[#This Row],[Contrato]],ContratosOrigem[],3,FALSE),"")</f>
        <v>Concor. 01/17</v>
      </c>
      <c r="P2351" s="10" t="str">
        <f>TEXT(Tabela_Contas_Pagas[[#This Row],[Data de Liquidação]],"MM")&amp;"-"&amp;UPPER(TEXT(Tabela_Contas_Pagas[[#This Row],[Data de Liquidação]],"MMMM"))</f>
        <v>01-JANEIRO</v>
      </c>
    </row>
    <row r="2352" spans="2:16" x14ac:dyDescent="0.3">
      <c r="B2352" s="1">
        <v>20567</v>
      </c>
      <c r="C2352" s="1" t="s">
        <v>340</v>
      </c>
      <c r="D2352" s="3">
        <v>44545</v>
      </c>
      <c r="E2352" s="2">
        <v>689.5</v>
      </c>
      <c r="F2352" s="7" t="s">
        <v>3411</v>
      </c>
      <c r="G2352" s="7" t="s">
        <v>3412</v>
      </c>
      <c r="H2352" s="1">
        <v>523</v>
      </c>
      <c r="I2352" s="1" t="s">
        <v>63</v>
      </c>
      <c r="J2352" s="4">
        <v>44576</v>
      </c>
      <c r="K2352" s="4">
        <v>44574</v>
      </c>
      <c r="L2352" s="2">
        <v>689.5</v>
      </c>
      <c r="M2352" s="1" t="s">
        <v>266</v>
      </c>
      <c r="N2352" s="1" t="s">
        <v>267</v>
      </c>
      <c r="O2352" s="1" t="str">
        <f>_xlfn.IFNA(VLOOKUP(Tabela_Contas_Pagas[[#This Row],[Contrato]],ContratosOrigem[],3,FALSE),"")</f>
        <v>Dispensa 05/2021</v>
      </c>
      <c r="P2352" s="10" t="str">
        <f>TEXT(Tabela_Contas_Pagas[[#This Row],[Data de Liquidação]],"MM")&amp;"-"&amp;UPPER(TEXT(Tabela_Contas_Pagas[[#This Row],[Data de Liquidação]],"MMMM"))</f>
        <v>01-JANEIRO</v>
      </c>
    </row>
    <row r="2353" spans="2:16" hidden="1" x14ac:dyDescent="0.3">
      <c r="B2353" s="1">
        <v>21049</v>
      </c>
      <c r="C2353" s="1" t="s">
        <v>3165</v>
      </c>
      <c r="D2353" s="3">
        <v>44866</v>
      </c>
      <c r="E2353" s="2">
        <v>9579.5</v>
      </c>
      <c r="F2353" s="8" t="s">
        <v>3411</v>
      </c>
      <c r="G2353" s="1" t="s">
        <v>3412</v>
      </c>
      <c r="H2353" s="1">
        <v>559</v>
      </c>
      <c r="I2353" s="1" t="s">
        <v>1929</v>
      </c>
      <c r="J2353" s="4">
        <v>44910</v>
      </c>
      <c r="K2353" s="4">
        <v>44911</v>
      </c>
      <c r="L2353" s="2">
        <v>9579.5</v>
      </c>
      <c r="M2353" s="1" t="s">
        <v>3407</v>
      </c>
      <c r="N2353" s="1" t="str">
        <f>Tabela_Contas_Pagas[[#This Row],[Nome do Fornecedor]]</f>
        <v>AMARAL E PRADO LTDA - EPP</v>
      </c>
      <c r="O2353" s="1" t="s">
        <v>3408</v>
      </c>
      <c r="P2353" s="10" t="str">
        <f>TEXT(Tabela_Contas_Pagas[[#This Row],[Data de Liquidação]],"MM")&amp;"-"&amp;UPPER(TEXT(Tabela_Contas_Pagas[[#This Row],[Data de Liquidação]],"MMMM"))</f>
        <v>12-DEZEMBRO</v>
      </c>
    </row>
    <row r="2354" spans="2:16" hidden="1" x14ac:dyDescent="0.3">
      <c r="B2354" s="1">
        <v>21049</v>
      </c>
      <c r="C2354" s="1" t="s">
        <v>460</v>
      </c>
      <c r="D2354" s="3">
        <v>44900</v>
      </c>
      <c r="E2354" s="2">
        <v>300</v>
      </c>
      <c r="F2354" s="7" t="s">
        <v>3411</v>
      </c>
      <c r="G2354" s="7" t="s">
        <v>3412</v>
      </c>
      <c r="H2354" s="1">
        <v>3463</v>
      </c>
      <c r="I2354" s="1" t="s">
        <v>1932</v>
      </c>
      <c r="J2354" s="4">
        <v>44910</v>
      </c>
      <c r="K2354" s="4">
        <v>44911</v>
      </c>
      <c r="L2354" s="2">
        <v>300</v>
      </c>
      <c r="M2354" s="1" t="s">
        <v>3407</v>
      </c>
      <c r="N2354" s="1" t="str">
        <f>Tabela_Contas_Pagas[[#This Row],[Nome do Fornecedor]]</f>
        <v>RENATA QUARESMA CAMPOS E SILVA CARNEIRO 02100403516</v>
      </c>
      <c r="O2354" s="1" t="s">
        <v>3408</v>
      </c>
      <c r="P2354" s="10" t="str">
        <f>TEXT(Tabela_Contas_Pagas[[#This Row],[Data de Liquidação]],"MM")&amp;"-"&amp;UPPER(TEXT(Tabela_Contas_Pagas[[#This Row],[Data de Liquidação]],"MMMM"))</f>
        <v>12-DEZEMBRO</v>
      </c>
    </row>
    <row r="2355" spans="2:16" x14ac:dyDescent="0.3">
      <c r="B2355" s="1">
        <v>20567</v>
      </c>
      <c r="C2355" s="1" t="s">
        <v>411</v>
      </c>
      <c r="D2355" s="3">
        <v>44566</v>
      </c>
      <c r="E2355" s="2">
        <v>844.55</v>
      </c>
      <c r="F2355" s="8" t="s">
        <v>3411</v>
      </c>
      <c r="G2355" s="1" t="s">
        <v>3412</v>
      </c>
      <c r="H2355" s="1">
        <v>1925</v>
      </c>
      <c r="I2355" s="1" t="s">
        <v>87</v>
      </c>
      <c r="J2355" s="4">
        <v>44578</v>
      </c>
      <c r="K2355" s="4">
        <v>44574</v>
      </c>
      <c r="L2355" s="2">
        <v>844.55</v>
      </c>
      <c r="M2355" s="1" t="s">
        <v>144</v>
      </c>
      <c r="N2355" s="1" t="s">
        <v>145</v>
      </c>
      <c r="O2355" s="1" t="str">
        <f>_xlfn.IFNA(VLOOKUP(Tabela_Contas_Pagas[[#This Row],[Contrato]],ContratosOrigem[],3,FALSE),"")</f>
        <v>Pregão 05/2020</v>
      </c>
      <c r="P2355" s="10" t="str">
        <f>TEXT(Tabela_Contas_Pagas[[#This Row],[Data de Liquidação]],"MM")&amp;"-"&amp;UPPER(TEXT(Tabela_Contas_Pagas[[#This Row],[Data de Liquidação]],"MMMM"))</f>
        <v>01-JANEIRO</v>
      </c>
    </row>
    <row r="2356" spans="2:16" hidden="1" x14ac:dyDescent="0.3">
      <c r="B2356" s="1">
        <v>21048</v>
      </c>
      <c r="C2356" s="1" t="s">
        <v>3299</v>
      </c>
      <c r="D2356" s="3">
        <v>44902</v>
      </c>
      <c r="E2356" s="2">
        <v>6996</v>
      </c>
      <c r="F2356" s="7" t="s">
        <v>3411</v>
      </c>
      <c r="G2356" s="7" t="s">
        <v>3412</v>
      </c>
      <c r="H2356" s="1">
        <v>3372</v>
      </c>
      <c r="I2356" s="1" t="s">
        <v>1912</v>
      </c>
      <c r="J2356" s="4">
        <v>44910</v>
      </c>
      <c r="K2356" s="4">
        <v>44911</v>
      </c>
      <c r="L2356" s="2">
        <v>6996</v>
      </c>
      <c r="M2356" s="1" t="s">
        <v>3407</v>
      </c>
      <c r="N2356" s="1" t="str">
        <f>Tabela_Contas_Pagas[[#This Row],[Nome do Fornecedor]]</f>
        <v>DJ COMERCIO E SERVICO EM GERAL EIRELI</v>
      </c>
      <c r="O2356" s="1" t="s">
        <v>3408</v>
      </c>
      <c r="P2356" s="10" t="str">
        <f>TEXT(Tabela_Contas_Pagas[[#This Row],[Data de Liquidação]],"MM")&amp;"-"&amp;UPPER(TEXT(Tabela_Contas_Pagas[[#This Row],[Data de Liquidação]],"MMMM"))</f>
        <v>12-DEZEMBRO</v>
      </c>
    </row>
    <row r="2357" spans="2:16" x14ac:dyDescent="0.3">
      <c r="B2357" s="1">
        <v>20566</v>
      </c>
      <c r="C2357" s="1" t="s">
        <v>403</v>
      </c>
      <c r="D2357" s="3">
        <v>44564</v>
      </c>
      <c r="E2357" s="2">
        <v>8464.1299999999992</v>
      </c>
      <c r="F2357" s="8" t="s">
        <v>3411</v>
      </c>
      <c r="G2357" s="1" t="s">
        <v>3412</v>
      </c>
      <c r="H2357" s="1">
        <v>3354</v>
      </c>
      <c r="I2357" s="1" t="s">
        <v>221</v>
      </c>
      <c r="J2357" s="4">
        <v>44574</v>
      </c>
      <c r="K2357" s="4">
        <v>44574</v>
      </c>
      <c r="L2357" s="2">
        <v>8464.1299999999992</v>
      </c>
      <c r="M2357" s="1" t="s">
        <v>222</v>
      </c>
      <c r="N2357" s="1" t="s">
        <v>223</v>
      </c>
      <c r="O2357" s="1" t="str">
        <f>_xlfn.IFNA(VLOOKUP(Tabela_Contas_Pagas[[#This Row],[Contrato]],ContratosOrigem[],3,FALSE),"")</f>
        <v>Pregão 22/2020</v>
      </c>
      <c r="P2357" s="10" t="str">
        <f>TEXT(Tabela_Contas_Pagas[[#This Row],[Data de Liquidação]],"MM")&amp;"-"&amp;UPPER(TEXT(Tabela_Contas_Pagas[[#This Row],[Data de Liquidação]],"MMMM"))</f>
        <v>01-JANEIRO</v>
      </c>
    </row>
    <row r="2358" spans="2:16" hidden="1" x14ac:dyDescent="0.3">
      <c r="B2358" s="1">
        <v>21050</v>
      </c>
      <c r="C2358" s="1" t="s">
        <v>3201</v>
      </c>
      <c r="D2358" s="3">
        <v>44875</v>
      </c>
      <c r="E2358" s="2">
        <v>3130</v>
      </c>
      <c r="F2358" s="7" t="s">
        <v>3411</v>
      </c>
      <c r="G2358" s="7" t="s">
        <v>3412</v>
      </c>
      <c r="H2358" s="1">
        <v>2633</v>
      </c>
      <c r="I2358" s="1" t="s">
        <v>1900</v>
      </c>
      <c r="J2358" s="4">
        <v>44910</v>
      </c>
      <c r="K2358" s="4">
        <v>44910</v>
      </c>
      <c r="L2358" s="2">
        <v>3130</v>
      </c>
      <c r="M2358" s="1" t="s">
        <v>3407</v>
      </c>
      <c r="N2358" s="1" t="str">
        <f>Tabela_Contas_Pagas[[#This Row],[Nome do Fornecedor]]</f>
        <v>GPX INDUSTRIA &amp; COMERCIO EIRELI - EPP</v>
      </c>
      <c r="O2358" s="1" t="s">
        <v>3408</v>
      </c>
      <c r="P2358" s="10" t="str">
        <f>TEXT(Tabela_Contas_Pagas[[#This Row],[Data de Liquidação]],"MM")&amp;"-"&amp;UPPER(TEXT(Tabela_Contas_Pagas[[#This Row],[Data de Liquidação]],"MMMM"))</f>
        <v>12-DEZEMBRO</v>
      </c>
    </row>
    <row r="2359" spans="2:16" x14ac:dyDescent="0.3">
      <c r="B2359" s="1">
        <v>20566</v>
      </c>
      <c r="C2359" s="1" t="s">
        <v>402</v>
      </c>
      <c r="D2359" s="3">
        <v>44564</v>
      </c>
      <c r="E2359" s="2">
        <v>4326.9399999999996</v>
      </c>
      <c r="F2359" s="7" t="s">
        <v>3411</v>
      </c>
      <c r="G2359" s="9" t="s">
        <v>3412</v>
      </c>
      <c r="H2359" s="1">
        <v>3354</v>
      </c>
      <c r="I2359" s="1" t="s">
        <v>221</v>
      </c>
      <c r="J2359" s="4">
        <v>44574</v>
      </c>
      <c r="K2359" s="4">
        <v>44574</v>
      </c>
      <c r="L2359" s="2">
        <v>4326.9399999999996</v>
      </c>
      <c r="M2359" s="1" t="s">
        <v>222</v>
      </c>
      <c r="N2359" s="1" t="s">
        <v>223</v>
      </c>
      <c r="O2359" s="1" t="str">
        <f>_xlfn.IFNA(VLOOKUP(Tabela_Contas_Pagas[[#This Row],[Contrato]],ContratosOrigem[],3,FALSE),"")</f>
        <v>Pregão 22/2020</v>
      </c>
      <c r="P2359" s="10" t="str">
        <f>TEXT(Tabela_Contas_Pagas[[#This Row],[Data de Liquidação]],"MM")&amp;"-"&amp;UPPER(TEXT(Tabela_Contas_Pagas[[#This Row],[Data de Liquidação]],"MMMM"))</f>
        <v>01-JANEIRO</v>
      </c>
    </row>
    <row r="2360" spans="2:16" x14ac:dyDescent="0.3">
      <c r="B2360" s="1">
        <v>20566</v>
      </c>
      <c r="C2360" s="1" t="s">
        <v>401</v>
      </c>
      <c r="D2360" s="3">
        <v>44564</v>
      </c>
      <c r="E2360" s="2">
        <v>4135.5</v>
      </c>
      <c r="F2360" s="8" t="s">
        <v>3411</v>
      </c>
      <c r="G2360" s="8" t="s">
        <v>3412</v>
      </c>
      <c r="H2360" s="1">
        <v>3299</v>
      </c>
      <c r="I2360" s="1" t="s">
        <v>193</v>
      </c>
      <c r="J2360" s="4">
        <v>44574</v>
      </c>
      <c r="K2360" s="4">
        <v>44574</v>
      </c>
      <c r="L2360" s="2">
        <v>4135.5</v>
      </c>
      <c r="M2360" s="1" t="s">
        <v>194</v>
      </c>
      <c r="N2360" s="1" t="s">
        <v>195</v>
      </c>
      <c r="O2360" s="1" t="str">
        <f>_xlfn.IFNA(VLOOKUP(Tabela_Contas_Pagas[[#This Row],[Contrato]],ContratosOrigem[],3,FALSE),"")</f>
        <v>Dispensa 07/20</v>
      </c>
      <c r="P2360" s="10" t="str">
        <f>TEXT(Tabela_Contas_Pagas[[#This Row],[Data de Liquidação]],"MM")&amp;"-"&amp;UPPER(TEXT(Tabela_Contas_Pagas[[#This Row],[Data de Liquidação]],"MMMM"))</f>
        <v>01-JANEIRO</v>
      </c>
    </row>
    <row r="2361" spans="2:16" hidden="1" x14ac:dyDescent="0.3">
      <c r="B2361" s="1">
        <v>21048</v>
      </c>
      <c r="C2361" s="1" t="s">
        <v>3314</v>
      </c>
      <c r="D2361" s="3">
        <v>44908</v>
      </c>
      <c r="E2361" s="2">
        <v>439.35</v>
      </c>
      <c r="F2361" s="8" t="s">
        <v>3411</v>
      </c>
      <c r="G2361" s="1" t="s">
        <v>3412</v>
      </c>
      <c r="H2361" s="1">
        <v>961</v>
      </c>
      <c r="I2361" s="1" t="s">
        <v>1920</v>
      </c>
      <c r="J2361" s="4">
        <v>44910</v>
      </c>
      <c r="K2361" s="4">
        <v>44911</v>
      </c>
      <c r="L2361" s="2">
        <v>439.35</v>
      </c>
      <c r="M2361" s="1" t="s">
        <v>3407</v>
      </c>
      <c r="N2361" s="1" t="str">
        <f>Tabela_Contas_Pagas[[#This Row],[Nome do Fornecedor]]</f>
        <v>ALEXANDRE AMADO FRANCA</v>
      </c>
      <c r="O2361" s="1" t="s">
        <v>3408</v>
      </c>
      <c r="P2361" s="10" t="str">
        <f>TEXT(Tabela_Contas_Pagas[[#This Row],[Data de Liquidação]],"MM")&amp;"-"&amp;UPPER(TEXT(Tabela_Contas_Pagas[[#This Row],[Data de Liquidação]],"MMMM"))</f>
        <v>12-DEZEMBRO</v>
      </c>
    </row>
    <row r="2362" spans="2:16" hidden="1" x14ac:dyDescent="0.3">
      <c r="B2362" s="1">
        <v>21049</v>
      </c>
      <c r="C2362" s="1" t="s">
        <v>3315</v>
      </c>
      <c r="D2362" s="3">
        <v>44908</v>
      </c>
      <c r="E2362" s="2">
        <v>83.3</v>
      </c>
      <c r="F2362" s="7" t="s">
        <v>3411</v>
      </c>
      <c r="G2362" s="7" t="s">
        <v>3412</v>
      </c>
      <c r="H2362" s="1">
        <v>3380</v>
      </c>
      <c r="I2362" s="1" t="s">
        <v>1908</v>
      </c>
      <c r="J2362" s="4">
        <v>44910</v>
      </c>
      <c r="K2362" s="4">
        <v>44911</v>
      </c>
      <c r="L2362" s="2">
        <v>83.3</v>
      </c>
      <c r="M2362" s="1" t="s">
        <v>3407</v>
      </c>
      <c r="N2362" s="1" t="str">
        <f>Tabela_Contas_Pagas[[#This Row],[Nome do Fornecedor]]</f>
        <v>JEORGELIS MARTINS DE MATOS</v>
      </c>
      <c r="O2362" s="1" t="s">
        <v>3408</v>
      </c>
      <c r="P2362" s="10" t="str">
        <f>TEXT(Tabela_Contas_Pagas[[#This Row],[Data de Liquidação]],"MM")&amp;"-"&amp;UPPER(TEXT(Tabela_Contas_Pagas[[#This Row],[Data de Liquidação]],"MMMM"))</f>
        <v>12-DEZEMBRO</v>
      </c>
    </row>
    <row r="2363" spans="2:16" hidden="1" x14ac:dyDescent="0.3">
      <c r="B2363" s="1">
        <v>21050</v>
      </c>
      <c r="C2363" s="1" t="s">
        <v>3317</v>
      </c>
      <c r="D2363" s="3">
        <v>44908</v>
      </c>
      <c r="E2363" s="2">
        <v>7358.24</v>
      </c>
      <c r="F2363" s="8" t="s">
        <v>3411</v>
      </c>
      <c r="G2363" s="1" t="s">
        <v>3412</v>
      </c>
      <c r="H2363" s="1">
        <v>163</v>
      </c>
      <c r="I2363" s="1" t="s">
        <v>1861</v>
      </c>
      <c r="J2363" s="4">
        <v>44910</v>
      </c>
      <c r="K2363" s="4">
        <v>44910</v>
      </c>
      <c r="L2363" s="2">
        <v>7358.24</v>
      </c>
      <c r="M2363" s="1" t="s">
        <v>3407</v>
      </c>
      <c r="N2363" s="1" t="str">
        <f>Tabela_Contas_Pagas[[#This Row],[Nome do Fornecedor]]</f>
        <v>EMPRESA MUNICIPAL DE OBRAS E URBANIZACAO</v>
      </c>
      <c r="O2363" s="1" t="s">
        <v>3408</v>
      </c>
      <c r="P2363" s="10" t="str">
        <f>TEXT(Tabela_Contas_Pagas[[#This Row],[Data de Liquidação]],"MM")&amp;"-"&amp;UPPER(TEXT(Tabela_Contas_Pagas[[#This Row],[Data de Liquidação]],"MMMM"))</f>
        <v>12-DEZEMBRO</v>
      </c>
    </row>
    <row r="2364" spans="2:16" hidden="1" x14ac:dyDescent="0.3">
      <c r="B2364" s="1">
        <v>21048</v>
      </c>
      <c r="C2364" s="1" t="s">
        <v>3318</v>
      </c>
      <c r="D2364" s="3">
        <v>44909</v>
      </c>
      <c r="E2364" s="2">
        <v>439.35</v>
      </c>
      <c r="F2364" s="7" t="s">
        <v>3411</v>
      </c>
      <c r="G2364" s="7" t="s">
        <v>3412</v>
      </c>
      <c r="H2364" s="1">
        <v>2184</v>
      </c>
      <c r="I2364" s="1" t="s">
        <v>1863</v>
      </c>
      <c r="J2364" s="4">
        <v>44910</v>
      </c>
      <c r="K2364" s="4">
        <v>44911</v>
      </c>
      <c r="L2364" s="2">
        <v>439.35</v>
      </c>
      <c r="M2364" s="1" t="s">
        <v>3407</v>
      </c>
      <c r="N2364" s="1" t="str">
        <f>Tabela_Contas_Pagas[[#This Row],[Nome do Fornecedor]]</f>
        <v>JOAO LUIZ CAVALCANTI DE FARIAS</v>
      </c>
      <c r="O2364" s="1" t="s">
        <v>3408</v>
      </c>
      <c r="P2364" s="10" t="str">
        <f>TEXT(Tabela_Contas_Pagas[[#This Row],[Data de Liquidação]],"MM")&amp;"-"&amp;UPPER(TEXT(Tabela_Contas_Pagas[[#This Row],[Data de Liquidação]],"MMMM"))</f>
        <v>12-DEZEMBRO</v>
      </c>
    </row>
    <row r="2365" spans="2:16" hidden="1" x14ac:dyDescent="0.3">
      <c r="B2365" s="1">
        <v>21049</v>
      </c>
      <c r="C2365" s="1" t="s">
        <v>3320</v>
      </c>
      <c r="D2365" s="3">
        <v>44909</v>
      </c>
      <c r="E2365" s="2">
        <v>2217.98</v>
      </c>
      <c r="F2365" s="8" t="s">
        <v>3411</v>
      </c>
      <c r="G2365" s="1" t="s">
        <v>3412</v>
      </c>
      <c r="H2365" s="1">
        <v>3767</v>
      </c>
      <c r="I2365" s="1" t="s">
        <v>3185</v>
      </c>
      <c r="J2365" s="4">
        <v>44910</v>
      </c>
      <c r="K2365" s="4">
        <v>44911</v>
      </c>
      <c r="L2365" s="2">
        <v>2217.98</v>
      </c>
      <c r="M2365" s="1" t="s">
        <v>3407</v>
      </c>
      <c r="N2365" s="1" t="str">
        <f>Tabela_Contas_Pagas[[#This Row],[Nome do Fornecedor]]</f>
        <v>CONDOMINIO EDIFICIO MANSAO ATLANTIC HILLS</v>
      </c>
      <c r="O2365" s="1" t="s">
        <v>3408</v>
      </c>
      <c r="P2365" s="10" t="str">
        <f>TEXT(Tabela_Contas_Pagas[[#This Row],[Data de Liquidação]],"MM")&amp;"-"&amp;UPPER(TEXT(Tabela_Contas_Pagas[[#This Row],[Data de Liquidação]],"MMMM"))</f>
        <v>12-DEZEMBRO</v>
      </c>
    </row>
    <row r="2366" spans="2:16" hidden="1" x14ac:dyDescent="0.3">
      <c r="B2366" s="1">
        <v>21049</v>
      </c>
      <c r="C2366" s="1" t="s">
        <v>3319</v>
      </c>
      <c r="D2366" s="3">
        <v>44909</v>
      </c>
      <c r="E2366" s="2">
        <v>1915.82</v>
      </c>
      <c r="F2366" s="7" t="s">
        <v>3411</v>
      </c>
      <c r="G2366" s="7" t="s">
        <v>3412</v>
      </c>
      <c r="H2366" s="1">
        <v>3762</v>
      </c>
      <c r="I2366" s="1" t="s">
        <v>3167</v>
      </c>
      <c r="J2366" s="4">
        <v>44910</v>
      </c>
      <c r="K2366" s="4">
        <v>44911</v>
      </c>
      <c r="L2366" s="2">
        <v>1915.82</v>
      </c>
      <c r="M2366" s="1" t="s">
        <v>3407</v>
      </c>
      <c r="N2366" s="1" t="str">
        <f>Tabela_Contas_Pagas[[#This Row],[Nome do Fornecedor]]</f>
        <v>BLUMAR RESIDENCE</v>
      </c>
      <c r="O2366" s="1" t="s">
        <v>3408</v>
      </c>
      <c r="P2366" s="10" t="str">
        <f>TEXT(Tabela_Contas_Pagas[[#This Row],[Data de Liquidação]],"MM")&amp;"-"&amp;UPPER(TEXT(Tabela_Contas_Pagas[[#This Row],[Data de Liquidação]],"MMMM"))</f>
        <v>12-DEZEMBRO</v>
      </c>
    </row>
    <row r="2367" spans="2:16" hidden="1" x14ac:dyDescent="0.3">
      <c r="B2367" s="1">
        <v>21049</v>
      </c>
      <c r="C2367" s="1" t="s">
        <v>3229</v>
      </c>
      <c r="D2367" s="3">
        <v>44890</v>
      </c>
      <c r="E2367" s="2">
        <v>2057.79</v>
      </c>
      <c r="F2367" s="8" t="s">
        <v>3411</v>
      </c>
      <c r="G2367" s="1" t="s">
        <v>3412</v>
      </c>
      <c r="H2367" s="1">
        <v>3428</v>
      </c>
      <c r="I2367" s="1" t="s">
        <v>3230</v>
      </c>
      <c r="J2367" s="4">
        <v>44910</v>
      </c>
      <c r="K2367" s="4">
        <v>44911</v>
      </c>
      <c r="L2367" s="2">
        <v>2057.79</v>
      </c>
      <c r="M2367" s="1" t="s">
        <v>3407</v>
      </c>
      <c r="N2367" s="1" t="str">
        <f>Tabela_Contas_Pagas[[#This Row],[Nome do Fornecedor]]</f>
        <v>PRIORIZZI ENGENHARIA E SEGURANÇA OCUPACIONAL LTDA</v>
      </c>
      <c r="O2367" s="1" t="s">
        <v>3408</v>
      </c>
      <c r="P2367" s="10" t="str">
        <f>TEXT(Tabela_Contas_Pagas[[#This Row],[Data de Liquidação]],"MM")&amp;"-"&amp;UPPER(TEXT(Tabela_Contas_Pagas[[#This Row],[Data de Liquidação]],"MMMM"))</f>
        <v>12-DEZEMBRO</v>
      </c>
    </row>
    <row r="2368" spans="2:16" x14ac:dyDescent="0.3">
      <c r="B2368" s="1">
        <v>20566</v>
      </c>
      <c r="C2368" s="1" t="s">
        <v>399</v>
      </c>
      <c r="D2368" s="3">
        <v>44561</v>
      </c>
      <c r="E2368" s="2">
        <v>13269.54</v>
      </c>
      <c r="F2368" s="8" t="s">
        <v>3411</v>
      </c>
      <c r="G2368" s="8" t="s">
        <v>3412</v>
      </c>
      <c r="H2368" s="1">
        <v>2392</v>
      </c>
      <c r="I2368" s="1" t="s">
        <v>109</v>
      </c>
      <c r="J2368" s="4">
        <v>44576</v>
      </c>
      <c r="K2368" s="4">
        <v>44574</v>
      </c>
      <c r="L2368" s="2">
        <v>13269.54</v>
      </c>
      <c r="M2368" s="1" t="s">
        <v>321</v>
      </c>
      <c r="N2368" s="1" t="s">
        <v>322</v>
      </c>
      <c r="O2368" s="1" t="str">
        <f>_xlfn.IFNA(VLOOKUP(Tabela_Contas_Pagas[[#This Row],[Contrato]],ContratosOrigem[],3,FALSE),"")</f>
        <v>PREGÃO 24/2021</v>
      </c>
      <c r="P2368" s="10" t="str">
        <f>TEXT(Tabela_Contas_Pagas[[#This Row],[Data de Liquidação]],"MM")&amp;"-"&amp;UPPER(TEXT(Tabela_Contas_Pagas[[#This Row],[Data de Liquidação]],"MMMM"))</f>
        <v>01-JANEIRO</v>
      </c>
    </row>
    <row r="2369" spans="2:16" hidden="1" x14ac:dyDescent="0.3">
      <c r="B2369" s="1">
        <v>21048</v>
      </c>
      <c r="C2369" s="1" t="s">
        <v>3296</v>
      </c>
      <c r="D2369" s="3">
        <v>44900</v>
      </c>
      <c r="E2369" s="2">
        <v>2370</v>
      </c>
      <c r="F2369" s="8" t="s">
        <v>3411</v>
      </c>
      <c r="G2369" s="1" t="s">
        <v>3412</v>
      </c>
      <c r="H2369" s="1">
        <v>3008</v>
      </c>
      <c r="I2369" s="1" t="s">
        <v>2306</v>
      </c>
      <c r="J2369" s="4">
        <v>44911</v>
      </c>
      <c r="K2369" s="4">
        <v>44911</v>
      </c>
      <c r="L2369" s="2">
        <v>2370</v>
      </c>
      <c r="M2369" s="1" t="s">
        <v>3407</v>
      </c>
      <c r="N2369" s="1" t="str">
        <f>Tabela_Contas_Pagas[[#This Row],[Nome do Fornecedor]]</f>
        <v>JOSE RICARDO DA SILVA MEIRA 27539015896</v>
      </c>
      <c r="O2369" s="1" t="s">
        <v>3408</v>
      </c>
      <c r="P2369" s="10" t="str">
        <f>TEXT(Tabela_Contas_Pagas[[#This Row],[Data de Liquidação]],"MM")&amp;"-"&amp;UPPER(TEXT(Tabela_Contas_Pagas[[#This Row],[Data de Liquidação]],"MMMM"))</f>
        <v>12-DEZEMBRO</v>
      </c>
    </row>
    <row r="2370" spans="2:16" x14ac:dyDescent="0.3">
      <c r="B2370" s="1">
        <v>20564</v>
      </c>
      <c r="C2370" s="1" t="s">
        <v>379</v>
      </c>
      <c r="D2370" s="3">
        <v>44559</v>
      </c>
      <c r="E2370" s="2">
        <v>192.23</v>
      </c>
      <c r="F2370" s="7" t="s">
        <v>3411</v>
      </c>
      <c r="G2370" s="7" t="s">
        <v>3412</v>
      </c>
      <c r="H2370" s="1">
        <v>1448</v>
      </c>
      <c r="I2370" s="1" t="s">
        <v>65</v>
      </c>
      <c r="J2370" s="4">
        <v>44573</v>
      </c>
      <c r="K2370" s="4">
        <v>44572</v>
      </c>
      <c r="L2370" s="2">
        <v>192.23</v>
      </c>
      <c r="M2370" s="1" t="s">
        <v>66</v>
      </c>
      <c r="N2370" s="1" t="s">
        <v>67</v>
      </c>
      <c r="O2370" s="1" t="str">
        <f>_xlfn.IFNA(VLOOKUP(Tabela_Contas_Pagas[[#This Row],[Contrato]],ContratosOrigem[],3,FALSE),"")</f>
        <v>Dispensa 06/17</v>
      </c>
      <c r="P2370" s="10" t="str">
        <f>TEXT(Tabela_Contas_Pagas[[#This Row],[Data de Liquidação]],"MM")&amp;"-"&amp;UPPER(TEXT(Tabela_Contas_Pagas[[#This Row],[Data de Liquidação]],"MMMM"))</f>
        <v>01-JANEIRO</v>
      </c>
    </row>
    <row r="2371" spans="2:16" hidden="1" x14ac:dyDescent="0.3">
      <c r="B2371" s="1">
        <v>21049</v>
      </c>
      <c r="C2371" s="1" t="s">
        <v>3309</v>
      </c>
      <c r="D2371" s="3">
        <v>44907</v>
      </c>
      <c r="E2371" s="2">
        <v>25000</v>
      </c>
      <c r="F2371" s="8" t="s">
        <v>3411</v>
      </c>
      <c r="G2371" s="1" t="s">
        <v>3412</v>
      </c>
      <c r="H2371" s="1">
        <v>3272</v>
      </c>
      <c r="I2371" s="1" t="s">
        <v>1888</v>
      </c>
      <c r="J2371" s="4">
        <v>44911</v>
      </c>
      <c r="K2371" s="4">
        <v>44911</v>
      </c>
      <c r="L2371" s="2">
        <v>25000</v>
      </c>
      <c r="M2371" s="1" t="s">
        <v>3407</v>
      </c>
      <c r="N2371" s="1" t="str">
        <f>Tabela_Contas_Pagas[[#This Row],[Nome do Fornecedor]]</f>
        <v>MÁXIMO COMERCIO E DIST. EIRELI  EPP</v>
      </c>
      <c r="O2371" s="1" t="s">
        <v>3408</v>
      </c>
      <c r="P2371" s="10" t="str">
        <f>TEXT(Tabela_Contas_Pagas[[#This Row],[Data de Liquidação]],"MM")&amp;"-"&amp;UPPER(TEXT(Tabela_Contas_Pagas[[#This Row],[Data de Liquidação]],"MMMM"))</f>
        <v>12-DEZEMBRO</v>
      </c>
    </row>
    <row r="2372" spans="2:16" hidden="1" x14ac:dyDescent="0.3">
      <c r="B2372" s="1">
        <v>21049</v>
      </c>
      <c r="C2372" s="1" t="s">
        <v>469</v>
      </c>
      <c r="D2372" s="3">
        <v>44908</v>
      </c>
      <c r="E2372" s="2">
        <v>2500</v>
      </c>
      <c r="F2372" s="7" t="s">
        <v>3411</v>
      </c>
      <c r="G2372" s="7" t="s">
        <v>3412</v>
      </c>
      <c r="H2372" s="1">
        <v>3790</v>
      </c>
      <c r="I2372" s="1" t="s">
        <v>3316</v>
      </c>
      <c r="J2372" s="4">
        <v>44911</v>
      </c>
      <c r="K2372" s="4">
        <v>44911</v>
      </c>
      <c r="L2372" s="2">
        <v>2500</v>
      </c>
      <c r="M2372" s="1" t="s">
        <v>3407</v>
      </c>
      <c r="N2372" s="1" t="str">
        <f>Tabela_Contas_Pagas[[#This Row],[Nome do Fornecedor]]</f>
        <v>RONNIE DENNIS MORAES DONALD 00792707516</v>
      </c>
      <c r="O2372" s="1" t="s">
        <v>3408</v>
      </c>
      <c r="P2372" s="10" t="str">
        <f>TEXT(Tabela_Contas_Pagas[[#This Row],[Data de Liquidação]],"MM")&amp;"-"&amp;UPPER(TEXT(Tabela_Contas_Pagas[[#This Row],[Data de Liquidação]],"MMMM"))</f>
        <v>12-DEZEMBRO</v>
      </c>
    </row>
    <row r="2373" spans="2:16" hidden="1" x14ac:dyDescent="0.3">
      <c r="B2373" s="1">
        <v>21050</v>
      </c>
      <c r="C2373" s="1" t="s">
        <v>3215</v>
      </c>
      <c r="D2373" s="3">
        <v>44882</v>
      </c>
      <c r="E2373" s="2">
        <v>714.3</v>
      </c>
      <c r="F2373" s="8" t="s">
        <v>3411</v>
      </c>
      <c r="G2373" s="1" t="s">
        <v>3412</v>
      </c>
      <c r="H2373" s="1">
        <v>219</v>
      </c>
      <c r="I2373" s="1" t="s">
        <v>1909</v>
      </c>
      <c r="J2373" s="4">
        <v>44912</v>
      </c>
      <c r="K2373" s="4">
        <v>44910</v>
      </c>
      <c r="L2373" s="2">
        <v>714.3</v>
      </c>
      <c r="M2373" s="1" t="s">
        <v>3407</v>
      </c>
      <c r="N2373" s="1" t="str">
        <f>Tabela_Contas_Pagas[[#This Row],[Nome do Fornecedor]]</f>
        <v>CIL COMERCIO DE INFORMATICA LTDA</v>
      </c>
      <c r="O2373" s="1" t="s">
        <v>3408</v>
      </c>
      <c r="P2373" s="10" t="str">
        <f>TEXT(Tabela_Contas_Pagas[[#This Row],[Data de Liquidação]],"MM")&amp;"-"&amp;UPPER(TEXT(Tabela_Contas_Pagas[[#This Row],[Data de Liquidação]],"MMMM"))</f>
        <v>12-DEZEMBRO</v>
      </c>
    </row>
    <row r="2374" spans="2:16" hidden="1" x14ac:dyDescent="0.3">
      <c r="B2374" s="1">
        <v>21050</v>
      </c>
      <c r="C2374" s="1" t="s">
        <v>3300</v>
      </c>
      <c r="D2374" s="3">
        <v>44903</v>
      </c>
      <c r="E2374" s="2">
        <v>816.99</v>
      </c>
      <c r="F2374" s="7" t="s">
        <v>3411</v>
      </c>
      <c r="G2374" s="7" t="s">
        <v>3412</v>
      </c>
      <c r="H2374" s="1">
        <v>688</v>
      </c>
      <c r="I2374" s="1" t="s">
        <v>1954</v>
      </c>
      <c r="J2374" s="4">
        <v>44913</v>
      </c>
      <c r="K2374" s="4">
        <v>44910</v>
      </c>
      <c r="L2374" s="2">
        <v>816.99</v>
      </c>
      <c r="M2374" s="1" t="s">
        <v>3407</v>
      </c>
      <c r="N2374" s="1" t="str">
        <f>Tabela_Contas_Pagas[[#This Row],[Nome do Fornecedor]]</f>
        <v>PISOLAR COMERCIO DE TINTAS LTDA - LOJA 04</v>
      </c>
      <c r="O2374" s="1" t="s">
        <v>3408</v>
      </c>
      <c r="P2374" s="10" t="str">
        <f>TEXT(Tabela_Contas_Pagas[[#This Row],[Data de Liquidação]],"MM")&amp;"-"&amp;UPPER(TEXT(Tabela_Contas_Pagas[[#This Row],[Data de Liquidação]],"MMMM"))</f>
        <v>12-DEZEMBRO</v>
      </c>
    </row>
    <row r="2375" spans="2:16" hidden="1" x14ac:dyDescent="0.3">
      <c r="B2375" s="1">
        <v>21050</v>
      </c>
      <c r="C2375" s="1" t="s">
        <v>3301</v>
      </c>
      <c r="D2375" s="3">
        <v>44903</v>
      </c>
      <c r="E2375" s="2">
        <v>79.5</v>
      </c>
      <c r="F2375" s="8" t="s">
        <v>3411</v>
      </c>
      <c r="G2375" s="1" t="s">
        <v>3412</v>
      </c>
      <c r="H2375" s="1">
        <v>688</v>
      </c>
      <c r="I2375" s="1" t="s">
        <v>1954</v>
      </c>
      <c r="J2375" s="4">
        <v>44913</v>
      </c>
      <c r="K2375" s="4">
        <v>44910</v>
      </c>
      <c r="L2375" s="2">
        <v>79.5</v>
      </c>
      <c r="M2375" s="1" t="s">
        <v>3407</v>
      </c>
      <c r="N2375" s="1" t="str">
        <f>Tabela_Contas_Pagas[[#This Row],[Nome do Fornecedor]]</f>
        <v>PISOLAR COMERCIO DE TINTAS LTDA - LOJA 04</v>
      </c>
      <c r="O2375" s="1" t="s">
        <v>3408</v>
      </c>
      <c r="P2375" s="10" t="str">
        <f>TEXT(Tabela_Contas_Pagas[[#This Row],[Data de Liquidação]],"MM")&amp;"-"&amp;UPPER(TEXT(Tabela_Contas_Pagas[[#This Row],[Data de Liquidação]],"MMMM"))</f>
        <v>12-DEZEMBRO</v>
      </c>
    </row>
    <row r="2376" spans="2:16" hidden="1" x14ac:dyDescent="0.3">
      <c r="B2376" s="1">
        <v>21050</v>
      </c>
      <c r="C2376" s="1" t="s">
        <v>3302</v>
      </c>
      <c r="D2376" s="3">
        <v>44904</v>
      </c>
      <c r="E2376" s="2">
        <v>158.69999999999999</v>
      </c>
      <c r="F2376" s="7" t="s">
        <v>3411</v>
      </c>
      <c r="G2376" s="7" t="s">
        <v>3412</v>
      </c>
      <c r="H2376" s="1">
        <v>1944</v>
      </c>
      <c r="I2376" s="1" t="s">
        <v>3303</v>
      </c>
      <c r="J2376" s="4">
        <v>44914</v>
      </c>
      <c r="K2376" s="4">
        <v>44910</v>
      </c>
      <c r="L2376" s="2">
        <v>158.69999999999999</v>
      </c>
      <c r="M2376" s="1" t="s">
        <v>3407</v>
      </c>
      <c r="N2376" s="1" t="str">
        <f>Tabela_Contas_Pagas[[#This Row],[Nome do Fornecedor]]</f>
        <v>MARCILENE SANTOS CALAZANS EPP</v>
      </c>
      <c r="O2376" s="1" t="s">
        <v>3408</v>
      </c>
      <c r="P2376" s="10" t="str">
        <f>TEXT(Tabela_Contas_Pagas[[#This Row],[Data de Liquidação]],"MM")&amp;"-"&amp;UPPER(TEXT(Tabela_Contas_Pagas[[#This Row],[Data de Liquidação]],"MMMM"))</f>
        <v>12-DEZEMBRO</v>
      </c>
    </row>
    <row r="2377" spans="2:16" x14ac:dyDescent="0.3">
      <c r="B2377" s="1">
        <v>20563</v>
      </c>
      <c r="C2377" s="1" t="s">
        <v>407</v>
      </c>
      <c r="D2377" s="3">
        <v>44566</v>
      </c>
      <c r="E2377" s="2">
        <v>4950</v>
      </c>
      <c r="F2377" s="7" t="s">
        <v>3411</v>
      </c>
      <c r="G2377" s="9" t="s">
        <v>3412</v>
      </c>
      <c r="H2377" s="1">
        <v>829</v>
      </c>
      <c r="I2377" s="1" t="s">
        <v>205</v>
      </c>
      <c r="J2377" s="4">
        <v>44572</v>
      </c>
      <c r="K2377" s="4">
        <v>44572</v>
      </c>
      <c r="L2377" s="2">
        <v>4950</v>
      </c>
      <c r="M2377" s="1" t="s">
        <v>206</v>
      </c>
      <c r="N2377" s="1" t="s">
        <v>207</v>
      </c>
      <c r="O2377" s="1" t="str">
        <f>_xlfn.IFNA(VLOOKUP(Tabela_Contas_Pagas[[#This Row],[Contrato]],ContratosOrigem[],3,FALSE),"")</f>
        <v>Licitação 02/20</v>
      </c>
      <c r="P2377" s="10" t="str">
        <f>TEXT(Tabela_Contas_Pagas[[#This Row],[Data de Liquidação]],"MM")&amp;"-"&amp;UPPER(TEXT(Tabela_Contas_Pagas[[#This Row],[Data de Liquidação]],"MMMM"))</f>
        <v>01-JANEIRO</v>
      </c>
    </row>
    <row r="2378" spans="2:16" hidden="1" x14ac:dyDescent="0.3">
      <c r="B2378" s="1">
        <v>21051</v>
      </c>
      <c r="C2378" s="1" t="s">
        <v>3177</v>
      </c>
      <c r="D2378" s="3">
        <v>44869</v>
      </c>
      <c r="E2378" s="2">
        <v>4950.2700000000004</v>
      </c>
      <c r="F2378" s="7" t="s">
        <v>3411</v>
      </c>
      <c r="G2378" s="7" t="s">
        <v>3412</v>
      </c>
      <c r="H2378" s="1">
        <v>2250</v>
      </c>
      <c r="I2378" s="1" t="s">
        <v>1924</v>
      </c>
      <c r="J2378" s="4">
        <v>44915</v>
      </c>
      <c r="K2378" s="4">
        <v>44916</v>
      </c>
      <c r="L2378" s="2">
        <v>4950.2700000000004</v>
      </c>
      <c r="M2378" s="1" t="s">
        <v>3407</v>
      </c>
      <c r="N2378" s="1" t="str">
        <f>Tabela_Contas_Pagas[[#This Row],[Nome do Fornecedor]]</f>
        <v>DIGITROL INDUSTRIA E COMERCIO LTDA</v>
      </c>
      <c r="O2378" s="1" t="s">
        <v>3408</v>
      </c>
      <c r="P2378" s="10" t="str">
        <f>TEXT(Tabela_Contas_Pagas[[#This Row],[Data de Liquidação]],"MM")&amp;"-"&amp;UPPER(TEXT(Tabela_Contas_Pagas[[#This Row],[Data de Liquidação]],"MMMM"))</f>
        <v>12-DEZEMBRO</v>
      </c>
    </row>
    <row r="2379" spans="2:16" hidden="1" x14ac:dyDescent="0.3">
      <c r="B2379" s="1">
        <v>21051</v>
      </c>
      <c r="C2379" s="1" t="s">
        <v>3178</v>
      </c>
      <c r="D2379" s="3">
        <v>44869</v>
      </c>
      <c r="E2379" s="2">
        <v>177.96</v>
      </c>
      <c r="F2379" s="8" t="s">
        <v>3411</v>
      </c>
      <c r="G2379" s="1" t="s">
        <v>3412</v>
      </c>
      <c r="H2379" s="1">
        <v>2250</v>
      </c>
      <c r="I2379" s="1" t="s">
        <v>1924</v>
      </c>
      <c r="J2379" s="4">
        <v>44915</v>
      </c>
      <c r="K2379" s="4">
        <v>44916</v>
      </c>
      <c r="L2379" s="2">
        <v>177.96</v>
      </c>
      <c r="M2379" s="1" t="s">
        <v>3407</v>
      </c>
      <c r="N2379" s="1" t="str">
        <f>Tabela_Contas_Pagas[[#This Row],[Nome do Fornecedor]]</f>
        <v>DIGITROL INDUSTRIA E COMERCIO LTDA</v>
      </c>
      <c r="O2379" s="1" t="s">
        <v>3408</v>
      </c>
      <c r="P2379" s="10" t="str">
        <f>TEXT(Tabela_Contas_Pagas[[#This Row],[Data de Liquidação]],"MM")&amp;"-"&amp;UPPER(TEXT(Tabela_Contas_Pagas[[#This Row],[Data de Liquidação]],"MMMM"))</f>
        <v>12-DEZEMBRO</v>
      </c>
    </row>
    <row r="2380" spans="2:16" x14ac:dyDescent="0.3">
      <c r="B2380" s="1">
        <v>20563</v>
      </c>
      <c r="C2380" s="1" t="s">
        <v>409</v>
      </c>
      <c r="D2380" s="3">
        <v>44566</v>
      </c>
      <c r="E2380" s="2">
        <v>4750</v>
      </c>
      <c r="F2380" s="8" t="s">
        <v>3411</v>
      </c>
      <c r="G2380" s="8" t="s">
        <v>3412</v>
      </c>
      <c r="H2380" s="1">
        <v>829</v>
      </c>
      <c r="I2380" s="1" t="s">
        <v>205</v>
      </c>
      <c r="J2380" s="4">
        <v>44572</v>
      </c>
      <c r="K2380" s="4">
        <v>44572</v>
      </c>
      <c r="L2380" s="2">
        <v>4750</v>
      </c>
      <c r="M2380" s="1" t="s">
        <v>206</v>
      </c>
      <c r="N2380" s="1" t="s">
        <v>207</v>
      </c>
      <c r="O2380" s="1" t="str">
        <f>_xlfn.IFNA(VLOOKUP(Tabela_Contas_Pagas[[#This Row],[Contrato]],ContratosOrigem[],3,FALSE),"")</f>
        <v>Licitação 02/20</v>
      </c>
      <c r="P2380" s="10" t="str">
        <f>TEXT(Tabela_Contas_Pagas[[#This Row],[Data de Liquidação]],"MM")&amp;"-"&amp;UPPER(TEXT(Tabela_Contas_Pagas[[#This Row],[Data de Liquidação]],"MMMM"))</f>
        <v>01-JANEIRO</v>
      </c>
    </row>
    <row r="2381" spans="2:16" hidden="1" x14ac:dyDescent="0.3">
      <c r="B2381" s="1">
        <v>21053</v>
      </c>
      <c r="C2381" s="1" t="s">
        <v>426</v>
      </c>
      <c r="D2381" s="3">
        <v>44907</v>
      </c>
      <c r="E2381" s="2">
        <v>2635.55</v>
      </c>
      <c r="F2381" s="8" t="s">
        <v>3411</v>
      </c>
      <c r="G2381" s="1" t="s">
        <v>3412</v>
      </c>
      <c r="H2381" s="1">
        <v>1783</v>
      </c>
      <c r="I2381" s="1" t="s">
        <v>1855</v>
      </c>
      <c r="J2381" s="4">
        <v>44915</v>
      </c>
      <c r="K2381" s="4">
        <v>44915</v>
      </c>
      <c r="L2381" s="2">
        <v>2635.55</v>
      </c>
      <c r="M2381" s="1" t="s">
        <v>3407</v>
      </c>
      <c r="N2381" s="1" t="str">
        <f>Tabela_Contas_Pagas[[#This Row],[Nome do Fornecedor]]</f>
        <v>MR GERENCIAMENTO DE RESIDUOS E LOGISTICA REVERSA LTDA</v>
      </c>
      <c r="O2381" s="1" t="s">
        <v>3408</v>
      </c>
      <c r="P2381" s="10" t="str">
        <f>TEXT(Tabela_Contas_Pagas[[#This Row],[Data de Liquidação]],"MM")&amp;"-"&amp;UPPER(TEXT(Tabela_Contas_Pagas[[#This Row],[Data de Liquidação]],"MMMM"))</f>
        <v>12-DEZEMBRO</v>
      </c>
    </row>
    <row r="2382" spans="2:16" x14ac:dyDescent="0.3">
      <c r="B2382" s="1">
        <v>20563</v>
      </c>
      <c r="C2382" s="1" t="s">
        <v>408</v>
      </c>
      <c r="D2382" s="3">
        <v>44566</v>
      </c>
      <c r="E2382" s="2">
        <v>4950</v>
      </c>
      <c r="F2382" s="7" t="s">
        <v>3411</v>
      </c>
      <c r="G2382" s="7" t="s">
        <v>3412</v>
      </c>
      <c r="H2382" s="1">
        <v>829</v>
      </c>
      <c r="I2382" s="1" t="s">
        <v>205</v>
      </c>
      <c r="J2382" s="4">
        <v>44572</v>
      </c>
      <c r="K2382" s="4">
        <v>44572</v>
      </c>
      <c r="L2382" s="2">
        <v>4950</v>
      </c>
      <c r="M2382" s="1" t="s">
        <v>206</v>
      </c>
      <c r="N2382" s="1" t="s">
        <v>207</v>
      </c>
      <c r="O2382" s="1" t="str">
        <f>_xlfn.IFNA(VLOOKUP(Tabela_Contas_Pagas[[#This Row],[Contrato]],ContratosOrigem[],3,FALSE),"")</f>
        <v>Licitação 02/20</v>
      </c>
      <c r="P2382" s="10" t="str">
        <f>TEXT(Tabela_Contas_Pagas[[#This Row],[Data de Liquidação]],"MM")&amp;"-"&amp;UPPER(TEXT(Tabela_Contas_Pagas[[#This Row],[Data de Liquidação]],"MMMM"))</f>
        <v>01-JANEIRO</v>
      </c>
    </row>
    <row r="2383" spans="2:16" hidden="1" x14ac:dyDescent="0.3">
      <c r="B2383" s="1">
        <v>21051</v>
      </c>
      <c r="C2383" s="1" t="s">
        <v>3321</v>
      </c>
      <c r="D2383" s="3">
        <v>44909</v>
      </c>
      <c r="E2383" s="2">
        <v>8300</v>
      </c>
      <c r="F2383" s="8" t="s">
        <v>3411</v>
      </c>
      <c r="G2383" s="1" t="s">
        <v>3412</v>
      </c>
      <c r="H2383" s="1">
        <v>34</v>
      </c>
      <c r="I2383" s="1" t="s">
        <v>2670</v>
      </c>
      <c r="J2383" s="4">
        <v>44915</v>
      </c>
      <c r="K2383" s="4">
        <v>44916</v>
      </c>
      <c r="L2383" s="2">
        <v>8300</v>
      </c>
      <c r="M2383" s="1" t="s">
        <v>3407</v>
      </c>
      <c r="N2383" s="1" t="str">
        <f>Tabela_Contas_Pagas[[#This Row],[Nome do Fornecedor]]</f>
        <v>VIDAM HOTEL ARACAJU LTDA</v>
      </c>
      <c r="O2383" s="1" t="s">
        <v>3408</v>
      </c>
      <c r="P2383" s="10" t="str">
        <f>TEXT(Tabela_Contas_Pagas[[#This Row],[Data de Liquidação]],"MM")&amp;"-"&amp;UPPER(TEXT(Tabela_Contas_Pagas[[#This Row],[Data de Liquidação]],"MMMM"))</f>
        <v>12-DEZEMBRO</v>
      </c>
    </row>
    <row r="2384" spans="2:16" hidden="1" x14ac:dyDescent="0.3">
      <c r="B2384" s="1">
        <v>21051</v>
      </c>
      <c r="C2384" s="1" t="s">
        <v>3322</v>
      </c>
      <c r="D2384" s="3">
        <v>44909</v>
      </c>
      <c r="E2384" s="2">
        <v>17765</v>
      </c>
      <c r="F2384" s="7" t="s">
        <v>3411</v>
      </c>
      <c r="G2384" s="7" t="s">
        <v>3412</v>
      </c>
      <c r="H2384" s="1">
        <v>34</v>
      </c>
      <c r="I2384" s="1" t="s">
        <v>2670</v>
      </c>
      <c r="J2384" s="4">
        <v>44915</v>
      </c>
      <c r="K2384" s="4">
        <v>44916</v>
      </c>
      <c r="L2384" s="2">
        <v>17765</v>
      </c>
      <c r="M2384" s="1" t="s">
        <v>3407</v>
      </c>
      <c r="N2384" s="1" t="str">
        <f>Tabela_Contas_Pagas[[#This Row],[Nome do Fornecedor]]</f>
        <v>VIDAM HOTEL ARACAJU LTDA</v>
      </c>
      <c r="O2384" s="1" t="s">
        <v>3408</v>
      </c>
      <c r="P2384" s="10" t="str">
        <f>TEXT(Tabela_Contas_Pagas[[#This Row],[Data de Liquidação]],"MM")&amp;"-"&amp;UPPER(TEXT(Tabela_Contas_Pagas[[#This Row],[Data de Liquidação]],"MMMM"))</f>
        <v>12-DEZEMBRO</v>
      </c>
    </row>
    <row r="2385" spans="2:16" x14ac:dyDescent="0.3">
      <c r="B2385" s="1">
        <v>20563</v>
      </c>
      <c r="C2385" s="1" t="s">
        <v>406</v>
      </c>
      <c r="D2385" s="3">
        <v>44566</v>
      </c>
      <c r="E2385" s="2">
        <v>4950</v>
      </c>
      <c r="F2385" s="8" t="s">
        <v>3411</v>
      </c>
      <c r="G2385" s="1" t="s">
        <v>3412</v>
      </c>
      <c r="H2385" s="1">
        <v>829</v>
      </c>
      <c r="I2385" s="1" t="s">
        <v>205</v>
      </c>
      <c r="J2385" s="4">
        <v>44572</v>
      </c>
      <c r="K2385" s="4">
        <v>44572</v>
      </c>
      <c r="L2385" s="2">
        <v>4950</v>
      </c>
      <c r="M2385" s="1" t="s">
        <v>206</v>
      </c>
      <c r="N2385" s="1" t="s">
        <v>207</v>
      </c>
      <c r="O2385" s="1" t="str">
        <f>_xlfn.IFNA(VLOOKUP(Tabela_Contas_Pagas[[#This Row],[Contrato]],ContratosOrigem[],3,FALSE),"")</f>
        <v>Licitação 02/20</v>
      </c>
      <c r="P2385" s="10" t="str">
        <f>TEXT(Tabela_Contas_Pagas[[#This Row],[Data de Liquidação]],"MM")&amp;"-"&amp;UPPER(TEXT(Tabela_Contas_Pagas[[#This Row],[Data de Liquidação]],"MMMM"))</f>
        <v>01-JANEIRO</v>
      </c>
    </row>
    <row r="2386" spans="2:16" hidden="1" x14ac:dyDescent="0.3">
      <c r="B2386" s="1">
        <v>21051</v>
      </c>
      <c r="C2386" s="1" t="s">
        <v>3324</v>
      </c>
      <c r="D2386" s="3">
        <v>44911</v>
      </c>
      <c r="E2386" s="2">
        <v>16463</v>
      </c>
      <c r="F2386" s="7" t="s">
        <v>3411</v>
      </c>
      <c r="G2386" s="7" t="s">
        <v>3412</v>
      </c>
      <c r="H2386" s="1">
        <v>3799</v>
      </c>
      <c r="I2386" s="1" t="s">
        <v>3325</v>
      </c>
      <c r="J2386" s="4">
        <v>44915</v>
      </c>
      <c r="K2386" s="4">
        <v>44916</v>
      </c>
      <c r="L2386" s="2">
        <v>16463</v>
      </c>
      <c r="M2386" s="1" t="s">
        <v>3407</v>
      </c>
      <c r="N2386" s="1" t="str">
        <f>Tabela_Contas_Pagas[[#This Row],[Nome do Fornecedor]]</f>
        <v>CONDOMINIO RESERVA ALTO VERDE</v>
      </c>
      <c r="O2386" s="1" t="s">
        <v>3408</v>
      </c>
      <c r="P2386" s="10" t="str">
        <f>TEXT(Tabela_Contas_Pagas[[#This Row],[Data de Liquidação]],"MM")&amp;"-"&amp;UPPER(TEXT(Tabela_Contas_Pagas[[#This Row],[Data de Liquidação]],"MMMM"))</f>
        <v>12-DEZEMBRO</v>
      </c>
    </row>
    <row r="2387" spans="2:16" hidden="1" x14ac:dyDescent="0.3">
      <c r="B2387" s="1">
        <v>21052</v>
      </c>
      <c r="C2387" s="1" t="s">
        <v>3327</v>
      </c>
      <c r="D2387" s="3">
        <v>44911</v>
      </c>
      <c r="E2387" s="2">
        <v>439.35</v>
      </c>
      <c r="F2387" s="8" t="s">
        <v>3411</v>
      </c>
      <c r="G2387" s="1" t="s">
        <v>3412</v>
      </c>
      <c r="H2387" s="1">
        <v>637</v>
      </c>
      <c r="I2387" s="1" t="s">
        <v>1934</v>
      </c>
      <c r="J2387" s="4">
        <v>44915</v>
      </c>
      <c r="K2387" s="4">
        <v>44916</v>
      </c>
      <c r="L2387" s="2">
        <v>439.35</v>
      </c>
      <c r="M2387" s="1" t="s">
        <v>3407</v>
      </c>
      <c r="N2387" s="1" t="str">
        <f>Tabela_Contas_Pagas[[#This Row],[Nome do Fornecedor]]</f>
        <v>MAGNO SANTOS DA SILVA</v>
      </c>
      <c r="O2387" s="1" t="s">
        <v>3408</v>
      </c>
      <c r="P2387" s="10" t="str">
        <f>TEXT(Tabela_Contas_Pagas[[#This Row],[Data de Liquidação]],"MM")&amp;"-"&amp;UPPER(TEXT(Tabela_Contas_Pagas[[#This Row],[Data de Liquidação]],"MMMM"))</f>
        <v>12-DEZEMBRO</v>
      </c>
    </row>
    <row r="2388" spans="2:16" hidden="1" x14ac:dyDescent="0.3">
      <c r="B2388" s="1">
        <v>21052</v>
      </c>
      <c r="C2388" s="1" t="s">
        <v>3328</v>
      </c>
      <c r="D2388" s="3">
        <v>44911</v>
      </c>
      <c r="E2388" s="2">
        <v>439.35</v>
      </c>
      <c r="F2388" s="7" t="s">
        <v>3411</v>
      </c>
      <c r="G2388" s="7" t="s">
        <v>3412</v>
      </c>
      <c r="H2388" s="1">
        <v>637</v>
      </c>
      <c r="I2388" s="1" t="s">
        <v>1934</v>
      </c>
      <c r="J2388" s="4">
        <v>44915</v>
      </c>
      <c r="K2388" s="4">
        <v>44916</v>
      </c>
      <c r="L2388" s="2">
        <v>439.35</v>
      </c>
      <c r="M2388" s="1" t="s">
        <v>3407</v>
      </c>
      <c r="N2388" s="1" t="str">
        <f>Tabela_Contas_Pagas[[#This Row],[Nome do Fornecedor]]</f>
        <v>MAGNO SANTOS DA SILVA</v>
      </c>
      <c r="O2388" s="1" t="s">
        <v>3408</v>
      </c>
      <c r="P2388" s="10" t="str">
        <f>TEXT(Tabela_Contas_Pagas[[#This Row],[Data de Liquidação]],"MM")&amp;"-"&amp;UPPER(TEXT(Tabela_Contas_Pagas[[#This Row],[Data de Liquidação]],"MMMM"))</f>
        <v>12-DEZEMBRO</v>
      </c>
    </row>
    <row r="2389" spans="2:16" hidden="1" x14ac:dyDescent="0.3">
      <c r="B2389" s="1">
        <v>21052</v>
      </c>
      <c r="C2389" s="1" t="s">
        <v>3326</v>
      </c>
      <c r="D2389" s="3">
        <v>44911</v>
      </c>
      <c r="E2389" s="2">
        <v>109.9</v>
      </c>
      <c r="F2389" s="8" t="s">
        <v>3411</v>
      </c>
      <c r="G2389" s="1" t="s">
        <v>3412</v>
      </c>
      <c r="H2389" s="1">
        <v>962</v>
      </c>
      <c r="I2389" s="1" t="s">
        <v>1846</v>
      </c>
      <c r="J2389" s="4">
        <v>44915</v>
      </c>
      <c r="K2389" s="4">
        <v>44916</v>
      </c>
      <c r="L2389" s="2">
        <v>109.9</v>
      </c>
      <c r="M2389" s="1" t="s">
        <v>3407</v>
      </c>
      <c r="N2389" s="1" t="str">
        <f>Tabela_Contas_Pagas[[#This Row],[Nome do Fornecedor]]</f>
        <v>JAILSON XAVIER DA SILVA</v>
      </c>
      <c r="O2389" s="1" t="s">
        <v>3408</v>
      </c>
      <c r="P2389" s="10" t="str">
        <f>TEXT(Tabela_Contas_Pagas[[#This Row],[Data de Liquidação]],"MM")&amp;"-"&amp;UPPER(TEXT(Tabela_Contas_Pagas[[#This Row],[Data de Liquidação]],"MMMM"))</f>
        <v>12-DEZEMBRO</v>
      </c>
    </row>
    <row r="2390" spans="2:16" hidden="1" x14ac:dyDescent="0.3">
      <c r="B2390" s="1">
        <v>21051</v>
      </c>
      <c r="C2390" s="1" t="s">
        <v>3339</v>
      </c>
      <c r="D2390" s="3">
        <v>44915</v>
      </c>
      <c r="E2390" s="2">
        <v>4700</v>
      </c>
      <c r="F2390" s="7" t="s">
        <v>3411</v>
      </c>
      <c r="G2390" s="7" t="s">
        <v>3412</v>
      </c>
      <c r="H2390" s="1">
        <v>34</v>
      </c>
      <c r="I2390" s="1" t="s">
        <v>2670</v>
      </c>
      <c r="J2390" s="4">
        <v>44915</v>
      </c>
      <c r="K2390" s="4">
        <v>44916</v>
      </c>
      <c r="L2390" s="2">
        <v>4700</v>
      </c>
      <c r="M2390" s="1" t="s">
        <v>3407</v>
      </c>
      <c r="N2390" s="1" t="str">
        <f>Tabela_Contas_Pagas[[#This Row],[Nome do Fornecedor]]</f>
        <v>VIDAM HOTEL ARACAJU LTDA</v>
      </c>
      <c r="O2390" s="1" t="s">
        <v>3408</v>
      </c>
      <c r="P2390" s="10" t="str">
        <f>TEXT(Tabela_Contas_Pagas[[#This Row],[Data de Liquidação]],"MM")&amp;"-"&amp;UPPER(TEXT(Tabela_Contas_Pagas[[#This Row],[Data de Liquidação]],"MMMM"))</f>
        <v>12-DEZEMBRO</v>
      </c>
    </row>
    <row r="2391" spans="2:16" x14ac:dyDescent="0.3">
      <c r="B2391" s="1">
        <v>20552</v>
      </c>
      <c r="C2391" s="1" t="s">
        <v>347</v>
      </c>
      <c r="D2391" s="3">
        <v>44547</v>
      </c>
      <c r="E2391" s="2">
        <v>719.68</v>
      </c>
      <c r="F2391" s="8" t="s">
        <v>3411</v>
      </c>
      <c r="G2391" s="1" t="s">
        <v>3412</v>
      </c>
      <c r="H2391" s="1">
        <v>1692</v>
      </c>
      <c r="I2391" s="1" t="s">
        <v>150</v>
      </c>
      <c r="J2391" s="4">
        <v>44567</v>
      </c>
      <c r="K2391" s="4">
        <v>44567</v>
      </c>
      <c r="L2391" s="2">
        <v>719.68</v>
      </c>
      <c r="M2391" s="1" t="s">
        <v>170</v>
      </c>
      <c r="N2391" s="1" t="s">
        <v>171</v>
      </c>
      <c r="O2391" s="1" t="str">
        <f>_xlfn.IFNA(VLOOKUP(Tabela_Contas_Pagas[[#This Row],[Contrato]],ContratosOrigem[],3,FALSE),"")</f>
        <v>Pregão 16/20</v>
      </c>
      <c r="P2391" s="10" t="str">
        <f>TEXT(Tabela_Contas_Pagas[[#This Row],[Data de Liquidação]],"MM")&amp;"-"&amp;UPPER(TEXT(Tabela_Contas_Pagas[[#This Row],[Data de Liquidação]],"MMMM"))</f>
        <v>01-JANEIRO</v>
      </c>
    </row>
    <row r="2392" spans="2:16" hidden="1" x14ac:dyDescent="0.3">
      <c r="B2392" s="1">
        <v>21053</v>
      </c>
      <c r="C2392" s="1" t="s">
        <v>3209</v>
      </c>
      <c r="D2392" s="3">
        <v>44881</v>
      </c>
      <c r="E2392" s="2">
        <v>7456.89</v>
      </c>
      <c r="F2392" s="7" t="s">
        <v>3411</v>
      </c>
      <c r="G2392" s="7" t="s">
        <v>3412</v>
      </c>
      <c r="H2392" s="1">
        <v>45</v>
      </c>
      <c r="I2392" s="1" t="s">
        <v>1891</v>
      </c>
      <c r="J2392" s="4">
        <v>44916</v>
      </c>
      <c r="K2392" s="4">
        <v>44915</v>
      </c>
      <c r="L2392" s="2">
        <v>7456.89</v>
      </c>
      <c r="M2392" s="1" t="s">
        <v>3407</v>
      </c>
      <c r="N2392" s="1" t="str">
        <f>Tabela_Contas_Pagas[[#This Row],[Nome do Fornecedor]]</f>
        <v>ENERGISA SERGIPE DISTRIBUIDORA ENERGIA S.A</v>
      </c>
      <c r="O2392" s="1" t="s">
        <v>3408</v>
      </c>
      <c r="P2392" s="10" t="str">
        <f>TEXT(Tabela_Contas_Pagas[[#This Row],[Data de Liquidação]],"MM")&amp;"-"&amp;UPPER(TEXT(Tabela_Contas_Pagas[[#This Row],[Data de Liquidação]],"MMMM"))</f>
        <v>12-DEZEMBRO</v>
      </c>
    </row>
    <row r="2393" spans="2:16" hidden="1" x14ac:dyDescent="0.3">
      <c r="B2393" s="1">
        <v>21055</v>
      </c>
      <c r="C2393" s="1" t="s">
        <v>3169</v>
      </c>
      <c r="D2393" s="3">
        <v>44868</v>
      </c>
      <c r="E2393" s="2">
        <v>136.6</v>
      </c>
      <c r="F2393" s="8" t="s">
        <v>3411</v>
      </c>
      <c r="G2393" s="1" t="s">
        <v>3412</v>
      </c>
      <c r="H2393" s="1">
        <v>1376</v>
      </c>
      <c r="I2393" s="1" t="s">
        <v>1827</v>
      </c>
      <c r="J2393" s="4">
        <v>44917</v>
      </c>
      <c r="K2393" s="4">
        <v>44918</v>
      </c>
      <c r="L2393" s="2">
        <v>136.6</v>
      </c>
      <c r="M2393" s="1" t="s">
        <v>3407</v>
      </c>
      <c r="N2393" s="1" t="str">
        <f>Tabela_Contas_Pagas[[#This Row],[Nome do Fornecedor]]</f>
        <v>A SILVA SERVICOS POSTAIS LTDA</v>
      </c>
      <c r="O2393" s="1" t="s">
        <v>3408</v>
      </c>
      <c r="P2393" s="10" t="str">
        <f>TEXT(Tabela_Contas_Pagas[[#This Row],[Data de Liquidação]],"MM")&amp;"-"&amp;UPPER(TEXT(Tabela_Contas_Pagas[[#This Row],[Data de Liquidação]],"MMMM"))</f>
        <v>12-DEZEMBRO</v>
      </c>
    </row>
    <row r="2394" spans="2:16" hidden="1" x14ac:dyDescent="0.3">
      <c r="B2394" s="1">
        <v>21055</v>
      </c>
      <c r="C2394" s="1" t="s">
        <v>3310</v>
      </c>
      <c r="D2394" s="3">
        <v>44907</v>
      </c>
      <c r="E2394" s="2">
        <v>7108</v>
      </c>
      <c r="F2394" s="7" t="s">
        <v>3411</v>
      </c>
      <c r="G2394" s="7" t="s">
        <v>3412</v>
      </c>
      <c r="H2394" s="1">
        <v>3372</v>
      </c>
      <c r="I2394" s="1" t="s">
        <v>1912</v>
      </c>
      <c r="J2394" s="4">
        <v>44917</v>
      </c>
      <c r="K2394" s="4">
        <v>44918</v>
      </c>
      <c r="L2394" s="2">
        <v>7108</v>
      </c>
      <c r="M2394" s="1" t="s">
        <v>3407</v>
      </c>
      <c r="N2394" s="1" t="str">
        <f>Tabela_Contas_Pagas[[#This Row],[Nome do Fornecedor]]</f>
        <v>DJ COMERCIO E SERVICO EM GERAL EIRELI</v>
      </c>
      <c r="O2394" s="1" t="s">
        <v>3408</v>
      </c>
      <c r="P2394" s="10" t="str">
        <f>TEXT(Tabela_Contas_Pagas[[#This Row],[Data de Liquidação]],"MM")&amp;"-"&amp;UPPER(TEXT(Tabela_Contas_Pagas[[#This Row],[Data de Liquidação]],"MMMM"))</f>
        <v>12-DEZEMBRO</v>
      </c>
    </row>
    <row r="2395" spans="2:16" x14ac:dyDescent="0.3">
      <c r="B2395" s="1">
        <v>20552</v>
      </c>
      <c r="C2395" s="1" t="s">
        <v>346</v>
      </c>
      <c r="D2395" s="3">
        <v>44547</v>
      </c>
      <c r="E2395" s="2">
        <v>348.77</v>
      </c>
      <c r="F2395" s="7" t="s">
        <v>3411</v>
      </c>
      <c r="G2395" s="9" t="s">
        <v>3412</v>
      </c>
      <c r="H2395" s="1">
        <v>1692</v>
      </c>
      <c r="I2395" s="1" t="s">
        <v>150</v>
      </c>
      <c r="J2395" s="4">
        <v>44567</v>
      </c>
      <c r="K2395" s="4">
        <v>44567</v>
      </c>
      <c r="L2395" s="2">
        <v>348.77</v>
      </c>
      <c r="M2395" s="1" t="s">
        <v>170</v>
      </c>
      <c r="N2395" s="1" t="s">
        <v>171</v>
      </c>
      <c r="O2395" s="1" t="str">
        <f>_xlfn.IFNA(VLOOKUP(Tabela_Contas_Pagas[[#This Row],[Contrato]],ContratosOrigem[],3,FALSE),"")</f>
        <v>Pregão 16/20</v>
      </c>
      <c r="P2395" s="10" t="str">
        <f>TEXT(Tabela_Contas_Pagas[[#This Row],[Data de Liquidação]],"MM")&amp;"-"&amp;UPPER(TEXT(Tabela_Contas_Pagas[[#This Row],[Data de Liquidação]],"MMMM"))</f>
        <v>01-JANEIRO</v>
      </c>
    </row>
    <row r="2396" spans="2:16" hidden="1" x14ac:dyDescent="0.3">
      <c r="B2396" s="1">
        <v>21057</v>
      </c>
      <c r="C2396" s="1" t="s">
        <v>3335</v>
      </c>
      <c r="D2396" s="3">
        <v>44911</v>
      </c>
      <c r="E2396" s="2">
        <v>596</v>
      </c>
      <c r="F2396" s="7" t="s">
        <v>3411</v>
      </c>
      <c r="G2396" s="7" t="s">
        <v>3412</v>
      </c>
      <c r="H2396" s="1">
        <v>449</v>
      </c>
      <c r="I2396" s="1" t="s">
        <v>1830</v>
      </c>
      <c r="J2396" s="4">
        <v>44917</v>
      </c>
      <c r="K2396" s="4">
        <v>44917</v>
      </c>
      <c r="L2396" s="2">
        <v>596</v>
      </c>
      <c r="M2396" s="1" t="s">
        <v>3407</v>
      </c>
      <c r="N2396" s="1" t="str">
        <f>Tabela_Contas_Pagas[[#This Row],[Nome do Fornecedor]]</f>
        <v>JUNTA COMERCIAL DE SERGIPE - JUCESE</v>
      </c>
      <c r="O2396" s="1" t="s">
        <v>3408</v>
      </c>
      <c r="P2396" s="10" t="str">
        <f>TEXT(Tabela_Contas_Pagas[[#This Row],[Data de Liquidação]],"MM")&amp;"-"&amp;UPPER(TEXT(Tabela_Contas_Pagas[[#This Row],[Data de Liquidação]],"MMMM"))</f>
        <v>12-DEZEMBRO</v>
      </c>
    </row>
    <row r="2397" spans="2:16" x14ac:dyDescent="0.3">
      <c r="B2397" s="1">
        <v>20552</v>
      </c>
      <c r="C2397" s="1" t="s">
        <v>400</v>
      </c>
      <c r="D2397" s="3">
        <v>44564</v>
      </c>
      <c r="E2397" s="2">
        <v>372.8</v>
      </c>
      <c r="F2397" s="8" t="s">
        <v>3411</v>
      </c>
      <c r="G2397" s="1" t="s">
        <v>3412</v>
      </c>
      <c r="H2397" s="1">
        <v>2069</v>
      </c>
      <c r="I2397" s="1" t="s">
        <v>14</v>
      </c>
      <c r="J2397" s="4">
        <v>44571</v>
      </c>
      <c r="K2397" s="4">
        <v>44567</v>
      </c>
      <c r="L2397" s="2">
        <v>372.8</v>
      </c>
      <c r="M2397" s="1" t="s">
        <v>15</v>
      </c>
      <c r="N2397" s="1" t="s">
        <v>16</v>
      </c>
      <c r="O2397" s="1" t="str">
        <f>_xlfn.IFNA(VLOOKUP(Tabela_Contas_Pagas[[#This Row],[Contrato]],ContratosOrigem[],3,FALSE),"")</f>
        <v>Dispensa 11/17</v>
      </c>
      <c r="P2397" s="10" t="str">
        <f>TEXT(Tabela_Contas_Pagas[[#This Row],[Data de Liquidação]],"MM")&amp;"-"&amp;UPPER(TEXT(Tabela_Contas_Pagas[[#This Row],[Data de Liquidação]],"MMMM"))</f>
        <v>01-JANEIRO</v>
      </c>
    </row>
    <row r="2398" spans="2:16" hidden="1" x14ac:dyDescent="0.3">
      <c r="B2398" s="1">
        <v>21056</v>
      </c>
      <c r="C2398" s="1" t="s">
        <v>3336</v>
      </c>
      <c r="D2398" s="3">
        <v>44914</v>
      </c>
      <c r="E2398" s="2">
        <v>1747.9</v>
      </c>
      <c r="F2398" s="7" t="s">
        <v>3411</v>
      </c>
      <c r="G2398" s="7" t="s">
        <v>3412</v>
      </c>
      <c r="H2398" s="1">
        <v>3801</v>
      </c>
      <c r="I2398" s="1" t="s">
        <v>3337</v>
      </c>
      <c r="J2398" s="4">
        <v>44917</v>
      </c>
      <c r="K2398" s="4">
        <v>44918</v>
      </c>
      <c r="L2398" s="2">
        <v>1747.9</v>
      </c>
      <c r="M2398" s="1" t="s">
        <v>3407</v>
      </c>
      <c r="N2398" s="1" t="str">
        <f>Tabela_Contas_Pagas[[#This Row],[Nome do Fornecedor]]</f>
        <v>RBM EMPREENDIMENTO LTDA.</v>
      </c>
      <c r="O2398" s="1" t="s">
        <v>3408</v>
      </c>
      <c r="P2398" s="10" t="str">
        <f>TEXT(Tabela_Contas_Pagas[[#This Row],[Data de Liquidação]],"MM")&amp;"-"&amp;UPPER(TEXT(Tabela_Contas_Pagas[[#This Row],[Data de Liquidação]],"MMMM"))</f>
        <v>12-DEZEMBRO</v>
      </c>
    </row>
    <row r="2399" spans="2:16" hidden="1" x14ac:dyDescent="0.3">
      <c r="B2399" s="1">
        <v>21056</v>
      </c>
      <c r="C2399" s="1" t="s">
        <v>3342</v>
      </c>
      <c r="D2399" s="3">
        <v>44915</v>
      </c>
      <c r="E2399" s="2">
        <v>2816</v>
      </c>
      <c r="F2399" s="8" t="s">
        <v>3411</v>
      </c>
      <c r="G2399" s="1" t="s">
        <v>3412</v>
      </c>
      <c r="H2399" s="1">
        <v>3768</v>
      </c>
      <c r="I2399" s="1" t="s">
        <v>3193</v>
      </c>
      <c r="J2399" s="4">
        <v>44917</v>
      </c>
      <c r="K2399" s="4">
        <v>44918</v>
      </c>
      <c r="L2399" s="2">
        <v>2816</v>
      </c>
      <c r="M2399" s="1" t="s">
        <v>3407</v>
      </c>
      <c r="N2399" s="1" t="str">
        <f>Tabela_Contas_Pagas[[#This Row],[Nome do Fornecedor]]</f>
        <v>CONDOMÍNIO PALAZZO FIORENTINO</v>
      </c>
      <c r="O2399" s="1" t="s">
        <v>3408</v>
      </c>
      <c r="P2399" s="10" t="str">
        <f>TEXT(Tabela_Contas_Pagas[[#This Row],[Data de Liquidação]],"MM")&amp;"-"&amp;UPPER(TEXT(Tabela_Contas_Pagas[[#This Row],[Data de Liquidação]],"MMMM"))</f>
        <v>12-DEZEMBRO</v>
      </c>
    </row>
    <row r="2400" spans="2:16" hidden="1" x14ac:dyDescent="0.3">
      <c r="B2400" s="1">
        <v>21056</v>
      </c>
      <c r="C2400" s="1" t="s">
        <v>3340</v>
      </c>
      <c r="D2400" s="3">
        <v>44915</v>
      </c>
      <c r="E2400" s="2">
        <v>5482.33</v>
      </c>
      <c r="F2400" s="7" t="s">
        <v>3411</v>
      </c>
      <c r="G2400" s="7" t="s">
        <v>3412</v>
      </c>
      <c r="H2400" s="1">
        <v>3802</v>
      </c>
      <c r="I2400" s="1" t="s">
        <v>3341</v>
      </c>
      <c r="J2400" s="4">
        <v>44917</v>
      </c>
      <c r="K2400" s="4">
        <v>44918</v>
      </c>
      <c r="L2400" s="2">
        <v>5482.33</v>
      </c>
      <c r="M2400" s="1" t="s">
        <v>3407</v>
      </c>
      <c r="N2400" s="1" t="str">
        <f>Tabela_Contas_Pagas[[#This Row],[Nome do Fornecedor]]</f>
        <v>CONDOMINIO RESIDENCIAL PHOENIX</v>
      </c>
      <c r="O2400" s="1" t="s">
        <v>3408</v>
      </c>
      <c r="P2400" s="10" t="str">
        <f>TEXT(Tabela_Contas_Pagas[[#This Row],[Data de Liquidação]],"MM")&amp;"-"&amp;UPPER(TEXT(Tabela_Contas_Pagas[[#This Row],[Data de Liquidação]],"MMMM"))</f>
        <v>12-DEZEMBRO</v>
      </c>
    </row>
    <row r="2401" spans="2:16" hidden="1" x14ac:dyDescent="0.3">
      <c r="B2401" s="1">
        <v>21055</v>
      </c>
      <c r="C2401" s="1" t="s">
        <v>3344</v>
      </c>
      <c r="D2401" s="3">
        <v>44916</v>
      </c>
      <c r="E2401" s="2">
        <v>4890.68</v>
      </c>
      <c r="F2401" s="8" t="s">
        <v>3411</v>
      </c>
      <c r="G2401" s="1" t="s">
        <v>3412</v>
      </c>
      <c r="H2401" s="1">
        <v>3153</v>
      </c>
      <c r="I2401" s="1" t="s">
        <v>1842</v>
      </c>
      <c r="J2401" s="4">
        <v>44917</v>
      </c>
      <c r="K2401" s="4">
        <v>44918</v>
      </c>
      <c r="L2401" s="2">
        <v>4890.68</v>
      </c>
      <c r="M2401" s="1" t="s">
        <v>3407</v>
      </c>
      <c r="N2401" s="1" t="str">
        <f>Tabela_Contas_Pagas[[#This Row],[Nome do Fornecedor]]</f>
        <v>VALMOR BARBOSA BEZERRA</v>
      </c>
      <c r="O2401" s="1" t="s">
        <v>3408</v>
      </c>
      <c r="P2401" s="10" t="str">
        <f>TEXT(Tabela_Contas_Pagas[[#This Row],[Data de Liquidação]],"MM")&amp;"-"&amp;UPPER(TEXT(Tabela_Contas_Pagas[[#This Row],[Data de Liquidação]],"MMMM"))</f>
        <v>12-DEZEMBRO</v>
      </c>
    </row>
    <row r="2402" spans="2:16" x14ac:dyDescent="0.3">
      <c r="B2402" s="1">
        <v>20552</v>
      </c>
      <c r="C2402" s="1" t="s">
        <v>334</v>
      </c>
      <c r="D2402" s="3">
        <v>44540</v>
      </c>
      <c r="E2402" s="2">
        <v>1284.6600000000001</v>
      </c>
      <c r="F2402" s="8" t="s">
        <v>3411</v>
      </c>
      <c r="G2402" s="8" t="s">
        <v>3412</v>
      </c>
      <c r="H2402" s="1">
        <v>28</v>
      </c>
      <c r="I2402" s="1" t="s">
        <v>23</v>
      </c>
      <c r="J2402" s="4">
        <v>44571</v>
      </c>
      <c r="K2402" s="4">
        <v>44567</v>
      </c>
      <c r="L2402" s="2">
        <v>1284.6600000000001</v>
      </c>
      <c r="M2402" s="1" t="s">
        <v>24</v>
      </c>
      <c r="N2402" s="1" t="s">
        <v>25</v>
      </c>
      <c r="O2402" s="1" t="str">
        <f>_xlfn.IFNA(VLOOKUP(Tabela_Contas_Pagas[[#This Row],[Contrato]],ContratosOrigem[],3,FALSE),"")</f>
        <v>Inexigibilidade de licitação 03/2018</v>
      </c>
      <c r="P2402" s="10" t="str">
        <f>TEXT(Tabela_Contas_Pagas[[#This Row],[Data de Liquidação]],"MM")&amp;"-"&amp;UPPER(TEXT(Tabela_Contas_Pagas[[#This Row],[Data de Liquidação]],"MMMM"))</f>
        <v>01-JANEIRO</v>
      </c>
    </row>
    <row r="2403" spans="2:16" hidden="1" x14ac:dyDescent="0.3">
      <c r="B2403" s="1">
        <v>21058</v>
      </c>
      <c r="C2403" s="1" t="s">
        <v>3349</v>
      </c>
      <c r="D2403" s="3">
        <v>44917</v>
      </c>
      <c r="E2403" s="2">
        <v>3695</v>
      </c>
      <c r="F2403" s="8" t="s">
        <v>3411</v>
      </c>
      <c r="G2403" s="1" t="s">
        <v>3412</v>
      </c>
      <c r="H2403" s="1">
        <v>3624</v>
      </c>
      <c r="I2403" s="1" t="s">
        <v>2386</v>
      </c>
      <c r="J2403" s="4">
        <v>44917</v>
      </c>
      <c r="K2403" s="4">
        <v>44917</v>
      </c>
      <c r="L2403" s="2">
        <v>3695</v>
      </c>
      <c r="M2403" s="1" t="s">
        <v>3407</v>
      </c>
      <c r="N2403" s="1" t="str">
        <f>Tabela_Contas_Pagas[[#This Row],[Nome do Fornecedor]]</f>
        <v>GRAMAS &amp; GRAMADOS PAISAGISMO E URBANISMO LTDA</v>
      </c>
      <c r="O2403" s="1" t="s">
        <v>3408</v>
      </c>
      <c r="P2403" s="10" t="str">
        <f>TEXT(Tabela_Contas_Pagas[[#This Row],[Data de Liquidação]],"MM")&amp;"-"&amp;UPPER(TEXT(Tabela_Contas_Pagas[[#This Row],[Data de Liquidação]],"MMMM"))</f>
        <v>12-DEZEMBRO</v>
      </c>
    </row>
    <row r="2404" spans="2:16" hidden="1" x14ac:dyDescent="0.3">
      <c r="B2404" s="1">
        <v>21057</v>
      </c>
      <c r="C2404" s="1" t="s">
        <v>3231</v>
      </c>
      <c r="D2404" s="3">
        <v>44890</v>
      </c>
      <c r="E2404" s="2">
        <v>1469</v>
      </c>
      <c r="F2404" s="7" t="s">
        <v>3411</v>
      </c>
      <c r="G2404" s="7" t="s">
        <v>3412</v>
      </c>
      <c r="H2404" s="1">
        <v>3772</v>
      </c>
      <c r="I2404" s="1" t="s">
        <v>3200</v>
      </c>
      <c r="J2404" s="4">
        <v>44918</v>
      </c>
      <c r="K2404" s="4">
        <v>44917</v>
      </c>
      <c r="L2404" s="2">
        <v>1469</v>
      </c>
      <c r="M2404" s="1" t="s">
        <v>3407</v>
      </c>
      <c r="N2404" s="1" t="str">
        <f>Tabela_Contas_Pagas[[#This Row],[Nome do Fornecedor]]</f>
        <v>FRIOTEC INSTALACAO DE SISTEMAS DE REFRIGERACAO LTDA EPP</v>
      </c>
      <c r="O2404" s="1" t="s">
        <v>3408</v>
      </c>
      <c r="P2404" s="10" t="str">
        <f>TEXT(Tabela_Contas_Pagas[[#This Row],[Data de Liquidação]],"MM")&amp;"-"&amp;UPPER(TEXT(Tabela_Contas_Pagas[[#This Row],[Data de Liquidação]],"MMMM"))</f>
        <v>12-DEZEMBRO</v>
      </c>
    </row>
    <row r="2405" spans="2:16" hidden="1" x14ac:dyDescent="0.3">
      <c r="B2405" s="1">
        <v>21056</v>
      </c>
      <c r="C2405" s="1" t="s">
        <v>3323</v>
      </c>
      <c r="D2405" s="3">
        <v>44909</v>
      </c>
      <c r="E2405" s="2">
        <v>14300</v>
      </c>
      <c r="F2405" s="8" t="s">
        <v>3411</v>
      </c>
      <c r="G2405" s="1" t="s">
        <v>3412</v>
      </c>
      <c r="H2405" s="1">
        <v>2564</v>
      </c>
      <c r="I2405" s="1" t="s">
        <v>1911</v>
      </c>
      <c r="J2405" s="4">
        <v>44920</v>
      </c>
      <c r="K2405" s="4">
        <v>44918</v>
      </c>
      <c r="L2405" s="2">
        <v>14300</v>
      </c>
      <c r="M2405" s="1" t="s">
        <v>3407</v>
      </c>
      <c r="N2405" s="1" t="str">
        <f>Tabela_Contas_Pagas[[#This Row],[Nome do Fornecedor]]</f>
        <v>EXECUTIVO BRINDES E PRESENTES LTDA</v>
      </c>
      <c r="O2405" s="1" t="s">
        <v>3408</v>
      </c>
      <c r="P2405" s="10" t="str">
        <f>TEXT(Tabela_Contas_Pagas[[#This Row],[Data de Liquidação]],"MM")&amp;"-"&amp;UPPER(TEXT(Tabela_Contas_Pagas[[#This Row],[Data de Liquidação]],"MMMM"))</f>
        <v>12-DEZEMBRO</v>
      </c>
    </row>
    <row r="2406" spans="2:16" hidden="1" x14ac:dyDescent="0.3">
      <c r="B2406" s="1">
        <v>21055</v>
      </c>
      <c r="C2406" s="1" t="s">
        <v>3329</v>
      </c>
      <c r="D2406" s="3">
        <v>44911</v>
      </c>
      <c r="E2406" s="2">
        <v>949.52</v>
      </c>
      <c r="F2406" s="7" t="s">
        <v>3411</v>
      </c>
      <c r="G2406" s="7" t="s">
        <v>3412</v>
      </c>
      <c r="H2406" s="1">
        <v>620</v>
      </c>
      <c r="I2406" s="1" t="s">
        <v>3330</v>
      </c>
      <c r="J2406" s="4">
        <v>44920</v>
      </c>
      <c r="K2406" s="4">
        <v>44918</v>
      </c>
      <c r="L2406" s="2">
        <v>949.52</v>
      </c>
      <c r="M2406" s="1" t="s">
        <v>3407</v>
      </c>
      <c r="N2406" s="1" t="str">
        <f>Tabela_Contas_Pagas[[#This Row],[Nome do Fornecedor]]</f>
        <v>PUBLICIDADE SUPERLUX LTDA</v>
      </c>
      <c r="O2406" s="1" t="s">
        <v>3408</v>
      </c>
      <c r="P2406" s="10" t="str">
        <f>TEXT(Tabela_Contas_Pagas[[#This Row],[Data de Liquidação]],"MM")&amp;"-"&amp;UPPER(TEXT(Tabela_Contas_Pagas[[#This Row],[Data de Liquidação]],"MMMM"))</f>
        <v>12-DEZEMBRO</v>
      </c>
    </row>
    <row r="2407" spans="2:16" hidden="1" x14ac:dyDescent="0.3">
      <c r="B2407" s="1">
        <v>21056</v>
      </c>
      <c r="C2407" s="1" t="s">
        <v>3331</v>
      </c>
      <c r="D2407" s="3">
        <v>44911</v>
      </c>
      <c r="E2407" s="2">
        <v>2396.8200000000002</v>
      </c>
      <c r="F2407" s="8" t="s">
        <v>3411</v>
      </c>
      <c r="G2407" s="1" t="s">
        <v>3412</v>
      </c>
      <c r="H2407" s="1">
        <v>559</v>
      </c>
      <c r="I2407" s="1" t="s">
        <v>1929</v>
      </c>
      <c r="J2407" s="4">
        <v>44920</v>
      </c>
      <c r="K2407" s="4">
        <v>44918</v>
      </c>
      <c r="L2407" s="2">
        <v>2396.8200000000002</v>
      </c>
      <c r="M2407" s="1" t="s">
        <v>3407</v>
      </c>
      <c r="N2407" s="1" t="str">
        <f>Tabela_Contas_Pagas[[#This Row],[Nome do Fornecedor]]</f>
        <v>AMARAL E PRADO LTDA - EPP</v>
      </c>
      <c r="O2407" s="1" t="s">
        <v>3408</v>
      </c>
      <c r="P2407" s="10" t="str">
        <f>TEXT(Tabela_Contas_Pagas[[#This Row],[Data de Liquidação]],"MM")&amp;"-"&amp;UPPER(TEXT(Tabela_Contas_Pagas[[#This Row],[Data de Liquidação]],"MMMM"))</f>
        <v>12-DEZEMBRO</v>
      </c>
    </row>
    <row r="2408" spans="2:16" hidden="1" x14ac:dyDescent="0.3">
      <c r="B2408" s="1">
        <v>21056</v>
      </c>
      <c r="C2408" s="1" t="s">
        <v>3332</v>
      </c>
      <c r="D2408" s="3">
        <v>44911</v>
      </c>
      <c r="E2408" s="2">
        <v>1443.87</v>
      </c>
      <c r="F2408" s="7" t="s">
        <v>3411</v>
      </c>
      <c r="G2408" s="7" t="s">
        <v>3412</v>
      </c>
      <c r="H2408" s="1">
        <v>559</v>
      </c>
      <c r="I2408" s="1" t="s">
        <v>1929</v>
      </c>
      <c r="J2408" s="4">
        <v>44920</v>
      </c>
      <c r="K2408" s="4">
        <v>44918</v>
      </c>
      <c r="L2408" s="2">
        <v>1443.87</v>
      </c>
      <c r="M2408" s="1" t="s">
        <v>3407</v>
      </c>
      <c r="N2408" s="1" t="str">
        <f>Tabela_Contas_Pagas[[#This Row],[Nome do Fornecedor]]</f>
        <v>AMARAL E PRADO LTDA - EPP</v>
      </c>
      <c r="O2408" s="1" t="s">
        <v>3408</v>
      </c>
      <c r="P2408" s="10" t="str">
        <f>TEXT(Tabela_Contas_Pagas[[#This Row],[Data de Liquidação]],"MM")&amp;"-"&amp;UPPER(TEXT(Tabela_Contas_Pagas[[#This Row],[Data de Liquidação]],"MMMM"))</f>
        <v>12-DEZEMBRO</v>
      </c>
    </row>
    <row r="2409" spans="2:16" x14ac:dyDescent="0.3">
      <c r="B2409" s="1">
        <v>20552</v>
      </c>
      <c r="C2409" s="1" t="s">
        <v>356</v>
      </c>
      <c r="D2409" s="3">
        <v>44552</v>
      </c>
      <c r="E2409" s="2">
        <v>109764.42</v>
      </c>
      <c r="F2409" s="8" t="s">
        <v>3411</v>
      </c>
      <c r="G2409" s="1" t="s">
        <v>3412</v>
      </c>
      <c r="H2409" s="1">
        <v>2527</v>
      </c>
      <c r="I2409" s="1" t="s">
        <v>54</v>
      </c>
      <c r="J2409" s="4">
        <v>44571</v>
      </c>
      <c r="K2409" s="4">
        <v>44567</v>
      </c>
      <c r="L2409" s="2">
        <v>109764.42</v>
      </c>
      <c r="M2409" s="1" t="s">
        <v>313</v>
      </c>
      <c r="N2409" s="1" t="s">
        <v>314</v>
      </c>
      <c r="O2409" s="1" t="str">
        <f>_xlfn.IFNA(VLOOKUP(Tabela_Contas_Pagas[[#This Row],[Contrato]],ContratosOrigem[],3,FALSE),"")</f>
        <v>PREGÃO 25/2021</v>
      </c>
      <c r="P2409" s="10" t="str">
        <f>TEXT(Tabela_Contas_Pagas[[#This Row],[Data de Liquidação]],"MM")&amp;"-"&amp;UPPER(TEXT(Tabela_Contas_Pagas[[#This Row],[Data de Liquidação]],"MMMM"))</f>
        <v>01-JANEIRO</v>
      </c>
    </row>
    <row r="2410" spans="2:16" hidden="1" x14ac:dyDescent="0.3">
      <c r="B2410" s="1">
        <v>21057</v>
      </c>
      <c r="C2410" s="1" t="s">
        <v>3334</v>
      </c>
      <c r="D2410" s="3">
        <v>44911</v>
      </c>
      <c r="E2410" s="2">
        <v>172.08</v>
      </c>
      <c r="F2410" s="7" t="s">
        <v>3411</v>
      </c>
      <c r="G2410" s="7" t="s">
        <v>3412</v>
      </c>
      <c r="H2410" s="1">
        <v>2527</v>
      </c>
      <c r="I2410" s="1" t="s">
        <v>54</v>
      </c>
      <c r="J2410" s="4">
        <v>44921</v>
      </c>
      <c r="K2410" s="4">
        <v>44917</v>
      </c>
      <c r="L2410" s="2">
        <v>172.08</v>
      </c>
      <c r="M2410" s="1" t="s">
        <v>3407</v>
      </c>
      <c r="N2410" s="1" t="str">
        <f>Tabela_Contas_Pagas[[#This Row],[Nome do Fornecedor]]</f>
        <v>SEGUROS UNIMED SAUDE S/A</v>
      </c>
      <c r="O2410" s="1" t="s">
        <v>3408</v>
      </c>
      <c r="P2410" s="10" t="str">
        <f>TEXT(Tabela_Contas_Pagas[[#This Row],[Data de Liquidação]],"MM")&amp;"-"&amp;UPPER(TEXT(Tabela_Contas_Pagas[[#This Row],[Data de Liquidação]],"MMMM"))</f>
        <v>12-DEZEMBRO</v>
      </c>
    </row>
    <row r="2411" spans="2:16" x14ac:dyDescent="0.3">
      <c r="B2411" s="1">
        <v>20552</v>
      </c>
      <c r="C2411" s="1" t="s">
        <v>359</v>
      </c>
      <c r="D2411" s="3">
        <v>44553</v>
      </c>
      <c r="E2411" s="2">
        <v>2100.12</v>
      </c>
      <c r="F2411" s="7" t="s">
        <v>3411</v>
      </c>
      <c r="G2411" s="9" t="s">
        <v>3412</v>
      </c>
      <c r="H2411" s="1">
        <v>3256</v>
      </c>
      <c r="I2411" s="1" t="s">
        <v>161</v>
      </c>
      <c r="J2411" s="4">
        <v>44571</v>
      </c>
      <c r="K2411" s="4">
        <v>44567</v>
      </c>
      <c r="L2411" s="2">
        <v>2100.12</v>
      </c>
      <c r="M2411" s="1" t="s">
        <v>162</v>
      </c>
      <c r="N2411" s="1" t="s">
        <v>163</v>
      </c>
      <c r="O2411" s="1" t="str">
        <f>_xlfn.IFNA(VLOOKUP(Tabela_Contas_Pagas[[#This Row],[Contrato]],ContratosOrigem[],3,FALSE),"")</f>
        <v>Dispensa 04/20</v>
      </c>
      <c r="P2411" s="10" t="str">
        <f>TEXT(Tabela_Contas_Pagas[[#This Row],[Data de Liquidação]],"MM")&amp;"-"&amp;UPPER(TEXT(Tabela_Contas_Pagas[[#This Row],[Data de Liquidação]],"MMMM"))</f>
        <v>01-JANEIRO</v>
      </c>
    </row>
    <row r="2412" spans="2:16" x14ac:dyDescent="0.3">
      <c r="B2412" s="1">
        <v>20552</v>
      </c>
      <c r="C2412" s="1" t="s">
        <v>378</v>
      </c>
      <c r="D2412" s="3">
        <v>44559</v>
      </c>
      <c r="E2412" s="2">
        <v>240</v>
      </c>
      <c r="F2412" s="8" t="s">
        <v>3411</v>
      </c>
      <c r="G2412" s="8" t="s">
        <v>3412</v>
      </c>
      <c r="H2412" s="1">
        <v>44</v>
      </c>
      <c r="I2412" s="1" t="s">
        <v>178</v>
      </c>
      <c r="J2412" s="4">
        <v>44571</v>
      </c>
      <c r="K2412" s="4">
        <v>44567</v>
      </c>
      <c r="L2412" s="2">
        <v>240</v>
      </c>
      <c r="M2412" s="1" t="s">
        <v>179</v>
      </c>
      <c r="N2412" s="1" t="s">
        <v>180</v>
      </c>
      <c r="O2412" s="1" t="str">
        <f>_xlfn.IFNA(VLOOKUP(Tabela_Contas_Pagas[[#This Row],[Contrato]],ContratosOrigem[],3,FALSE),"")</f>
        <v>Dispensa 05/20</v>
      </c>
      <c r="P2412" s="10" t="str">
        <f>TEXT(Tabela_Contas_Pagas[[#This Row],[Data de Liquidação]],"MM")&amp;"-"&amp;UPPER(TEXT(Tabela_Contas_Pagas[[#This Row],[Data de Liquidação]],"MMMM"))</f>
        <v>01-JANEIRO</v>
      </c>
    </row>
    <row r="2413" spans="2:16" x14ac:dyDescent="0.3">
      <c r="B2413" s="1">
        <v>20552</v>
      </c>
      <c r="C2413" s="1" t="s">
        <v>377</v>
      </c>
      <c r="D2413" s="3">
        <v>44559</v>
      </c>
      <c r="E2413" s="2">
        <v>459.36</v>
      </c>
      <c r="F2413" s="7" t="s">
        <v>3411</v>
      </c>
      <c r="G2413" s="9" t="s">
        <v>3412</v>
      </c>
      <c r="H2413" s="1">
        <v>44</v>
      </c>
      <c r="I2413" s="1" t="s">
        <v>178</v>
      </c>
      <c r="J2413" s="4">
        <v>44571</v>
      </c>
      <c r="K2413" s="4">
        <v>44567</v>
      </c>
      <c r="L2413" s="2">
        <v>459.36</v>
      </c>
      <c r="M2413" s="1" t="s">
        <v>179</v>
      </c>
      <c r="N2413" s="1" t="s">
        <v>180</v>
      </c>
      <c r="O2413" s="1" t="str">
        <f>_xlfn.IFNA(VLOOKUP(Tabela_Contas_Pagas[[#This Row],[Contrato]],ContratosOrigem[],3,FALSE),"")</f>
        <v>Dispensa 05/20</v>
      </c>
      <c r="P2413" s="10" t="str">
        <f>TEXT(Tabela_Contas_Pagas[[#This Row],[Data de Liquidação]],"MM")&amp;"-"&amp;UPPER(TEXT(Tabela_Contas_Pagas[[#This Row],[Data de Liquidação]],"MMMM"))</f>
        <v>01-JANEIRO</v>
      </c>
    </row>
    <row r="2414" spans="2:16" x14ac:dyDescent="0.3">
      <c r="B2414" s="1">
        <v>20552</v>
      </c>
      <c r="C2414" s="1" t="s">
        <v>376</v>
      </c>
      <c r="D2414" s="3">
        <v>44559</v>
      </c>
      <c r="E2414" s="2">
        <v>459.36</v>
      </c>
      <c r="F2414" s="8" t="s">
        <v>3411</v>
      </c>
      <c r="G2414" s="8" t="s">
        <v>3412</v>
      </c>
      <c r="H2414" s="1">
        <v>44</v>
      </c>
      <c r="I2414" s="1" t="s">
        <v>178</v>
      </c>
      <c r="J2414" s="4">
        <v>44571</v>
      </c>
      <c r="K2414" s="4">
        <v>44567</v>
      </c>
      <c r="L2414" s="2">
        <v>459.36</v>
      </c>
      <c r="M2414" s="1" t="s">
        <v>179</v>
      </c>
      <c r="N2414" s="1" t="s">
        <v>180</v>
      </c>
      <c r="O2414" s="1" t="str">
        <f>_xlfn.IFNA(VLOOKUP(Tabela_Contas_Pagas[[#This Row],[Contrato]],ContratosOrigem[],3,FALSE),"")</f>
        <v>Dispensa 05/20</v>
      </c>
      <c r="P2414" s="10" t="str">
        <f>TEXT(Tabela_Contas_Pagas[[#This Row],[Data de Liquidação]],"MM")&amp;"-"&amp;UPPER(TEXT(Tabela_Contas_Pagas[[#This Row],[Data de Liquidação]],"MMMM"))</f>
        <v>01-JANEIRO</v>
      </c>
    </row>
    <row r="2415" spans="2:16" x14ac:dyDescent="0.3">
      <c r="B2415" s="1">
        <v>20551</v>
      </c>
      <c r="C2415" s="1" t="s">
        <v>338</v>
      </c>
      <c r="D2415" s="3">
        <v>44543</v>
      </c>
      <c r="E2415" s="2">
        <v>13790</v>
      </c>
      <c r="F2415" s="7" t="s">
        <v>3411</v>
      </c>
      <c r="G2415" s="9" t="s">
        <v>3412</v>
      </c>
      <c r="H2415" s="1">
        <v>57</v>
      </c>
      <c r="I2415" s="1" t="s">
        <v>56</v>
      </c>
      <c r="J2415" s="4">
        <v>44567</v>
      </c>
      <c r="K2415" s="4">
        <v>44567</v>
      </c>
      <c r="L2415" s="2">
        <v>13790</v>
      </c>
      <c r="M2415" s="1" t="s">
        <v>105</v>
      </c>
      <c r="N2415" s="1" t="s">
        <v>106</v>
      </c>
      <c r="O2415" s="1" t="str">
        <f>_xlfn.IFNA(VLOOKUP(Tabela_Contas_Pagas[[#This Row],[Contrato]],ContratosOrigem[],3,FALSE),"")</f>
        <v>Inexigibilidade de licitação 01/2020</v>
      </c>
      <c r="P2415" s="10" t="str">
        <f>TEXT(Tabela_Contas_Pagas[[#This Row],[Data de Liquidação]],"MM")&amp;"-"&amp;UPPER(TEXT(Tabela_Contas_Pagas[[#This Row],[Data de Liquidação]],"MMMM"))</f>
        <v>01-JANEIRO</v>
      </c>
    </row>
    <row r="2416" spans="2:16" x14ac:dyDescent="0.3">
      <c r="B2416" s="1">
        <v>20551</v>
      </c>
      <c r="C2416" s="1" t="s">
        <v>398</v>
      </c>
      <c r="D2416" s="3">
        <v>44561</v>
      </c>
      <c r="E2416" s="2">
        <v>24825</v>
      </c>
      <c r="F2416" s="7" t="s">
        <v>3411</v>
      </c>
      <c r="G2416" s="7" t="s">
        <v>3412</v>
      </c>
      <c r="H2416" s="1">
        <v>2211</v>
      </c>
      <c r="I2416" s="1" t="s">
        <v>88</v>
      </c>
      <c r="J2416" s="4">
        <v>44567</v>
      </c>
      <c r="K2416" s="4">
        <v>44567</v>
      </c>
      <c r="L2416" s="2">
        <v>24825</v>
      </c>
      <c r="M2416" s="1" t="s">
        <v>156</v>
      </c>
      <c r="N2416" s="1" t="s">
        <v>157</v>
      </c>
      <c r="O2416" s="1" t="str">
        <f>_xlfn.IFNA(VLOOKUP(Tabela_Contas_Pagas[[#This Row],[Contrato]],ContratosOrigem[],3,FALSE),"")</f>
        <v>Pregão 01/2020</v>
      </c>
      <c r="P2416" s="10" t="str">
        <f>TEXT(Tabela_Contas_Pagas[[#This Row],[Data de Liquidação]],"MM")&amp;"-"&amp;UPPER(TEXT(Tabela_Contas_Pagas[[#This Row],[Data de Liquidação]],"MMMM"))</f>
        <v>01-JANEIRO</v>
      </c>
    </row>
    <row r="2417" spans="2:16" hidden="1" x14ac:dyDescent="0.3">
      <c r="B2417" s="1">
        <v>21057</v>
      </c>
      <c r="C2417" s="1" t="s">
        <v>3346</v>
      </c>
      <c r="D2417" s="3">
        <v>44916</v>
      </c>
      <c r="E2417" s="2">
        <v>269.33999999999997</v>
      </c>
      <c r="F2417" s="8" t="s">
        <v>3411</v>
      </c>
      <c r="G2417" s="1" t="s">
        <v>3412</v>
      </c>
      <c r="H2417" s="1">
        <v>163</v>
      </c>
      <c r="I2417" s="1" t="s">
        <v>1861</v>
      </c>
      <c r="J2417" s="4">
        <v>44922</v>
      </c>
      <c r="K2417" s="4">
        <v>44917</v>
      </c>
      <c r="L2417" s="2">
        <v>269.33999999999997</v>
      </c>
      <c r="M2417" s="1" t="s">
        <v>3407</v>
      </c>
      <c r="N2417" s="1" t="str">
        <f>Tabela_Contas_Pagas[[#This Row],[Nome do Fornecedor]]</f>
        <v>EMPRESA MUNICIPAL DE OBRAS E URBANIZACAO</v>
      </c>
      <c r="O2417" s="1" t="s">
        <v>3408</v>
      </c>
      <c r="P2417" s="10" t="str">
        <f>TEXT(Tabela_Contas_Pagas[[#This Row],[Data de Liquidação]],"MM")&amp;"-"&amp;UPPER(TEXT(Tabela_Contas_Pagas[[#This Row],[Data de Liquidação]],"MMMM"))</f>
        <v>12-DEZEMBRO</v>
      </c>
    </row>
    <row r="2418" spans="2:16" hidden="1" x14ac:dyDescent="0.3">
      <c r="B2418" s="1">
        <v>21060</v>
      </c>
      <c r="C2418" s="1" t="s">
        <v>3347</v>
      </c>
      <c r="D2418" s="3">
        <v>44916</v>
      </c>
      <c r="E2418" s="2">
        <v>2577</v>
      </c>
      <c r="F2418" s="7" t="s">
        <v>3411</v>
      </c>
      <c r="G2418" s="7" t="s">
        <v>3412</v>
      </c>
      <c r="H2418" s="1">
        <v>3803</v>
      </c>
      <c r="I2418" s="1" t="s">
        <v>3348</v>
      </c>
      <c r="J2418" s="4">
        <v>44922</v>
      </c>
      <c r="K2418" s="4">
        <v>44923</v>
      </c>
      <c r="L2418" s="2">
        <v>2577</v>
      </c>
      <c r="M2418" s="1" t="s">
        <v>3407</v>
      </c>
      <c r="N2418" s="1" t="str">
        <f>Tabela_Contas_Pagas[[#This Row],[Nome do Fornecedor]]</f>
        <v>IARA REGIANE SANTANA DOS SANTOS SOUZA 89745434515</v>
      </c>
      <c r="O2418" s="1" t="s">
        <v>3408</v>
      </c>
      <c r="P2418" s="10" t="str">
        <f>TEXT(Tabela_Contas_Pagas[[#This Row],[Data de Liquidação]],"MM")&amp;"-"&amp;UPPER(TEXT(Tabela_Contas_Pagas[[#This Row],[Data de Liquidação]],"MMMM"))</f>
        <v>12-DEZEMBRO</v>
      </c>
    </row>
    <row r="2419" spans="2:16" x14ac:dyDescent="0.3">
      <c r="B2419" s="1">
        <v>20551</v>
      </c>
      <c r="C2419" s="1" t="s">
        <v>370</v>
      </c>
      <c r="D2419" s="3">
        <v>44558</v>
      </c>
      <c r="E2419" s="2">
        <v>2066.35</v>
      </c>
      <c r="F2419" s="8" t="s">
        <v>3411</v>
      </c>
      <c r="G2419" s="1" t="s">
        <v>3412</v>
      </c>
      <c r="H2419" s="1">
        <v>3481</v>
      </c>
      <c r="I2419" s="1" t="s">
        <v>278</v>
      </c>
      <c r="J2419" s="4">
        <v>44568</v>
      </c>
      <c r="K2419" s="4">
        <v>44567</v>
      </c>
      <c r="L2419" s="2">
        <v>2066.35</v>
      </c>
      <c r="M2419" s="1" t="s">
        <v>276</v>
      </c>
      <c r="N2419" s="1" t="s">
        <v>277</v>
      </c>
      <c r="O2419" s="1" t="str">
        <f>_xlfn.IFNA(VLOOKUP(Tabela_Contas_Pagas[[#This Row],[Contrato]],ContratosOrigem[],3,FALSE),"")</f>
        <v>Dispensa 07/2021</v>
      </c>
      <c r="P2419" s="10" t="str">
        <f>TEXT(Tabela_Contas_Pagas[[#This Row],[Data de Liquidação]],"MM")&amp;"-"&amp;UPPER(TEXT(Tabela_Contas_Pagas[[#This Row],[Data de Liquidação]],"MMMM"))</f>
        <v>01-JANEIRO</v>
      </c>
    </row>
    <row r="2420" spans="2:16" hidden="1" x14ac:dyDescent="0.3">
      <c r="B2420" s="1">
        <v>21061</v>
      </c>
      <c r="C2420" s="1" t="s">
        <v>690</v>
      </c>
      <c r="D2420" s="3">
        <v>44918</v>
      </c>
      <c r="E2420" s="2">
        <v>460.6</v>
      </c>
      <c r="F2420" s="7" t="s">
        <v>3411</v>
      </c>
      <c r="G2420" s="7" t="s">
        <v>3412</v>
      </c>
      <c r="H2420" s="1">
        <v>3135</v>
      </c>
      <c r="I2420" s="1" t="s">
        <v>3350</v>
      </c>
      <c r="J2420" s="4">
        <v>44922</v>
      </c>
      <c r="K2420" s="4">
        <v>44923</v>
      </c>
      <c r="L2420" s="2">
        <v>460.6</v>
      </c>
      <c r="M2420" s="1" t="s">
        <v>3407</v>
      </c>
      <c r="N2420" s="1" t="str">
        <f>Tabela_Contas_Pagas[[#This Row],[Nome do Fornecedor]]</f>
        <v>UF - UNIFRIO REFRIGERACAO LTDA</v>
      </c>
      <c r="O2420" s="1" t="s">
        <v>3408</v>
      </c>
      <c r="P2420" s="10" t="str">
        <f>TEXT(Tabela_Contas_Pagas[[#This Row],[Data de Liquidação]],"MM")&amp;"-"&amp;UPPER(TEXT(Tabela_Contas_Pagas[[#This Row],[Data de Liquidação]],"MMMM"))</f>
        <v>12-DEZEMBRO</v>
      </c>
    </row>
    <row r="2421" spans="2:16" hidden="1" x14ac:dyDescent="0.3">
      <c r="B2421" s="1">
        <v>21069</v>
      </c>
      <c r="C2421" s="1" t="s">
        <v>3351</v>
      </c>
      <c r="D2421" s="3">
        <v>44918</v>
      </c>
      <c r="E2421" s="2">
        <v>12780</v>
      </c>
      <c r="F2421" s="8" t="s">
        <v>3411</v>
      </c>
      <c r="G2421" s="1" t="s">
        <v>3412</v>
      </c>
      <c r="H2421" s="1">
        <v>3135</v>
      </c>
      <c r="I2421" s="1" t="s">
        <v>3350</v>
      </c>
      <c r="J2421" s="4">
        <v>44922</v>
      </c>
      <c r="K2421" s="4">
        <v>44923</v>
      </c>
      <c r="L2421" s="2">
        <v>12780</v>
      </c>
      <c r="M2421" s="1" t="s">
        <v>3407</v>
      </c>
      <c r="N2421" s="1" t="str">
        <f>Tabela_Contas_Pagas[[#This Row],[Nome do Fornecedor]]</f>
        <v>UF - UNIFRIO REFRIGERACAO LTDA</v>
      </c>
      <c r="O2421" s="1" t="s">
        <v>3408</v>
      </c>
      <c r="P2421" s="10" t="str">
        <f>TEXT(Tabela_Contas_Pagas[[#This Row],[Data de Liquidação]],"MM")&amp;"-"&amp;UPPER(TEXT(Tabela_Contas_Pagas[[#This Row],[Data de Liquidação]],"MMMM"))</f>
        <v>12-DEZEMBRO</v>
      </c>
    </row>
    <row r="2422" spans="2:16" hidden="1" x14ac:dyDescent="0.3">
      <c r="B2422" s="1">
        <v>21060</v>
      </c>
      <c r="C2422" s="1" t="s">
        <v>3353</v>
      </c>
      <c r="D2422" s="3">
        <v>44921</v>
      </c>
      <c r="E2422" s="2">
        <v>150</v>
      </c>
      <c r="F2422" s="7" t="s">
        <v>3411</v>
      </c>
      <c r="G2422" s="7" t="s">
        <v>3412</v>
      </c>
      <c r="H2422" s="1">
        <v>606</v>
      </c>
      <c r="I2422" s="1" t="s">
        <v>1915</v>
      </c>
      <c r="J2422" s="4">
        <v>44922</v>
      </c>
      <c r="K2422" s="4">
        <v>44923</v>
      </c>
      <c r="L2422" s="2">
        <v>150</v>
      </c>
      <c r="M2422" s="1" t="s">
        <v>3407</v>
      </c>
      <c r="N2422" s="1" t="str">
        <f>Tabela_Contas_Pagas[[#This Row],[Nome do Fornecedor]]</f>
        <v>RAFAELA SOUZA NOVA</v>
      </c>
      <c r="O2422" s="1" t="s">
        <v>3408</v>
      </c>
      <c r="P2422" s="10" t="str">
        <f>TEXT(Tabela_Contas_Pagas[[#This Row],[Data de Liquidação]],"MM")&amp;"-"&amp;UPPER(TEXT(Tabela_Contas_Pagas[[#This Row],[Data de Liquidação]],"MMMM"))</f>
        <v>12-DEZEMBRO</v>
      </c>
    </row>
    <row r="2423" spans="2:16" hidden="1" x14ac:dyDescent="0.3">
      <c r="B2423" s="1">
        <v>21061</v>
      </c>
      <c r="C2423" s="1" t="s">
        <v>3354</v>
      </c>
      <c r="D2423" s="3">
        <v>44921</v>
      </c>
      <c r="E2423" s="2">
        <v>90.93</v>
      </c>
      <c r="F2423" s="8" t="s">
        <v>3411</v>
      </c>
      <c r="G2423" s="1" t="s">
        <v>3412</v>
      </c>
      <c r="H2423" s="1">
        <v>232</v>
      </c>
      <c r="I2423" s="1" t="s">
        <v>2345</v>
      </c>
      <c r="J2423" s="4">
        <v>44922</v>
      </c>
      <c r="K2423" s="4">
        <v>44923</v>
      </c>
      <c r="L2423" s="2">
        <v>90.93</v>
      </c>
      <c r="M2423" s="1" t="s">
        <v>3407</v>
      </c>
      <c r="N2423" s="1" t="str">
        <f>Tabela_Contas_Pagas[[#This Row],[Nome do Fornecedor]]</f>
        <v>ANDRE LUIZ SANTOS DE MORAES</v>
      </c>
      <c r="O2423" s="1" t="s">
        <v>3408</v>
      </c>
      <c r="P2423" s="10" t="str">
        <f>TEXT(Tabela_Contas_Pagas[[#This Row],[Data de Liquidação]],"MM")&amp;"-"&amp;UPPER(TEXT(Tabela_Contas_Pagas[[#This Row],[Data de Liquidação]],"MMMM"))</f>
        <v>12-DEZEMBRO</v>
      </c>
    </row>
    <row r="2424" spans="2:16" hidden="1" x14ac:dyDescent="0.3">
      <c r="B2424" s="1">
        <v>21062</v>
      </c>
      <c r="C2424" s="1" t="s">
        <v>3355</v>
      </c>
      <c r="D2424" s="3">
        <v>44921</v>
      </c>
      <c r="E2424" s="2">
        <v>66928.460000000006</v>
      </c>
      <c r="F2424" s="7" t="s">
        <v>3411</v>
      </c>
      <c r="G2424" s="7" t="s">
        <v>3412</v>
      </c>
      <c r="H2424" s="1">
        <v>471</v>
      </c>
      <c r="I2424" s="1" t="s">
        <v>1864</v>
      </c>
      <c r="J2424" s="4">
        <v>44922</v>
      </c>
      <c r="K2424" s="4">
        <v>44922</v>
      </c>
      <c r="L2424" s="2">
        <v>66928.460000000006</v>
      </c>
      <c r="M2424" s="1" t="s">
        <v>3407</v>
      </c>
      <c r="N2424" s="1" t="str">
        <f>Tabela_Contas_Pagas[[#This Row],[Nome do Fornecedor]]</f>
        <v>FUNDACAO PETROBRAS DE SEGURIDADE SOCIAL PETROS</v>
      </c>
      <c r="O2424" s="1" t="s">
        <v>3408</v>
      </c>
      <c r="P2424" s="10" t="str">
        <f>TEXT(Tabela_Contas_Pagas[[#This Row],[Data de Liquidação]],"MM")&amp;"-"&amp;UPPER(TEXT(Tabela_Contas_Pagas[[#This Row],[Data de Liquidação]],"MMMM"))</f>
        <v>12-DEZEMBRO</v>
      </c>
    </row>
    <row r="2425" spans="2:16" x14ac:dyDescent="0.3">
      <c r="B2425" s="1">
        <v>20551</v>
      </c>
      <c r="C2425" s="1" t="s">
        <v>296</v>
      </c>
      <c r="D2425" s="3">
        <v>44558</v>
      </c>
      <c r="E2425" s="2">
        <v>45410.25</v>
      </c>
      <c r="F2425" s="7" t="s">
        <v>3411</v>
      </c>
      <c r="G2425" s="9" t="s">
        <v>3412</v>
      </c>
      <c r="H2425" s="1">
        <v>3569</v>
      </c>
      <c r="I2425" s="1" t="s">
        <v>235</v>
      </c>
      <c r="J2425" s="4">
        <v>44568</v>
      </c>
      <c r="K2425" s="4">
        <v>44567</v>
      </c>
      <c r="L2425" s="2">
        <v>45410.25</v>
      </c>
      <c r="M2425" s="1" t="s">
        <v>330</v>
      </c>
      <c r="N2425" s="1" t="s">
        <v>331</v>
      </c>
      <c r="O2425" s="1" t="str">
        <f>_xlfn.IFNA(VLOOKUP(Tabela_Contas_Pagas[[#This Row],[Contrato]],ContratosOrigem[],3,FALSE),"")</f>
        <v>Licitação 02/2021</v>
      </c>
      <c r="P2425" s="10" t="str">
        <f>TEXT(Tabela_Contas_Pagas[[#This Row],[Data de Liquidação]],"MM")&amp;"-"&amp;UPPER(TEXT(Tabela_Contas_Pagas[[#This Row],[Data de Liquidação]],"MMMM"))</f>
        <v>01-JANEIRO</v>
      </c>
    </row>
    <row r="2426" spans="2:16" x14ac:dyDescent="0.3">
      <c r="B2426" s="1">
        <v>20551</v>
      </c>
      <c r="C2426" s="1" t="s">
        <v>273</v>
      </c>
      <c r="D2426" s="3">
        <v>44559</v>
      </c>
      <c r="E2426" s="2">
        <v>2570.92</v>
      </c>
      <c r="F2426" s="8" t="s">
        <v>3411</v>
      </c>
      <c r="G2426" s="8" t="s">
        <v>3412</v>
      </c>
      <c r="H2426" s="1">
        <v>3262</v>
      </c>
      <c r="I2426" s="1" t="s">
        <v>159</v>
      </c>
      <c r="J2426" s="4">
        <v>44571</v>
      </c>
      <c r="K2426" s="4">
        <v>44567</v>
      </c>
      <c r="L2426" s="2">
        <v>2570.92</v>
      </c>
      <c r="M2426" s="1" t="s">
        <v>176</v>
      </c>
      <c r="N2426" s="1" t="s">
        <v>177</v>
      </c>
      <c r="O2426" s="1" t="str">
        <f>_xlfn.IFNA(VLOOKUP(Tabela_Contas_Pagas[[#This Row],[Contrato]],ContratosOrigem[],3,FALSE),"")</f>
        <v>Pregão 08/20</v>
      </c>
      <c r="P2426" s="10" t="str">
        <f>TEXT(Tabela_Contas_Pagas[[#This Row],[Data de Liquidação]],"MM")&amp;"-"&amp;UPPER(TEXT(Tabela_Contas_Pagas[[#This Row],[Data de Liquidação]],"MMMM"))</f>
        <v>01-JANEIRO</v>
      </c>
    </row>
    <row r="2427" spans="2:16" hidden="1" x14ac:dyDescent="0.3">
      <c r="B2427" s="1">
        <v>21070</v>
      </c>
      <c r="C2427" s="1" t="s">
        <v>3094</v>
      </c>
      <c r="D2427" s="3">
        <v>44844</v>
      </c>
      <c r="E2427" s="2">
        <v>3024</v>
      </c>
      <c r="F2427" s="8" t="s">
        <v>3411</v>
      </c>
      <c r="G2427" s="1" t="s">
        <v>3412</v>
      </c>
      <c r="H2427" s="1">
        <v>2392</v>
      </c>
      <c r="I2427" s="1" t="s">
        <v>109</v>
      </c>
      <c r="J2427" s="4">
        <v>44923</v>
      </c>
      <c r="K2427" s="4">
        <v>44923</v>
      </c>
      <c r="L2427" s="2">
        <v>3024</v>
      </c>
      <c r="M2427" s="1" t="s">
        <v>3407</v>
      </c>
      <c r="N2427" s="1" t="str">
        <f>Tabela_Contas_Pagas[[#This Row],[Nome do Fornecedor]]</f>
        <v>CASA VIVA MÓVEIS E DECORAÇÕES LTDA</v>
      </c>
      <c r="O2427" s="1" t="s">
        <v>3408</v>
      </c>
      <c r="P2427" s="10" t="str">
        <f>TEXT(Tabela_Contas_Pagas[[#This Row],[Data de Liquidação]],"MM")&amp;"-"&amp;UPPER(TEXT(Tabela_Contas_Pagas[[#This Row],[Data de Liquidação]],"MMMM"))</f>
        <v>12-DEZEMBRO</v>
      </c>
    </row>
    <row r="2428" spans="2:16" x14ac:dyDescent="0.3">
      <c r="B2428" s="1">
        <v>20551</v>
      </c>
      <c r="C2428" s="1" t="s">
        <v>375</v>
      </c>
      <c r="D2428" s="3">
        <v>44559</v>
      </c>
      <c r="E2428" s="2">
        <v>35309.06</v>
      </c>
      <c r="F2428" s="7" t="s">
        <v>3411</v>
      </c>
      <c r="G2428" s="7" t="s">
        <v>3412</v>
      </c>
      <c r="H2428" s="1">
        <v>2411</v>
      </c>
      <c r="I2428" s="1" t="s">
        <v>82</v>
      </c>
      <c r="J2428" s="4">
        <v>44571</v>
      </c>
      <c r="K2428" s="4">
        <v>44567</v>
      </c>
      <c r="L2428" s="2">
        <v>35309.06</v>
      </c>
      <c r="M2428" s="1" t="s">
        <v>260</v>
      </c>
      <c r="N2428" s="1" t="s">
        <v>261</v>
      </c>
      <c r="O2428" s="1" t="str">
        <f>_xlfn.IFNA(VLOOKUP(Tabela_Contas_Pagas[[#This Row],[Contrato]],ContratosOrigem[],3,FALSE),"")</f>
        <v>PREGÃO 04/2021</v>
      </c>
      <c r="P2428" s="10" t="str">
        <f>TEXT(Tabela_Contas_Pagas[[#This Row],[Data de Liquidação]],"MM")&amp;"-"&amp;UPPER(TEXT(Tabela_Contas_Pagas[[#This Row],[Data de Liquidação]],"MMMM"))</f>
        <v>01-JANEIRO</v>
      </c>
    </row>
    <row r="2429" spans="2:16" x14ac:dyDescent="0.3">
      <c r="B2429" s="1">
        <v>20551</v>
      </c>
      <c r="C2429" s="1" t="s">
        <v>323</v>
      </c>
      <c r="D2429" s="3">
        <v>44560</v>
      </c>
      <c r="E2429" s="2">
        <v>10828.96</v>
      </c>
      <c r="F2429" s="8" t="s">
        <v>3411</v>
      </c>
      <c r="G2429" s="1" t="s">
        <v>3412</v>
      </c>
      <c r="H2429" s="1">
        <v>149</v>
      </c>
      <c r="I2429" s="1" t="s">
        <v>18</v>
      </c>
      <c r="J2429" s="4">
        <v>44571</v>
      </c>
      <c r="K2429" s="4">
        <v>44567</v>
      </c>
      <c r="L2429" s="2">
        <v>10828.96</v>
      </c>
      <c r="M2429" s="1" t="s">
        <v>294</v>
      </c>
      <c r="N2429" s="1" t="s">
        <v>295</v>
      </c>
      <c r="O2429" s="1" t="str">
        <f>_xlfn.IFNA(VLOOKUP(Tabela_Contas_Pagas[[#This Row],[Contrato]],ContratosOrigem[],3,FALSE),"")</f>
        <v>PREGÃO 14/2021</v>
      </c>
      <c r="P2429" s="10" t="str">
        <f>TEXT(Tabela_Contas_Pagas[[#This Row],[Data de Liquidação]],"MM")&amp;"-"&amp;UPPER(TEXT(Tabela_Contas_Pagas[[#This Row],[Data de Liquidação]],"MMMM"))</f>
        <v>01-JANEIRO</v>
      </c>
    </row>
    <row r="2430" spans="2:16" x14ac:dyDescent="0.3">
      <c r="B2430" s="1">
        <v>20551</v>
      </c>
      <c r="C2430" s="1" t="s">
        <v>325</v>
      </c>
      <c r="D2430" s="3">
        <v>44560</v>
      </c>
      <c r="E2430" s="2">
        <v>24828.2</v>
      </c>
      <c r="F2430" s="7" t="s">
        <v>3411</v>
      </c>
      <c r="G2430" s="7" t="s">
        <v>3412</v>
      </c>
      <c r="H2430" s="1">
        <v>149</v>
      </c>
      <c r="I2430" s="1" t="s">
        <v>18</v>
      </c>
      <c r="J2430" s="4">
        <v>44571</v>
      </c>
      <c r="K2430" s="4">
        <v>44567</v>
      </c>
      <c r="L2430" s="2">
        <v>24828.2</v>
      </c>
      <c r="M2430" s="1" t="s">
        <v>294</v>
      </c>
      <c r="N2430" s="1" t="s">
        <v>295</v>
      </c>
      <c r="O2430" s="1" t="str">
        <f>_xlfn.IFNA(VLOOKUP(Tabela_Contas_Pagas[[#This Row],[Contrato]],ContratosOrigem[],3,FALSE),"")</f>
        <v>PREGÃO 14/2021</v>
      </c>
      <c r="P2430" s="10" t="str">
        <f>TEXT(Tabela_Contas_Pagas[[#This Row],[Data de Liquidação]],"MM")&amp;"-"&amp;UPPER(TEXT(Tabela_Contas_Pagas[[#This Row],[Data de Liquidação]],"MMMM"))</f>
        <v>01-JANEIRO</v>
      </c>
    </row>
    <row r="2431" spans="2:16" x14ac:dyDescent="0.3">
      <c r="B2431" s="1">
        <v>20551</v>
      </c>
      <c r="C2431" s="1" t="s">
        <v>384</v>
      </c>
      <c r="D2431" s="3">
        <v>44560</v>
      </c>
      <c r="E2431" s="2">
        <v>10890</v>
      </c>
      <c r="F2431" s="8" t="s">
        <v>3411</v>
      </c>
      <c r="G2431" s="1" t="s">
        <v>3412</v>
      </c>
      <c r="H2431" s="1">
        <v>149</v>
      </c>
      <c r="I2431" s="1" t="s">
        <v>18</v>
      </c>
      <c r="J2431" s="4">
        <v>44571</v>
      </c>
      <c r="K2431" s="4">
        <v>44567</v>
      </c>
      <c r="L2431" s="2">
        <v>10890</v>
      </c>
      <c r="M2431" s="1" t="s">
        <v>310</v>
      </c>
      <c r="N2431" s="1" t="s">
        <v>311</v>
      </c>
      <c r="O2431" s="1" t="str">
        <f>_xlfn.IFNA(VLOOKUP(Tabela_Contas_Pagas[[#This Row],[Contrato]],ContratosOrigem[],3,FALSE),"")</f>
        <v>PREGÃO 21/2021</v>
      </c>
      <c r="P2431" s="10" t="str">
        <f>TEXT(Tabela_Contas_Pagas[[#This Row],[Data de Liquidação]],"MM")&amp;"-"&amp;UPPER(TEXT(Tabela_Contas_Pagas[[#This Row],[Data de Liquidação]],"MMMM"))</f>
        <v>01-JANEIRO</v>
      </c>
    </row>
    <row r="2432" spans="2:16" x14ac:dyDescent="0.3">
      <c r="B2432" s="1">
        <v>20551</v>
      </c>
      <c r="C2432" s="1" t="s">
        <v>386</v>
      </c>
      <c r="D2432" s="3">
        <v>44560</v>
      </c>
      <c r="E2432" s="2">
        <v>2992</v>
      </c>
      <c r="F2432" s="7" t="s">
        <v>3411</v>
      </c>
      <c r="G2432" s="7" t="s">
        <v>3412</v>
      </c>
      <c r="H2432" s="1">
        <v>149</v>
      </c>
      <c r="I2432" s="1" t="s">
        <v>18</v>
      </c>
      <c r="J2432" s="4">
        <v>44571</v>
      </c>
      <c r="K2432" s="4">
        <v>44567</v>
      </c>
      <c r="L2432" s="2">
        <v>2992</v>
      </c>
      <c r="M2432" s="1" t="s">
        <v>310</v>
      </c>
      <c r="N2432" s="1" t="s">
        <v>311</v>
      </c>
      <c r="O2432" s="1" t="str">
        <f>_xlfn.IFNA(VLOOKUP(Tabela_Contas_Pagas[[#This Row],[Contrato]],ContratosOrigem[],3,FALSE),"")</f>
        <v>PREGÃO 21/2021</v>
      </c>
      <c r="P2432" s="10" t="str">
        <f>TEXT(Tabela_Contas_Pagas[[#This Row],[Data de Liquidação]],"MM")&amp;"-"&amp;UPPER(TEXT(Tabela_Contas_Pagas[[#This Row],[Data de Liquidação]],"MMMM"))</f>
        <v>01-JANEIRO</v>
      </c>
    </row>
    <row r="2433" spans="2:16" hidden="1" x14ac:dyDescent="0.3">
      <c r="B2433" s="1">
        <v>21061</v>
      </c>
      <c r="C2433" s="1" t="s">
        <v>872</v>
      </c>
      <c r="D2433" s="3">
        <v>44916</v>
      </c>
      <c r="E2433" s="2">
        <v>45846.97</v>
      </c>
      <c r="F2433" s="8" t="s">
        <v>3411</v>
      </c>
      <c r="G2433" s="1" t="s">
        <v>3412</v>
      </c>
      <c r="H2433" s="1">
        <v>3617</v>
      </c>
      <c r="I2433" s="1" t="s">
        <v>414</v>
      </c>
      <c r="J2433" s="4">
        <v>44923</v>
      </c>
      <c r="K2433" s="4">
        <v>44923</v>
      </c>
      <c r="L2433" s="2">
        <v>45846.97</v>
      </c>
      <c r="M2433" s="1" t="s">
        <v>3407</v>
      </c>
      <c r="N2433" s="1" t="str">
        <f>Tabela_Contas_Pagas[[#This Row],[Nome do Fornecedor]]</f>
        <v>O &amp; M SERVIÇOS TECNOLOGICOS E CONSULTORIA LTDA</v>
      </c>
      <c r="O2433" s="1" t="s">
        <v>3408</v>
      </c>
      <c r="P2433" s="10" t="str">
        <f>TEXT(Tabela_Contas_Pagas[[#This Row],[Data de Liquidação]],"MM")&amp;"-"&amp;UPPER(TEXT(Tabela_Contas_Pagas[[#This Row],[Data de Liquidação]],"MMMM"))</f>
        <v>12-DEZEMBRO</v>
      </c>
    </row>
    <row r="2434" spans="2:16" x14ac:dyDescent="0.3">
      <c r="B2434" s="1">
        <v>20551</v>
      </c>
      <c r="C2434" s="1" t="s">
        <v>231</v>
      </c>
      <c r="D2434" s="3">
        <v>44560</v>
      </c>
      <c r="E2434" s="2">
        <v>6248</v>
      </c>
      <c r="F2434" s="8" t="s">
        <v>3411</v>
      </c>
      <c r="G2434" s="8" t="s">
        <v>3412</v>
      </c>
      <c r="H2434" s="1">
        <v>149</v>
      </c>
      <c r="I2434" s="1" t="s">
        <v>18</v>
      </c>
      <c r="J2434" s="4">
        <v>44571</v>
      </c>
      <c r="K2434" s="4">
        <v>44567</v>
      </c>
      <c r="L2434" s="2">
        <v>6248</v>
      </c>
      <c r="M2434" s="1" t="s">
        <v>310</v>
      </c>
      <c r="N2434" s="1" t="s">
        <v>311</v>
      </c>
      <c r="O2434" s="1" t="str">
        <f>_xlfn.IFNA(VLOOKUP(Tabela_Contas_Pagas[[#This Row],[Contrato]],ContratosOrigem[],3,FALSE),"")</f>
        <v>PREGÃO 21/2021</v>
      </c>
      <c r="P2434" s="10" t="str">
        <f>TEXT(Tabela_Contas_Pagas[[#This Row],[Data de Liquidação]],"MM")&amp;"-"&amp;UPPER(TEXT(Tabela_Contas_Pagas[[#This Row],[Data de Liquidação]],"MMMM"))</f>
        <v>01-JANEIRO</v>
      </c>
    </row>
    <row r="2435" spans="2:16" x14ac:dyDescent="0.3">
      <c r="B2435" s="1">
        <v>20551</v>
      </c>
      <c r="C2435" s="1" t="s">
        <v>385</v>
      </c>
      <c r="D2435" s="3">
        <v>44560</v>
      </c>
      <c r="E2435" s="2">
        <v>7685.6</v>
      </c>
      <c r="F2435" s="7" t="s">
        <v>3411</v>
      </c>
      <c r="G2435" s="9" t="s">
        <v>3412</v>
      </c>
      <c r="H2435" s="1">
        <v>149</v>
      </c>
      <c r="I2435" s="1" t="s">
        <v>18</v>
      </c>
      <c r="J2435" s="4">
        <v>44571</v>
      </c>
      <c r="K2435" s="4">
        <v>44567</v>
      </c>
      <c r="L2435" s="2">
        <v>7685.6</v>
      </c>
      <c r="M2435" s="1" t="s">
        <v>294</v>
      </c>
      <c r="N2435" s="1" t="s">
        <v>295</v>
      </c>
      <c r="O2435" s="1" t="str">
        <f>_xlfn.IFNA(VLOOKUP(Tabela_Contas_Pagas[[#This Row],[Contrato]],ContratosOrigem[],3,FALSE),"")</f>
        <v>PREGÃO 14/2021</v>
      </c>
      <c r="P2435" s="10" t="str">
        <f>TEXT(Tabela_Contas_Pagas[[#This Row],[Data de Liquidação]],"MM")&amp;"-"&amp;UPPER(TEXT(Tabela_Contas_Pagas[[#This Row],[Data de Liquidação]],"MMMM"))</f>
        <v>01-JANEIRO</v>
      </c>
    </row>
    <row r="2436" spans="2:16" x14ac:dyDescent="0.3">
      <c r="B2436" s="1">
        <v>20551</v>
      </c>
      <c r="C2436" s="1" t="s">
        <v>312</v>
      </c>
      <c r="D2436" s="3">
        <v>44560</v>
      </c>
      <c r="E2436" s="2">
        <v>6606.11</v>
      </c>
      <c r="F2436" s="8" t="s">
        <v>3411</v>
      </c>
      <c r="G2436" s="8" t="s">
        <v>3412</v>
      </c>
      <c r="H2436" s="1">
        <v>149</v>
      </c>
      <c r="I2436" s="1" t="s">
        <v>18</v>
      </c>
      <c r="J2436" s="4">
        <v>44571</v>
      </c>
      <c r="K2436" s="4">
        <v>44567</v>
      </c>
      <c r="L2436" s="2">
        <v>6606.11</v>
      </c>
      <c r="M2436" s="1" t="s">
        <v>294</v>
      </c>
      <c r="N2436" s="1" t="s">
        <v>295</v>
      </c>
      <c r="O2436" s="1" t="str">
        <f>_xlfn.IFNA(VLOOKUP(Tabela_Contas_Pagas[[#This Row],[Contrato]],ContratosOrigem[],3,FALSE),"")</f>
        <v>PREGÃO 14/2021</v>
      </c>
      <c r="P2436" s="10" t="str">
        <f>TEXT(Tabela_Contas_Pagas[[#This Row],[Data de Liquidação]],"MM")&amp;"-"&amp;UPPER(TEXT(Tabela_Contas_Pagas[[#This Row],[Data de Liquidação]],"MMMM"))</f>
        <v>01-JANEIRO</v>
      </c>
    </row>
    <row r="2437" spans="2:16" x14ac:dyDescent="0.3">
      <c r="B2437" s="1">
        <v>20551</v>
      </c>
      <c r="C2437" s="1" t="s">
        <v>387</v>
      </c>
      <c r="D2437" s="3">
        <v>44560</v>
      </c>
      <c r="E2437" s="2">
        <v>4101.17</v>
      </c>
      <c r="F2437" s="7" t="s">
        <v>3411</v>
      </c>
      <c r="G2437" s="9" t="s">
        <v>3412</v>
      </c>
      <c r="H2437" s="1">
        <v>149</v>
      </c>
      <c r="I2437" s="1" t="s">
        <v>18</v>
      </c>
      <c r="J2437" s="4">
        <v>44571</v>
      </c>
      <c r="K2437" s="4">
        <v>44567</v>
      </c>
      <c r="L2437" s="2">
        <v>4101.17</v>
      </c>
      <c r="M2437" s="1" t="s">
        <v>294</v>
      </c>
      <c r="N2437" s="1" t="s">
        <v>295</v>
      </c>
      <c r="O2437" s="1" t="str">
        <f>_xlfn.IFNA(VLOOKUP(Tabela_Contas_Pagas[[#This Row],[Contrato]],ContratosOrigem[],3,FALSE),"")</f>
        <v>PREGÃO 14/2021</v>
      </c>
      <c r="P2437" s="10" t="str">
        <f>TEXT(Tabela_Contas_Pagas[[#This Row],[Data de Liquidação]],"MM")&amp;"-"&amp;UPPER(TEXT(Tabela_Contas_Pagas[[#This Row],[Data de Liquidação]],"MMMM"))</f>
        <v>01-JANEIRO</v>
      </c>
    </row>
    <row r="2438" spans="2:16" x14ac:dyDescent="0.3">
      <c r="B2438" s="1">
        <v>20551</v>
      </c>
      <c r="C2438" s="1" t="s">
        <v>255</v>
      </c>
      <c r="D2438" s="3">
        <v>44560</v>
      </c>
      <c r="E2438" s="2">
        <v>2504.9299999999998</v>
      </c>
      <c r="F2438" s="8" t="s">
        <v>3411</v>
      </c>
      <c r="G2438" s="8" t="s">
        <v>3412</v>
      </c>
      <c r="H2438" s="1">
        <v>149</v>
      </c>
      <c r="I2438" s="1" t="s">
        <v>18</v>
      </c>
      <c r="J2438" s="4">
        <v>44571</v>
      </c>
      <c r="K2438" s="4">
        <v>44567</v>
      </c>
      <c r="L2438" s="2">
        <v>2504.9299999999998</v>
      </c>
      <c r="M2438" s="1" t="s">
        <v>294</v>
      </c>
      <c r="N2438" s="1" t="s">
        <v>295</v>
      </c>
      <c r="O2438" s="1" t="str">
        <f>_xlfn.IFNA(VLOOKUP(Tabela_Contas_Pagas[[#This Row],[Contrato]],ContratosOrigem[],3,FALSE),"")</f>
        <v>PREGÃO 14/2021</v>
      </c>
      <c r="P2438" s="10" t="str">
        <f>TEXT(Tabela_Contas_Pagas[[#This Row],[Data de Liquidação]],"MM")&amp;"-"&amp;UPPER(TEXT(Tabela_Contas_Pagas[[#This Row],[Data de Liquidação]],"MMMM"))</f>
        <v>01-JANEIRO</v>
      </c>
    </row>
    <row r="2439" spans="2:16" x14ac:dyDescent="0.3">
      <c r="B2439" s="1">
        <v>20550</v>
      </c>
      <c r="C2439" s="1" t="s">
        <v>245</v>
      </c>
      <c r="D2439" s="3">
        <v>44553</v>
      </c>
      <c r="E2439" s="2">
        <v>3410.49</v>
      </c>
      <c r="F2439" s="8" t="s">
        <v>3411</v>
      </c>
      <c r="G2439" s="1" t="s">
        <v>3412</v>
      </c>
      <c r="H2439" s="1">
        <v>2839</v>
      </c>
      <c r="I2439" s="1" t="s">
        <v>22</v>
      </c>
      <c r="J2439" s="4">
        <v>44567</v>
      </c>
      <c r="K2439" s="4">
        <v>44567</v>
      </c>
      <c r="L2439" s="2">
        <v>3410.49</v>
      </c>
      <c r="M2439" s="1" t="s">
        <v>269</v>
      </c>
      <c r="N2439" s="1" t="s">
        <v>270</v>
      </c>
      <c r="O2439" s="1" t="str">
        <f>_xlfn.IFNA(VLOOKUP(Tabela_Contas_Pagas[[#This Row],[Contrato]],ContratosOrigem[],3,FALSE),"")</f>
        <v>PREGÃO 11/2021</v>
      </c>
      <c r="P2439" s="10" t="str">
        <f>TEXT(Tabela_Contas_Pagas[[#This Row],[Data de Liquidação]],"MM")&amp;"-"&amp;UPPER(TEXT(Tabela_Contas_Pagas[[#This Row],[Data de Liquidação]],"MMMM"))</f>
        <v>01-JANEIRO</v>
      </c>
    </row>
    <row r="2440" spans="2:16" x14ac:dyDescent="0.3">
      <c r="B2440" s="1">
        <v>20550</v>
      </c>
      <c r="C2440" s="1" t="s">
        <v>242</v>
      </c>
      <c r="D2440" s="3">
        <v>44553</v>
      </c>
      <c r="E2440" s="2">
        <v>426.31</v>
      </c>
      <c r="F2440" s="7" t="s">
        <v>3411</v>
      </c>
      <c r="G2440" s="7" t="s">
        <v>3412</v>
      </c>
      <c r="H2440" s="1">
        <v>2839</v>
      </c>
      <c r="I2440" s="1" t="s">
        <v>22</v>
      </c>
      <c r="J2440" s="4">
        <v>44567</v>
      </c>
      <c r="K2440" s="4">
        <v>44567</v>
      </c>
      <c r="L2440" s="2">
        <v>426.31</v>
      </c>
      <c r="M2440" s="1" t="s">
        <v>269</v>
      </c>
      <c r="N2440" s="1" t="s">
        <v>270</v>
      </c>
      <c r="O2440" s="1" t="str">
        <f>_xlfn.IFNA(VLOOKUP(Tabela_Contas_Pagas[[#This Row],[Contrato]],ContratosOrigem[],3,FALSE),"")</f>
        <v>PREGÃO 11/2021</v>
      </c>
      <c r="P2440" s="10" t="str">
        <f>TEXT(Tabela_Contas_Pagas[[#This Row],[Data de Liquidação]],"MM")&amp;"-"&amp;UPPER(TEXT(Tabela_Contas_Pagas[[#This Row],[Data de Liquidação]],"MMMM"))</f>
        <v>01-JANEIRO</v>
      </c>
    </row>
    <row r="2441" spans="2:16" x14ac:dyDescent="0.3">
      <c r="B2441" s="1">
        <v>20550</v>
      </c>
      <c r="C2441" s="1" t="s">
        <v>247</v>
      </c>
      <c r="D2441" s="3">
        <v>44553</v>
      </c>
      <c r="E2441" s="2">
        <v>852.62</v>
      </c>
      <c r="F2441" s="8" t="s">
        <v>3411</v>
      </c>
      <c r="G2441" s="1" t="s">
        <v>3412</v>
      </c>
      <c r="H2441" s="1">
        <v>2839</v>
      </c>
      <c r="I2441" s="1" t="s">
        <v>22</v>
      </c>
      <c r="J2441" s="4">
        <v>44567</v>
      </c>
      <c r="K2441" s="4">
        <v>44567</v>
      </c>
      <c r="L2441" s="2">
        <v>852.62</v>
      </c>
      <c r="M2441" s="1" t="s">
        <v>269</v>
      </c>
      <c r="N2441" s="1" t="s">
        <v>270</v>
      </c>
      <c r="O2441" s="1" t="str">
        <f>_xlfn.IFNA(VLOOKUP(Tabela_Contas_Pagas[[#This Row],[Contrato]],ContratosOrigem[],3,FALSE),"")</f>
        <v>PREGÃO 11/2021</v>
      </c>
      <c r="P2441" s="10" t="str">
        <f>TEXT(Tabela_Contas_Pagas[[#This Row],[Data de Liquidação]],"MM")&amp;"-"&amp;UPPER(TEXT(Tabela_Contas_Pagas[[#This Row],[Data de Liquidação]],"MMMM"))</f>
        <v>01-JANEIRO</v>
      </c>
    </row>
    <row r="2442" spans="2:16" x14ac:dyDescent="0.3">
      <c r="B2442" s="1">
        <v>20550</v>
      </c>
      <c r="C2442" s="1" t="s">
        <v>244</v>
      </c>
      <c r="D2442" s="3">
        <v>44553</v>
      </c>
      <c r="E2442" s="2">
        <v>852.62</v>
      </c>
      <c r="F2442" s="7" t="s">
        <v>3411</v>
      </c>
      <c r="G2442" s="7" t="s">
        <v>3412</v>
      </c>
      <c r="H2442" s="1">
        <v>2839</v>
      </c>
      <c r="I2442" s="1" t="s">
        <v>22</v>
      </c>
      <c r="J2442" s="4">
        <v>44567</v>
      </c>
      <c r="K2442" s="4">
        <v>44567</v>
      </c>
      <c r="L2442" s="2">
        <v>852.62</v>
      </c>
      <c r="M2442" s="1" t="s">
        <v>269</v>
      </c>
      <c r="N2442" s="1" t="s">
        <v>270</v>
      </c>
      <c r="O2442" s="1" t="str">
        <f>_xlfn.IFNA(VLOOKUP(Tabela_Contas_Pagas[[#This Row],[Contrato]],ContratosOrigem[],3,FALSE),"")</f>
        <v>PREGÃO 11/2021</v>
      </c>
      <c r="P2442" s="10" t="str">
        <f>TEXT(Tabela_Contas_Pagas[[#This Row],[Data de Liquidação]],"MM")&amp;"-"&amp;UPPER(TEXT(Tabela_Contas_Pagas[[#This Row],[Data de Liquidação]],"MMMM"))</f>
        <v>01-JANEIRO</v>
      </c>
    </row>
    <row r="2443" spans="2:16" hidden="1" x14ac:dyDescent="0.3">
      <c r="B2443" s="1">
        <v>21056</v>
      </c>
      <c r="C2443" s="1" t="s">
        <v>3284</v>
      </c>
      <c r="D2443" s="3">
        <v>44896</v>
      </c>
      <c r="E2443" s="2">
        <v>200</v>
      </c>
      <c r="F2443" s="8" t="s">
        <v>3411</v>
      </c>
      <c r="G2443" s="1" t="s">
        <v>3412</v>
      </c>
      <c r="H2443" s="1">
        <v>1177</v>
      </c>
      <c r="I2443" s="1" t="s">
        <v>1852</v>
      </c>
      <c r="J2443" s="4">
        <v>44924</v>
      </c>
      <c r="K2443" s="4">
        <v>44918</v>
      </c>
      <c r="L2443" s="2">
        <v>200</v>
      </c>
      <c r="M2443" s="1" t="s">
        <v>3407</v>
      </c>
      <c r="N2443" s="1" t="str">
        <f>Tabela_Contas_Pagas[[#This Row],[Nome do Fornecedor]]</f>
        <v>DISGAL MULTPRODUTOS COMERCIO E SERVICOS LTDA - EPP</v>
      </c>
      <c r="O2443" s="1" t="s">
        <v>3408</v>
      </c>
      <c r="P2443" s="10" t="str">
        <f>TEXT(Tabela_Contas_Pagas[[#This Row],[Data de Liquidação]],"MM")&amp;"-"&amp;UPPER(TEXT(Tabela_Contas_Pagas[[#This Row],[Data de Liquidação]],"MMMM"))</f>
        <v>12-DEZEMBRO</v>
      </c>
    </row>
    <row r="2444" spans="2:16" x14ac:dyDescent="0.3">
      <c r="B2444" s="1">
        <v>20550</v>
      </c>
      <c r="C2444" s="1" t="s">
        <v>248</v>
      </c>
      <c r="D2444" s="3">
        <v>44553</v>
      </c>
      <c r="E2444" s="2">
        <v>426.31</v>
      </c>
      <c r="F2444" s="8" t="s">
        <v>3411</v>
      </c>
      <c r="G2444" s="8" t="s">
        <v>3412</v>
      </c>
      <c r="H2444" s="1">
        <v>2839</v>
      </c>
      <c r="I2444" s="1" t="s">
        <v>22</v>
      </c>
      <c r="J2444" s="4">
        <v>44567</v>
      </c>
      <c r="K2444" s="4">
        <v>44567</v>
      </c>
      <c r="L2444" s="2">
        <v>426.31</v>
      </c>
      <c r="M2444" s="1" t="s">
        <v>269</v>
      </c>
      <c r="N2444" s="1" t="s">
        <v>270</v>
      </c>
      <c r="O2444" s="1" t="str">
        <f>_xlfn.IFNA(VLOOKUP(Tabela_Contas_Pagas[[#This Row],[Contrato]],ContratosOrigem[],3,FALSE),"")</f>
        <v>PREGÃO 11/2021</v>
      </c>
      <c r="P2444" s="10" t="str">
        <f>TEXT(Tabela_Contas_Pagas[[#This Row],[Data de Liquidação]],"MM")&amp;"-"&amp;UPPER(TEXT(Tabela_Contas_Pagas[[#This Row],[Data de Liquidação]],"MMMM"))</f>
        <v>01-JANEIRO</v>
      </c>
    </row>
    <row r="2445" spans="2:16" x14ac:dyDescent="0.3">
      <c r="B2445" s="1">
        <v>20550</v>
      </c>
      <c r="C2445" s="1" t="s">
        <v>249</v>
      </c>
      <c r="D2445" s="3">
        <v>44553</v>
      </c>
      <c r="E2445" s="2">
        <v>10586.14</v>
      </c>
      <c r="F2445" s="7" t="s">
        <v>3411</v>
      </c>
      <c r="G2445" s="9" t="s">
        <v>3412</v>
      </c>
      <c r="H2445" s="1">
        <v>2839</v>
      </c>
      <c r="I2445" s="1" t="s">
        <v>22</v>
      </c>
      <c r="J2445" s="4">
        <v>44567</v>
      </c>
      <c r="K2445" s="4">
        <v>44567</v>
      </c>
      <c r="L2445" s="2">
        <v>10586.14</v>
      </c>
      <c r="M2445" s="1" t="s">
        <v>269</v>
      </c>
      <c r="N2445" s="1" t="s">
        <v>270</v>
      </c>
      <c r="O2445" s="1" t="str">
        <f>_xlfn.IFNA(VLOOKUP(Tabela_Contas_Pagas[[#This Row],[Contrato]],ContratosOrigem[],3,FALSE),"")</f>
        <v>PREGÃO 11/2021</v>
      </c>
      <c r="P2445" s="10" t="str">
        <f>TEXT(Tabela_Contas_Pagas[[#This Row],[Data de Liquidação]],"MM")&amp;"-"&amp;UPPER(TEXT(Tabela_Contas_Pagas[[#This Row],[Data de Liquidação]],"MMMM"))</f>
        <v>01-JANEIRO</v>
      </c>
    </row>
    <row r="2446" spans="2:16" x14ac:dyDescent="0.3">
      <c r="B2446" s="1">
        <v>20550</v>
      </c>
      <c r="C2446" s="1" t="s">
        <v>246</v>
      </c>
      <c r="D2446" s="3">
        <v>44553</v>
      </c>
      <c r="E2446" s="2">
        <v>2131.56</v>
      </c>
      <c r="F2446" s="8" t="s">
        <v>3411</v>
      </c>
      <c r="G2446" s="8" t="s">
        <v>3412</v>
      </c>
      <c r="H2446" s="1">
        <v>2839</v>
      </c>
      <c r="I2446" s="1" t="s">
        <v>22</v>
      </c>
      <c r="J2446" s="4">
        <v>44567</v>
      </c>
      <c r="K2446" s="4">
        <v>44567</v>
      </c>
      <c r="L2446" s="2">
        <v>2131.56</v>
      </c>
      <c r="M2446" s="1" t="s">
        <v>269</v>
      </c>
      <c r="N2446" s="1" t="s">
        <v>270</v>
      </c>
      <c r="O2446" s="1" t="str">
        <f>_xlfn.IFNA(VLOOKUP(Tabela_Contas_Pagas[[#This Row],[Contrato]],ContratosOrigem[],3,FALSE),"")</f>
        <v>PREGÃO 11/2021</v>
      </c>
      <c r="P2446" s="10" t="str">
        <f>TEXT(Tabela_Contas_Pagas[[#This Row],[Data de Liquidação]],"MM")&amp;"-"&amp;UPPER(TEXT(Tabela_Contas_Pagas[[#This Row],[Data de Liquidação]],"MMMM"))</f>
        <v>01-JANEIRO</v>
      </c>
    </row>
    <row r="2447" spans="2:16" hidden="1" x14ac:dyDescent="0.3">
      <c r="B2447" s="1">
        <v>21060</v>
      </c>
      <c r="C2447" s="1" t="s">
        <v>3338</v>
      </c>
      <c r="D2447" s="3">
        <v>44914</v>
      </c>
      <c r="E2447" s="2">
        <v>1205</v>
      </c>
      <c r="F2447" s="8" t="s">
        <v>3411</v>
      </c>
      <c r="G2447" s="1" t="s">
        <v>3412</v>
      </c>
      <c r="H2447" s="1">
        <v>56</v>
      </c>
      <c r="I2447" s="1" t="s">
        <v>1839</v>
      </c>
      <c r="J2447" s="4">
        <v>44924</v>
      </c>
      <c r="K2447" s="4">
        <v>44923</v>
      </c>
      <c r="L2447" s="2">
        <v>1205</v>
      </c>
      <c r="M2447" s="1" t="s">
        <v>3407</v>
      </c>
      <c r="N2447" s="1" t="str">
        <f>Tabela_Contas_Pagas[[#This Row],[Nome do Fornecedor]]</f>
        <v>MARIA DO CARMO COSTA NARCISO</v>
      </c>
      <c r="O2447" s="1" t="s">
        <v>3408</v>
      </c>
      <c r="P2447" s="10" t="str">
        <f>TEXT(Tabela_Contas_Pagas[[#This Row],[Data de Liquidação]],"MM")&amp;"-"&amp;UPPER(TEXT(Tabela_Contas_Pagas[[#This Row],[Data de Liquidação]],"MMMM"))</f>
        <v>12-DEZEMBRO</v>
      </c>
    </row>
    <row r="2448" spans="2:16" hidden="1" x14ac:dyDescent="0.3">
      <c r="B2448" s="1">
        <v>21056</v>
      </c>
      <c r="C2448" s="1" t="s">
        <v>3343</v>
      </c>
      <c r="D2448" s="3">
        <v>44915</v>
      </c>
      <c r="E2448" s="2">
        <v>8925.16</v>
      </c>
      <c r="F2448" s="7" t="s">
        <v>3411</v>
      </c>
      <c r="G2448" s="7" t="s">
        <v>3412</v>
      </c>
      <c r="H2448" s="1">
        <v>3671</v>
      </c>
      <c r="I2448" s="1" t="s">
        <v>494</v>
      </c>
      <c r="J2448" s="4">
        <v>44924</v>
      </c>
      <c r="K2448" s="4">
        <v>44918</v>
      </c>
      <c r="L2448" s="2">
        <v>8925.16</v>
      </c>
      <c r="M2448" s="1" t="s">
        <v>3407</v>
      </c>
      <c r="N2448" s="1" t="str">
        <f>Tabela_Contas_Pagas[[#This Row],[Nome do Fornecedor]]</f>
        <v>SEGURANÇA INTELIGENTE LTDA</v>
      </c>
      <c r="O2448" s="1" t="s">
        <v>3408</v>
      </c>
      <c r="P2448" s="10" t="str">
        <f>TEXT(Tabela_Contas_Pagas[[#This Row],[Data de Liquidação]],"MM")&amp;"-"&amp;UPPER(TEXT(Tabela_Contas_Pagas[[#This Row],[Data de Liquidação]],"MMMM"))</f>
        <v>12-DEZEMBRO</v>
      </c>
    </row>
    <row r="2449" spans="2:16" hidden="1" x14ac:dyDescent="0.3">
      <c r="B2449" s="1">
        <v>21056</v>
      </c>
      <c r="C2449" s="1" t="s">
        <v>469</v>
      </c>
      <c r="D2449" s="3">
        <v>44915</v>
      </c>
      <c r="E2449" s="2">
        <v>4148.28</v>
      </c>
      <c r="F2449" s="8" t="s">
        <v>3411</v>
      </c>
      <c r="G2449" s="1" t="s">
        <v>3412</v>
      </c>
      <c r="H2449" s="1">
        <v>3671</v>
      </c>
      <c r="I2449" s="1" t="s">
        <v>494</v>
      </c>
      <c r="J2449" s="4">
        <v>44924</v>
      </c>
      <c r="K2449" s="4">
        <v>44918</v>
      </c>
      <c r="L2449" s="2">
        <v>4148.28</v>
      </c>
      <c r="M2449" s="1" t="s">
        <v>3407</v>
      </c>
      <c r="N2449" s="1" t="str">
        <f>Tabela_Contas_Pagas[[#This Row],[Nome do Fornecedor]]</f>
        <v>SEGURANÇA INTELIGENTE LTDA</v>
      </c>
      <c r="O2449" s="1" t="s">
        <v>3408</v>
      </c>
      <c r="P2449" s="10" t="str">
        <f>TEXT(Tabela_Contas_Pagas[[#This Row],[Data de Liquidação]],"MM")&amp;"-"&amp;UPPER(TEXT(Tabela_Contas_Pagas[[#This Row],[Data de Liquidação]],"MMMM"))</f>
        <v>12-DEZEMBRO</v>
      </c>
    </row>
    <row r="2450" spans="2:16" x14ac:dyDescent="0.3">
      <c r="B2450" s="1">
        <v>20550</v>
      </c>
      <c r="C2450" s="1" t="s">
        <v>362</v>
      </c>
      <c r="D2450" s="3">
        <v>44557</v>
      </c>
      <c r="E2450" s="2">
        <v>161799.70000000001</v>
      </c>
      <c r="F2450" s="7" t="s">
        <v>3411</v>
      </c>
      <c r="G2450" s="7" t="s">
        <v>3412</v>
      </c>
      <c r="H2450" s="1">
        <v>3589</v>
      </c>
      <c r="I2450" s="1" t="s">
        <v>363</v>
      </c>
      <c r="J2450" s="4">
        <v>44567</v>
      </c>
      <c r="K2450" s="4">
        <v>44567</v>
      </c>
      <c r="L2450" s="2">
        <v>161799.70000000001</v>
      </c>
      <c r="M2450" s="1" t="s">
        <v>364</v>
      </c>
      <c r="N2450" s="1" t="s">
        <v>365</v>
      </c>
      <c r="O2450" s="1" t="str">
        <f>_xlfn.IFNA(VLOOKUP(Tabela_Contas_Pagas[[#This Row],[Contrato]],ContratosOrigem[],3,FALSE),"")</f>
        <v>PREGÃO 32/2021</v>
      </c>
      <c r="P2450" s="10" t="str">
        <f>TEXT(Tabela_Contas_Pagas[[#This Row],[Data de Liquidação]],"MM")&amp;"-"&amp;UPPER(TEXT(Tabela_Contas_Pagas[[#This Row],[Data de Liquidação]],"MMMM"))</f>
        <v>01-JANEIRO</v>
      </c>
    </row>
    <row r="2451" spans="2:16" hidden="1" x14ac:dyDescent="0.3">
      <c r="B2451" s="1">
        <v>21055</v>
      </c>
      <c r="C2451" s="1" t="s">
        <v>3345</v>
      </c>
      <c r="D2451" s="3">
        <v>44916</v>
      </c>
      <c r="E2451" s="2">
        <v>5513.97</v>
      </c>
      <c r="F2451" s="8" t="s">
        <v>3411</v>
      </c>
      <c r="G2451" s="1" t="s">
        <v>3412</v>
      </c>
      <c r="H2451" s="1">
        <v>2392</v>
      </c>
      <c r="I2451" s="1" t="s">
        <v>109</v>
      </c>
      <c r="J2451" s="4">
        <v>44924</v>
      </c>
      <c r="K2451" s="4">
        <v>44918</v>
      </c>
      <c r="L2451" s="2">
        <v>5513.97</v>
      </c>
      <c r="M2451" s="1" t="s">
        <v>3407</v>
      </c>
      <c r="N2451" s="1" t="str">
        <f>Tabela_Contas_Pagas[[#This Row],[Nome do Fornecedor]]</f>
        <v>CASA VIVA MÓVEIS E DECORAÇÕES LTDA</v>
      </c>
      <c r="O2451" s="1" t="s">
        <v>3408</v>
      </c>
      <c r="P2451" s="10" t="str">
        <f>TEXT(Tabela_Contas_Pagas[[#This Row],[Data de Liquidação]],"MM")&amp;"-"&amp;UPPER(TEXT(Tabela_Contas_Pagas[[#This Row],[Data de Liquidação]],"MMMM"))</f>
        <v>12-DEZEMBRO</v>
      </c>
    </row>
    <row r="2452" spans="2:16" hidden="1" x14ac:dyDescent="0.3">
      <c r="B2452" s="1">
        <v>21071</v>
      </c>
      <c r="C2452" s="1" t="s">
        <v>3352</v>
      </c>
      <c r="D2452" s="3">
        <v>44918</v>
      </c>
      <c r="E2452" s="2">
        <v>739.82</v>
      </c>
      <c r="F2452" s="7" t="s">
        <v>3411</v>
      </c>
      <c r="G2452" s="7" t="s">
        <v>3412</v>
      </c>
      <c r="H2452" s="1">
        <v>1574</v>
      </c>
      <c r="I2452" s="1" t="s">
        <v>1113</v>
      </c>
      <c r="J2452" s="4">
        <v>44924</v>
      </c>
      <c r="K2452" s="4">
        <v>44925</v>
      </c>
      <c r="L2452" s="2">
        <v>739.82</v>
      </c>
      <c r="M2452" s="1" t="s">
        <v>3407</v>
      </c>
      <c r="N2452" s="1" t="str">
        <f>Tabela_Contas_Pagas[[#This Row],[Nome do Fornecedor]]</f>
        <v xml:space="preserve">EQUILIBRIU S PSICOLOGIA CLINICA E ORGANIZACIONAL LTDA - ME </v>
      </c>
      <c r="O2452" s="1" t="s">
        <v>3408</v>
      </c>
      <c r="P2452" s="10" t="str">
        <f>TEXT(Tabela_Contas_Pagas[[#This Row],[Data de Liquidação]],"MM")&amp;"-"&amp;UPPER(TEXT(Tabela_Contas_Pagas[[#This Row],[Data de Liquidação]],"MMMM"))</f>
        <v>12-DEZEMBRO</v>
      </c>
    </row>
    <row r="2453" spans="2:16" x14ac:dyDescent="0.3">
      <c r="B2453" s="1">
        <v>20550</v>
      </c>
      <c r="C2453" s="1" t="s">
        <v>361</v>
      </c>
      <c r="D2453" s="3">
        <v>44557</v>
      </c>
      <c r="E2453" s="2">
        <v>10835</v>
      </c>
      <c r="F2453" s="8" t="s">
        <v>3411</v>
      </c>
      <c r="G2453" s="1" t="s">
        <v>3412</v>
      </c>
      <c r="H2453" s="1">
        <v>2484</v>
      </c>
      <c r="I2453" s="1" t="s">
        <v>33</v>
      </c>
      <c r="J2453" s="4">
        <v>44567</v>
      </c>
      <c r="K2453" s="4">
        <v>44567</v>
      </c>
      <c r="L2453" s="2">
        <v>10835</v>
      </c>
      <c r="M2453" s="1" t="s">
        <v>34</v>
      </c>
      <c r="N2453" s="1" t="s">
        <v>35</v>
      </c>
      <c r="O2453" s="1" t="str">
        <f>_xlfn.IFNA(VLOOKUP(Tabela_Contas_Pagas[[#This Row],[Contrato]],ContratosOrigem[],3,FALSE),"")</f>
        <v>Inexigibilidade de licitação 01/2017</v>
      </c>
      <c r="P2453" s="10" t="str">
        <f>TEXT(Tabela_Contas_Pagas[[#This Row],[Data de Liquidação]],"MM")&amp;"-"&amp;UPPER(TEXT(Tabela_Contas_Pagas[[#This Row],[Data de Liquidação]],"MMMM"))</f>
        <v>01-JANEIRO</v>
      </c>
    </row>
    <row r="2454" spans="2:16" hidden="1" x14ac:dyDescent="0.3">
      <c r="B2454" s="1">
        <v>21074</v>
      </c>
      <c r="C2454" s="1" t="s">
        <v>623</v>
      </c>
      <c r="D2454" s="3">
        <v>44921</v>
      </c>
      <c r="E2454" s="2">
        <v>1459.2</v>
      </c>
      <c r="F2454" s="7" t="s">
        <v>3411</v>
      </c>
      <c r="G2454" s="7" t="s">
        <v>3412</v>
      </c>
      <c r="H2454" s="1">
        <v>3332</v>
      </c>
      <c r="I2454" s="1" t="s">
        <v>1904</v>
      </c>
      <c r="J2454" s="4">
        <v>44924</v>
      </c>
      <c r="K2454" s="4">
        <v>44925</v>
      </c>
      <c r="L2454" s="2">
        <v>1459.2</v>
      </c>
      <c r="M2454" s="1" t="s">
        <v>3407</v>
      </c>
      <c r="N2454" s="1" t="str">
        <f>Tabela_Contas_Pagas[[#This Row],[Nome do Fornecedor]]</f>
        <v>CASA DA MOLDURA LTDA</v>
      </c>
      <c r="O2454" s="1" t="s">
        <v>3408</v>
      </c>
      <c r="P2454" s="10" t="str">
        <f>TEXT(Tabela_Contas_Pagas[[#This Row],[Data de Liquidação]],"MM")&amp;"-"&amp;UPPER(TEXT(Tabela_Contas_Pagas[[#This Row],[Data de Liquidação]],"MMMM"))</f>
        <v>12-DEZEMBRO</v>
      </c>
    </row>
    <row r="2455" spans="2:16" hidden="1" x14ac:dyDescent="0.3">
      <c r="B2455" s="1">
        <v>21062</v>
      </c>
      <c r="C2455" s="1" t="s">
        <v>3356</v>
      </c>
      <c r="D2455" s="3">
        <v>44922</v>
      </c>
      <c r="E2455" s="2">
        <v>490.5</v>
      </c>
      <c r="F2455" s="8" t="s">
        <v>3411</v>
      </c>
      <c r="G2455" s="1" t="s">
        <v>3412</v>
      </c>
      <c r="H2455" s="1">
        <v>2066</v>
      </c>
      <c r="I2455" s="1" t="s">
        <v>1862</v>
      </c>
      <c r="J2455" s="4">
        <v>44924</v>
      </c>
      <c r="K2455" s="4">
        <v>44922</v>
      </c>
      <c r="L2455" s="2">
        <v>490.5</v>
      </c>
      <c r="M2455" s="1" t="s">
        <v>3407</v>
      </c>
      <c r="N2455" s="1" t="str">
        <f>Tabela_Contas_Pagas[[#This Row],[Nome do Fornecedor]]</f>
        <v>ARACAJUCARD LTDA</v>
      </c>
      <c r="O2455" s="1" t="s">
        <v>3408</v>
      </c>
      <c r="P2455" s="10" t="str">
        <f>TEXT(Tabela_Contas_Pagas[[#This Row],[Data de Liquidação]],"MM")&amp;"-"&amp;UPPER(TEXT(Tabela_Contas_Pagas[[#This Row],[Data de Liquidação]],"MMMM"))</f>
        <v>12-DEZEMBRO</v>
      </c>
    </row>
    <row r="2456" spans="2:16" hidden="1" x14ac:dyDescent="0.3">
      <c r="B2456" s="1">
        <v>21071</v>
      </c>
      <c r="C2456" s="1" t="s">
        <v>3357</v>
      </c>
      <c r="D2456" s="3">
        <v>44922</v>
      </c>
      <c r="E2456" s="2">
        <v>129.9</v>
      </c>
      <c r="F2456" s="7" t="s">
        <v>3411</v>
      </c>
      <c r="G2456" s="7" t="s">
        <v>3412</v>
      </c>
      <c r="H2456" s="1">
        <v>870</v>
      </c>
      <c r="I2456" s="1" t="s">
        <v>1859</v>
      </c>
      <c r="J2456" s="4">
        <v>44924</v>
      </c>
      <c r="K2456" s="4">
        <v>44925</v>
      </c>
      <c r="L2456" s="2">
        <v>129.9</v>
      </c>
      <c r="M2456" s="1" t="s">
        <v>3407</v>
      </c>
      <c r="N2456" s="1" t="str">
        <f>Tabela_Contas_Pagas[[#This Row],[Nome do Fornecedor]]</f>
        <v>LUIZ EDUARDO CANTANHEDE NERI</v>
      </c>
      <c r="O2456" s="1" t="s">
        <v>3408</v>
      </c>
      <c r="P2456" s="10" t="str">
        <f>TEXT(Tabela_Contas_Pagas[[#This Row],[Data de Liquidação]],"MM")&amp;"-"&amp;UPPER(TEXT(Tabela_Contas_Pagas[[#This Row],[Data de Liquidação]],"MMMM"))</f>
        <v>12-DEZEMBRO</v>
      </c>
    </row>
    <row r="2457" spans="2:16" hidden="1" x14ac:dyDescent="0.3">
      <c r="B2457" s="1">
        <v>21073</v>
      </c>
      <c r="C2457" s="1" t="s">
        <v>3358</v>
      </c>
      <c r="D2457" s="3">
        <v>44922</v>
      </c>
      <c r="E2457" s="2">
        <v>49250</v>
      </c>
      <c r="F2457" s="8" t="s">
        <v>3411</v>
      </c>
      <c r="G2457" s="1" t="s">
        <v>3412</v>
      </c>
      <c r="H2457" s="1">
        <v>3534</v>
      </c>
      <c r="I2457" s="1" t="s">
        <v>1961</v>
      </c>
      <c r="J2457" s="4">
        <v>44924</v>
      </c>
      <c r="K2457" s="4">
        <v>44925</v>
      </c>
      <c r="L2457" s="2">
        <v>49250</v>
      </c>
      <c r="M2457" s="1" t="s">
        <v>3407</v>
      </c>
      <c r="N2457" s="1" t="str">
        <f>Tabela_Contas_Pagas[[#This Row],[Nome do Fornecedor]]</f>
        <v>MOODYS LOCAL BR AGENCIA DE CLASSIFICACAO DE RISCO LTDA</v>
      </c>
      <c r="O2457" s="1" t="s">
        <v>3408</v>
      </c>
      <c r="P2457" s="10" t="str">
        <f>TEXT(Tabela_Contas_Pagas[[#This Row],[Data de Liquidação]],"MM")&amp;"-"&amp;UPPER(TEXT(Tabela_Contas_Pagas[[#This Row],[Data de Liquidação]],"MMMM"))</f>
        <v>12-DEZEMBRO</v>
      </c>
    </row>
    <row r="2458" spans="2:16" x14ac:dyDescent="0.3">
      <c r="B2458" s="1">
        <v>20550</v>
      </c>
      <c r="C2458" s="1" t="s">
        <v>369</v>
      </c>
      <c r="D2458" s="3">
        <v>44558</v>
      </c>
      <c r="E2458" s="2">
        <v>24075.88</v>
      </c>
      <c r="F2458" s="8" t="s">
        <v>3411</v>
      </c>
      <c r="G2458" s="8" t="s">
        <v>3412</v>
      </c>
      <c r="H2458" s="1">
        <v>58</v>
      </c>
      <c r="I2458" s="1" t="s">
        <v>77</v>
      </c>
      <c r="J2458" s="4">
        <v>44568</v>
      </c>
      <c r="K2458" s="4">
        <v>44567</v>
      </c>
      <c r="L2458" s="2">
        <v>24075.88</v>
      </c>
      <c r="M2458" s="1" t="s">
        <v>78</v>
      </c>
      <c r="N2458" s="1" t="s">
        <v>79</v>
      </c>
      <c r="O2458" s="1" t="str">
        <f>_xlfn.IFNA(VLOOKUP(Tabela_Contas_Pagas[[#This Row],[Contrato]],ContratosOrigem[],3,FALSE),"")</f>
        <v>Pregão 14/19</v>
      </c>
      <c r="P2458" s="10" t="str">
        <f>TEXT(Tabela_Contas_Pagas[[#This Row],[Data de Liquidação]],"MM")&amp;"-"&amp;UPPER(TEXT(Tabela_Contas_Pagas[[#This Row],[Data de Liquidação]],"MMMM"))</f>
        <v>01-JANEIRO</v>
      </c>
    </row>
    <row r="2459" spans="2:16" x14ac:dyDescent="0.3">
      <c r="B2459" s="1">
        <v>20550</v>
      </c>
      <c r="C2459" s="1" t="s">
        <v>368</v>
      </c>
      <c r="D2459" s="3">
        <v>44558</v>
      </c>
      <c r="E2459" s="2">
        <v>20549.37</v>
      </c>
      <c r="F2459" s="7" t="s">
        <v>3411</v>
      </c>
      <c r="G2459" s="9" t="s">
        <v>3412</v>
      </c>
      <c r="H2459" s="1">
        <v>2392</v>
      </c>
      <c r="I2459" s="1" t="s">
        <v>109</v>
      </c>
      <c r="J2459" s="4">
        <v>44568</v>
      </c>
      <c r="K2459" s="4">
        <v>44567</v>
      </c>
      <c r="L2459" s="2">
        <v>20549.37</v>
      </c>
      <c r="M2459" s="1" t="s">
        <v>321</v>
      </c>
      <c r="N2459" s="1" t="s">
        <v>322</v>
      </c>
      <c r="O2459" s="1" t="str">
        <f>_xlfn.IFNA(VLOOKUP(Tabela_Contas_Pagas[[#This Row],[Contrato]],ContratosOrigem[],3,FALSE),"")</f>
        <v>PREGÃO 24/2021</v>
      </c>
      <c r="P2459" s="10" t="str">
        <f>TEXT(Tabela_Contas_Pagas[[#This Row],[Data de Liquidação]],"MM")&amp;"-"&amp;UPPER(TEXT(Tabela_Contas_Pagas[[#This Row],[Data de Liquidação]],"MMMM"))</f>
        <v>01-JANEIRO</v>
      </c>
    </row>
    <row r="2460" spans="2:16" hidden="1" x14ac:dyDescent="0.3">
      <c r="B2460" s="1">
        <v>21074</v>
      </c>
      <c r="C2460" s="1" t="s">
        <v>3359</v>
      </c>
      <c r="D2460" s="3">
        <v>44922</v>
      </c>
      <c r="E2460" s="2">
        <v>7360</v>
      </c>
      <c r="F2460" s="7" t="s">
        <v>3411</v>
      </c>
      <c r="G2460" s="7" t="s">
        <v>3412</v>
      </c>
      <c r="H2460" s="1">
        <v>3800</v>
      </c>
      <c r="I2460" s="1" t="s">
        <v>3360</v>
      </c>
      <c r="J2460" s="4">
        <v>44924</v>
      </c>
      <c r="K2460" s="4">
        <v>44925</v>
      </c>
      <c r="L2460" s="2">
        <v>7360</v>
      </c>
      <c r="M2460" s="1" t="s">
        <v>3407</v>
      </c>
      <c r="N2460" s="1" t="str">
        <f>Tabela_Contas_Pagas[[#This Row],[Nome do Fornecedor]]</f>
        <v>DAVID HENRIQUE NASCIMENTO DE OLIVEIRA SANTOS 04927319504</v>
      </c>
      <c r="O2460" s="1" t="s">
        <v>3408</v>
      </c>
      <c r="P2460" s="10" t="str">
        <f>TEXT(Tabela_Contas_Pagas[[#This Row],[Data de Liquidação]],"MM")&amp;"-"&amp;UPPER(TEXT(Tabela_Contas_Pagas[[#This Row],[Data de Liquidação]],"MMMM"))</f>
        <v>12-DEZEMBRO</v>
      </c>
    </row>
    <row r="2461" spans="2:16" hidden="1" x14ac:dyDescent="0.3">
      <c r="B2461" s="1">
        <v>21076</v>
      </c>
      <c r="C2461" s="1" t="s">
        <v>3361</v>
      </c>
      <c r="D2461" s="3">
        <v>44923</v>
      </c>
      <c r="E2461" s="2">
        <v>596</v>
      </c>
      <c r="F2461" s="8" t="s">
        <v>3411</v>
      </c>
      <c r="G2461" s="1" t="s">
        <v>3412</v>
      </c>
      <c r="H2461" s="1">
        <v>449</v>
      </c>
      <c r="I2461" s="1" t="s">
        <v>1830</v>
      </c>
      <c r="J2461" s="4">
        <v>44924</v>
      </c>
      <c r="K2461" s="4">
        <v>44924</v>
      </c>
      <c r="L2461" s="2">
        <v>596</v>
      </c>
      <c r="M2461" s="1" t="s">
        <v>3407</v>
      </c>
      <c r="N2461" s="1" t="str">
        <f>Tabela_Contas_Pagas[[#This Row],[Nome do Fornecedor]]</f>
        <v>JUNTA COMERCIAL DE SERGIPE - JUCESE</v>
      </c>
      <c r="O2461" s="1" t="s">
        <v>3408</v>
      </c>
      <c r="P2461" s="10" t="str">
        <f>TEXT(Tabela_Contas_Pagas[[#This Row],[Data de Liquidação]],"MM")&amp;"-"&amp;UPPER(TEXT(Tabela_Contas_Pagas[[#This Row],[Data de Liquidação]],"MMMM"))</f>
        <v>12-DEZEMBRO</v>
      </c>
    </row>
    <row r="2462" spans="2:16" hidden="1" x14ac:dyDescent="0.3">
      <c r="B2462" s="1">
        <v>21076</v>
      </c>
      <c r="C2462" s="1" t="s">
        <v>3362</v>
      </c>
      <c r="D2462" s="3">
        <v>44923</v>
      </c>
      <c r="E2462" s="2">
        <v>596</v>
      </c>
      <c r="F2462" s="7" t="s">
        <v>3411</v>
      </c>
      <c r="G2462" s="7" t="s">
        <v>3412</v>
      </c>
      <c r="H2462" s="1">
        <v>449</v>
      </c>
      <c r="I2462" s="1" t="s">
        <v>1830</v>
      </c>
      <c r="J2462" s="4">
        <v>44924</v>
      </c>
      <c r="K2462" s="4">
        <v>44924</v>
      </c>
      <c r="L2462" s="2">
        <v>596</v>
      </c>
      <c r="M2462" s="1" t="s">
        <v>3407</v>
      </c>
      <c r="N2462" s="1" t="str">
        <f>Tabela_Contas_Pagas[[#This Row],[Nome do Fornecedor]]</f>
        <v>JUNTA COMERCIAL DE SERGIPE - JUCESE</v>
      </c>
      <c r="O2462" s="1" t="s">
        <v>3408</v>
      </c>
      <c r="P2462" s="10" t="str">
        <f>TEXT(Tabela_Contas_Pagas[[#This Row],[Data de Liquidação]],"MM")&amp;"-"&amp;UPPER(TEXT(Tabela_Contas_Pagas[[#This Row],[Data de Liquidação]],"MMMM"))</f>
        <v>12-DEZEMBRO</v>
      </c>
    </row>
    <row r="2463" spans="2:16" hidden="1" x14ac:dyDescent="0.3">
      <c r="B2463" s="1">
        <v>21076</v>
      </c>
      <c r="C2463" s="1" t="s">
        <v>3363</v>
      </c>
      <c r="D2463" s="3">
        <v>44923</v>
      </c>
      <c r="E2463" s="2">
        <v>596</v>
      </c>
      <c r="F2463" s="8" t="s">
        <v>3411</v>
      </c>
      <c r="G2463" s="1" t="s">
        <v>3412</v>
      </c>
      <c r="H2463" s="1">
        <v>449</v>
      </c>
      <c r="I2463" s="1" t="s">
        <v>1830</v>
      </c>
      <c r="J2463" s="4">
        <v>44924</v>
      </c>
      <c r="K2463" s="4">
        <v>44924</v>
      </c>
      <c r="L2463" s="2">
        <v>596</v>
      </c>
      <c r="M2463" s="1" t="s">
        <v>3407</v>
      </c>
      <c r="N2463" s="1" t="str">
        <f>Tabela_Contas_Pagas[[#This Row],[Nome do Fornecedor]]</f>
        <v>JUNTA COMERCIAL DE SERGIPE - JUCESE</v>
      </c>
      <c r="O2463" s="1" t="s">
        <v>3408</v>
      </c>
      <c r="P2463" s="10" t="str">
        <f>TEXT(Tabela_Contas_Pagas[[#This Row],[Data de Liquidação]],"MM")&amp;"-"&amp;UPPER(TEXT(Tabela_Contas_Pagas[[#This Row],[Data de Liquidação]],"MMMM"))</f>
        <v>12-DEZEMBRO</v>
      </c>
    </row>
    <row r="2464" spans="2:16" hidden="1" x14ac:dyDescent="0.3">
      <c r="B2464" s="1">
        <v>21076</v>
      </c>
      <c r="C2464" s="1" t="s">
        <v>3364</v>
      </c>
      <c r="D2464" s="3">
        <v>44923</v>
      </c>
      <c r="E2464" s="2">
        <v>68663.5</v>
      </c>
      <c r="F2464" s="7" t="s">
        <v>3411</v>
      </c>
      <c r="G2464" s="7" t="s">
        <v>3412</v>
      </c>
      <c r="H2464" s="1">
        <v>471</v>
      </c>
      <c r="I2464" s="1" t="s">
        <v>1864</v>
      </c>
      <c r="J2464" s="4">
        <v>44924</v>
      </c>
      <c r="K2464" s="4">
        <v>44924</v>
      </c>
      <c r="L2464" s="2">
        <v>68663.5</v>
      </c>
      <c r="M2464" s="1" t="s">
        <v>3407</v>
      </c>
      <c r="N2464" s="1" t="str">
        <f>Tabela_Contas_Pagas[[#This Row],[Nome do Fornecedor]]</f>
        <v>FUNDACAO PETROBRAS DE SEGURIDADE SOCIAL PETROS</v>
      </c>
      <c r="O2464" s="1" t="s">
        <v>3408</v>
      </c>
      <c r="P2464" s="10" t="str">
        <f>TEXT(Tabela_Contas_Pagas[[#This Row],[Data de Liquidação]],"MM")&amp;"-"&amp;UPPER(TEXT(Tabela_Contas_Pagas[[#This Row],[Data de Liquidação]],"MMMM"))</f>
        <v>12-DEZEMBRO</v>
      </c>
    </row>
    <row r="2465" spans="2:16" hidden="1" x14ac:dyDescent="0.3">
      <c r="B2465" s="1">
        <v>21076</v>
      </c>
      <c r="C2465" s="1" t="s">
        <v>3365</v>
      </c>
      <c r="D2465" s="3">
        <v>44924</v>
      </c>
      <c r="E2465" s="2">
        <v>5361.84</v>
      </c>
      <c r="F2465" s="8" t="s">
        <v>3411</v>
      </c>
      <c r="G2465" s="1" t="s">
        <v>3412</v>
      </c>
      <c r="H2465" s="1">
        <v>1317</v>
      </c>
      <c r="I2465" s="1" t="s">
        <v>124</v>
      </c>
      <c r="J2465" s="4">
        <v>44924</v>
      </c>
      <c r="K2465" s="4">
        <v>44924</v>
      </c>
      <c r="L2465" s="2">
        <v>5361.84</v>
      </c>
      <c r="M2465" s="1" t="s">
        <v>3407</v>
      </c>
      <c r="N2465" s="1" t="str">
        <f>Tabela_Contas_Pagas[[#This Row],[Nome do Fornecedor]]</f>
        <v>DEPARTAMENTO ESTADUAL DE INFRAESTRUTURA RODOVIARIA DE SERGIPE</v>
      </c>
      <c r="O2465" s="1" t="s">
        <v>3408</v>
      </c>
      <c r="P2465" s="10" t="str">
        <f>TEXT(Tabela_Contas_Pagas[[#This Row],[Data de Liquidação]],"MM")&amp;"-"&amp;UPPER(TEXT(Tabela_Contas_Pagas[[#This Row],[Data de Liquidação]],"MMMM"))</f>
        <v>12-DEZEMBRO</v>
      </c>
    </row>
    <row r="2466" spans="2:16" x14ac:dyDescent="0.3">
      <c r="B2466" s="1">
        <v>20550</v>
      </c>
      <c r="C2466" s="1" t="s">
        <v>381</v>
      </c>
      <c r="D2466" s="3">
        <v>44560</v>
      </c>
      <c r="E2466" s="2">
        <v>14233.97</v>
      </c>
      <c r="F2466" s="7" t="s">
        <v>3411</v>
      </c>
      <c r="G2466" s="7" t="s">
        <v>3412</v>
      </c>
      <c r="H2466" s="1">
        <v>1777</v>
      </c>
      <c r="I2466" s="1" t="s">
        <v>97</v>
      </c>
      <c r="J2466" s="4">
        <v>44571</v>
      </c>
      <c r="K2466" s="4">
        <v>44567</v>
      </c>
      <c r="L2466" s="2">
        <v>14233.97</v>
      </c>
      <c r="M2466" s="1" t="s">
        <v>382</v>
      </c>
      <c r="N2466" s="1" t="s">
        <v>383</v>
      </c>
      <c r="O2466" s="1" t="str">
        <f>_xlfn.IFNA(VLOOKUP(Tabela_Contas_Pagas[[#This Row],[Contrato]],ContratosOrigem[],3,FALSE),"")</f>
        <v>Dispensa 15/2021</v>
      </c>
      <c r="P2466" s="10" t="str">
        <f>TEXT(Tabela_Contas_Pagas[[#This Row],[Data de Liquidação]],"MM")&amp;"-"&amp;UPPER(TEXT(Tabela_Contas_Pagas[[#This Row],[Data de Liquidação]],"MMMM"))</f>
        <v>01-JANEIRO</v>
      </c>
    </row>
    <row r="2467" spans="2:16" x14ac:dyDescent="0.3">
      <c r="B2467" s="1">
        <v>20545</v>
      </c>
      <c r="C2467" s="1" t="s">
        <v>327</v>
      </c>
      <c r="D2467" s="3">
        <v>44529</v>
      </c>
      <c r="E2467" s="2">
        <v>1123.3800000000001</v>
      </c>
      <c r="F2467" s="7" t="s">
        <v>3411</v>
      </c>
      <c r="G2467" s="9" t="s">
        <v>3412</v>
      </c>
      <c r="H2467" s="1">
        <v>2916</v>
      </c>
      <c r="I2467" s="1" t="s">
        <v>51</v>
      </c>
      <c r="J2467" s="4">
        <v>44564</v>
      </c>
      <c r="K2467" s="4">
        <v>44564</v>
      </c>
      <c r="L2467" s="2">
        <v>1123.3800000000001</v>
      </c>
      <c r="M2467" s="1" t="s">
        <v>52</v>
      </c>
      <c r="N2467" s="1" t="s">
        <v>53</v>
      </c>
      <c r="O2467" s="1" t="str">
        <f>_xlfn.IFNA(VLOOKUP(Tabela_Contas_Pagas[[#This Row],[Contrato]],ContratosOrigem[],3,FALSE),"")</f>
        <v>Pregão 26/18</v>
      </c>
      <c r="P2467" s="10" t="str">
        <f>TEXT(Tabela_Contas_Pagas[[#This Row],[Data de Liquidação]],"MM")&amp;"-"&amp;UPPER(TEXT(Tabela_Contas_Pagas[[#This Row],[Data de Liquidação]],"MMMM"))</f>
        <v>01-JANEIRO</v>
      </c>
    </row>
    <row r="2468" spans="2:16" hidden="1" x14ac:dyDescent="0.3">
      <c r="B2468" s="1">
        <v>21081</v>
      </c>
      <c r="C2468" s="1" t="s">
        <v>3367</v>
      </c>
      <c r="D2468" s="3">
        <v>44924</v>
      </c>
      <c r="E2468" s="2">
        <v>1314.24</v>
      </c>
      <c r="F2468" s="7" t="s">
        <v>3411</v>
      </c>
      <c r="G2468" s="7" t="s">
        <v>3412</v>
      </c>
      <c r="H2468" s="1">
        <v>78</v>
      </c>
      <c r="I2468" s="1" t="s">
        <v>185</v>
      </c>
      <c r="J2468" s="4">
        <v>44924</v>
      </c>
      <c r="K2468" s="4">
        <v>44925</v>
      </c>
      <c r="L2468" s="2">
        <v>1314.24</v>
      </c>
      <c r="M2468" s="1" t="s">
        <v>3407</v>
      </c>
      <c r="N2468" s="1" t="str">
        <f>Tabela_Contas_Pagas[[#This Row],[Nome do Fornecedor]]</f>
        <v>PROPAG TURISMO LTDA</v>
      </c>
      <c r="O2468" s="1" t="s">
        <v>3408</v>
      </c>
      <c r="P2468" s="10" t="str">
        <f>TEXT(Tabela_Contas_Pagas[[#This Row],[Data de Liquidação]],"MM")&amp;"-"&amp;UPPER(TEXT(Tabela_Contas_Pagas[[#This Row],[Data de Liquidação]],"MMMM"))</f>
        <v>12-DEZEMBRO</v>
      </c>
    </row>
    <row r="2469" spans="2:16" hidden="1" x14ac:dyDescent="0.3">
      <c r="B2469" s="1">
        <v>21081</v>
      </c>
      <c r="C2469" s="1" t="s">
        <v>3366</v>
      </c>
      <c r="D2469" s="3">
        <v>44924</v>
      </c>
      <c r="E2469" s="2">
        <v>2222.86</v>
      </c>
      <c r="F2469" s="8" t="s">
        <v>3411</v>
      </c>
      <c r="G2469" s="1" t="s">
        <v>3412</v>
      </c>
      <c r="H2469" s="1">
        <v>78</v>
      </c>
      <c r="I2469" s="1" t="s">
        <v>185</v>
      </c>
      <c r="J2469" s="4">
        <v>44924</v>
      </c>
      <c r="K2469" s="4">
        <v>44925</v>
      </c>
      <c r="L2469" s="2">
        <v>2222.86</v>
      </c>
      <c r="M2469" s="1" t="s">
        <v>3407</v>
      </c>
      <c r="N2469" s="1" t="str">
        <f>Tabela_Contas_Pagas[[#This Row],[Nome do Fornecedor]]</f>
        <v>PROPAG TURISMO LTDA</v>
      </c>
      <c r="O2469" s="1" t="s">
        <v>3408</v>
      </c>
      <c r="P2469" s="10" t="str">
        <f>TEXT(Tabela_Contas_Pagas[[#This Row],[Data de Liquidação]],"MM")&amp;"-"&amp;UPPER(TEXT(Tabela_Contas_Pagas[[#This Row],[Data de Liquidação]],"MMMM"))</f>
        <v>12-DEZEMBRO</v>
      </c>
    </row>
    <row r="2470" spans="2:16" x14ac:dyDescent="0.3">
      <c r="B2470" s="1">
        <v>20545</v>
      </c>
      <c r="C2470" s="1" t="s">
        <v>326</v>
      </c>
      <c r="D2470" s="3">
        <v>44529</v>
      </c>
      <c r="E2470" s="2">
        <v>77513.22</v>
      </c>
      <c r="F2470" s="8" t="s">
        <v>3411</v>
      </c>
      <c r="G2470" s="8" t="s">
        <v>3412</v>
      </c>
      <c r="H2470" s="1">
        <v>2916</v>
      </c>
      <c r="I2470" s="1" t="s">
        <v>51</v>
      </c>
      <c r="J2470" s="4">
        <v>44564</v>
      </c>
      <c r="K2470" s="4">
        <v>44564</v>
      </c>
      <c r="L2470" s="2">
        <v>77513.22</v>
      </c>
      <c r="M2470" s="1" t="s">
        <v>52</v>
      </c>
      <c r="N2470" s="1" t="s">
        <v>53</v>
      </c>
      <c r="O2470" s="1" t="str">
        <f>_xlfn.IFNA(VLOOKUP(Tabela_Contas_Pagas[[#This Row],[Contrato]],ContratosOrigem[],3,FALSE),"")</f>
        <v>Pregão 26/18</v>
      </c>
      <c r="P2470" s="10" t="str">
        <f>TEXT(Tabela_Contas_Pagas[[#This Row],[Data de Liquidação]],"MM")&amp;"-"&amp;UPPER(TEXT(Tabela_Contas_Pagas[[#This Row],[Data de Liquidação]],"MMMM"))</f>
        <v>01-JANEIRO</v>
      </c>
    </row>
    <row r="2471" spans="2:16" x14ac:dyDescent="0.3">
      <c r="B2471" s="1">
        <v>20543</v>
      </c>
      <c r="C2471" s="1" t="s">
        <v>333</v>
      </c>
      <c r="D2471" s="3">
        <v>44532</v>
      </c>
      <c r="E2471" s="2">
        <v>48</v>
      </c>
      <c r="F2471" s="7" t="s">
        <v>3411</v>
      </c>
      <c r="G2471" s="9" t="s">
        <v>3412</v>
      </c>
      <c r="H2471" s="1">
        <v>31</v>
      </c>
      <c r="I2471" s="1" t="s">
        <v>36</v>
      </c>
      <c r="J2471" s="4">
        <v>44560</v>
      </c>
      <c r="K2471" s="4">
        <v>44565</v>
      </c>
      <c r="L2471" s="2">
        <v>48</v>
      </c>
      <c r="M2471" s="1" t="s">
        <v>37</v>
      </c>
      <c r="N2471" s="1" t="s">
        <v>38</v>
      </c>
      <c r="O2471" s="1" t="str">
        <f>_xlfn.IFNA(VLOOKUP(Tabela_Contas_Pagas[[#This Row],[Contrato]],ContratosOrigem[],3,FALSE),"")</f>
        <v>Convênio</v>
      </c>
      <c r="P2471" s="10" t="str">
        <f>TEXT(Tabela_Contas_Pagas[[#This Row],[Data de Liquidação]],"MM")&amp;"-"&amp;UPPER(TEXT(Tabela_Contas_Pagas[[#This Row],[Data de Liquidação]],"MMMM"))</f>
        <v>01-JANEIRO</v>
      </c>
    </row>
    <row r="2472" spans="2:16" x14ac:dyDescent="0.3">
      <c r="B2472" s="1">
        <v>20543</v>
      </c>
      <c r="C2472" s="1" t="s">
        <v>354</v>
      </c>
      <c r="D2472" s="3">
        <v>44552</v>
      </c>
      <c r="E2472" s="2">
        <v>44459.16</v>
      </c>
      <c r="F2472" s="7" t="s">
        <v>3411</v>
      </c>
      <c r="G2472" s="7" t="s">
        <v>3412</v>
      </c>
      <c r="H2472" s="1">
        <v>289</v>
      </c>
      <c r="I2472" s="1" t="s">
        <v>101</v>
      </c>
      <c r="J2472" s="4">
        <v>44564</v>
      </c>
      <c r="K2472" s="4">
        <v>44565</v>
      </c>
      <c r="L2472" s="2">
        <v>44459.16</v>
      </c>
      <c r="M2472" s="1" t="s">
        <v>107</v>
      </c>
      <c r="N2472" s="1" t="s">
        <v>108</v>
      </c>
      <c r="O2472" s="1" t="str">
        <f>_xlfn.IFNA(VLOOKUP(Tabela_Contas_Pagas[[#This Row],[Contrato]],ContratosOrigem[],3,FALSE),"")</f>
        <v>Pregão 18/17</v>
      </c>
      <c r="P2472" s="10" t="str">
        <f>TEXT(Tabela_Contas_Pagas[[#This Row],[Data de Liquidação]],"MM")&amp;"-"&amp;UPPER(TEXT(Tabela_Contas_Pagas[[#This Row],[Data de Liquidação]],"MMMM"))</f>
        <v>01-JANEIRO</v>
      </c>
    </row>
    <row r="2473" spans="2:16" x14ac:dyDescent="0.3">
      <c r="B2473" s="1">
        <v>20543</v>
      </c>
      <c r="C2473" s="1" t="s">
        <v>355</v>
      </c>
      <c r="D2473" s="3">
        <v>44552</v>
      </c>
      <c r="E2473" s="2">
        <v>4925.53</v>
      </c>
      <c r="F2473" s="8" t="s">
        <v>3411</v>
      </c>
      <c r="G2473" s="1" t="s">
        <v>3412</v>
      </c>
      <c r="H2473" s="1">
        <v>1777</v>
      </c>
      <c r="I2473" s="1" t="s">
        <v>97</v>
      </c>
      <c r="J2473" s="4">
        <v>44564</v>
      </c>
      <c r="K2473" s="4">
        <v>44565</v>
      </c>
      <c r="L2473" s="2">
        <v>4925.53</v>
      </c>
      <c r="M2473" s="1" t="s">
        <v>274</v>
      </c>
      <c r="N2473" s="1" t="s">
        <v>275</v>
      </c>
      <c r="O2473" s="1" t="str">
        <f>_xlfn.IFNA(VLOOKUP(Tabela_Contas_Pagas[[#This Row],[Contrato]],ContratosOrigem[],3,FALSE),"")</f>
        <v>PREGÃO 17/2021</v>
      </c>
      <c r="P2473" s="10" t="str">
        <f>TEXT(Tabela_Contas_Pagas[[#This Row],[Data de Liquidação]],"MM")&amp;"-"&amp;UPPER(TEXT(Tabela_Contas_Pagas[[#This Row],[Data de Liquidação]],"MMMM"))</f>
        <v>01-JANEIRO</v>
      </c>
    </row>
    <row r="2474" spans="2:16" hidden="1" x14ac:dyDescent="0.3">
      <c r="B2474" s="1">
        <v>21057</v>
      </c>
      <c r="C2474" s="1" t="s">
        <v>3333</v>
      </c>
      <c r="D2474" s="3">
        <v>44911</v>
      </c>
      <c r="E2474" s="2">
        <v>888.48</v>
      </c>
      <c r="F2474" s="7" t="s">
        <v>3411</v>
      </c>
      <c r="G2474" s="7" t="s">
        <v>3412</v>
      </c>
      <c r="H2474" s="1">
        <v>688</v>
      </c>
      <c r="I2474" s="1" t="s">
        <v>1954</v>
      </c>
      <c r="J2474" s="4">
        <v>44926</v>
      </c>
      <c r="K2474" s="4">
        <v>44917</v>
      </c>
      <c r="L2474" s="2">
        <v>888.48</v>
      </c>
      <c r="M2474" s="1" t="s">
        <v>3407</v>
      </c>
      <c r="N2474" s="1" t="str">
        <f>Tabela_Contas_Pagas[[#This Row],[Nome do Fornecedor]]</f>
        <v>PISOLAR COMERCIO DE TINTAS LTDA - LOJA 04</v>
      </c>
      <c r="O2474" s="1" t="s">
        <v>3408</v>
      </c>
      <c r="P2474" s="10" t="str">
        <f>TEXT(Tabela_Contas_Pagas[[#This Row],[Data de Liquidação]],"MM")&amp;"-"&amp;UPPER(TEXT(Tabela_Contas_Pagas[[#This Row],[Data de Liquidação]],"MMMM"))</f>
        <v>12-DEZEMBRO</v>
      </c>
    </row>
    <row r="2475" spans="2:16" x14ac:dyDescent="0.3">
      <c r="B2475" s="1">
        <v>20543</v>
      </c>
      <c r="C2475" s="1" t="s">
        <v>228</v>
      </c>
      <c r="D2475" s="3">
        <v>44552</v>
      </c>
      <c r="E2475" s="2">
        <v>16180.16</v>
      </c>
      <c r="F2475" s="7" t="s">
        <v>3411</v>
      </c>
      <c r="G2475" s="9" t="s">
        <v>3412</v>
      </c>
      <c r="H2475" s="1">
        <v>1046</v>
      </c>
      <c r="I2475" s="1" t="s">
        <v>21</v>
      </c>
      <c r="J2475" s="4">
        <v>44564</v>
      </c>
      <c r="K2475" s="4">
        <v>44565</v>
      </c>
      <c r="L2475" s="2">
        <v>16180.16</v>
      </c>
      <c r="M2475" s="1" t="s">
        <v>257</v>
      </c>
      <c r="N2475" s="1" t="s">
        <v>258</v>
      </c>
      <c r="O2475" s="1" t="str">
        <f>_xlfn.IFNA(VLOOKUP(Tabela_Contas_Pagas[[#This Row],[Contrato]],ContratosOrigem[],3,FALSE),"")</f>
        <v>PREGÃO 06/2021</v>
      </c>
      <c r="P2475" s="10" t="str">
        <f>TEXT(Tabela_Contas_Pagas[[#This Row],[Data de Liquidação]],"MM")&amp;"-"&amp;UPPER(TEXT(Tabela_Contas_Pagas[[#This Row],[Data de Liquidação]],"MMMM"))</f>
        <v>01-JANEIRO</v>
      </c>
    </row>
    <row r="2476" spans="2:16" hidden="1" x14ac:dyDescent="0.3">
      <c r="B2476" s="1">
        <v>21072</v>
      </c>
      <c r="C2476" s="1" t="s">
        <v>1931</v>
      </c>
      <c r="D2476" s="3">
        <v>44917</v>
      </c>
      <c r="E2476" s="2">
        <v>10320.65</v>
      </c>
      <c r="F2476" s="7" t="s">
        <v>3411</v>
      </c>
      <c r="G2476" s="7" t="s">
        <v>3412</v>
      </c>
      <c r="H2476" s="1">
        <v>3372</v>
      </c>
      <c r="I2476" s="1" t="s">
        <v>1912</v>
      </c>
      <c r="J2476" s="4">
        <v>44928</v>
      </c>
      <c r="K2476" s="4">
        <v>44925</v>
      </c>
      <c r="L2476" s="2">
        <v>10320.65</v>
      </c>
      <c r="M2476" s="1" t="s">
        <v>3407</v>
      </c>
      <c r="N2476" s="1" t="str">
        <f>Tabela_Contas_Pagas[[#This Row],[Nome do Fornecedor]]</f>
        <v>DJ COMERCIO E SERVICO EM GERAL EIRELI</v>
      </c>
      <c r="O2476" s="1" t="s">
        <v>3408</v>
      </c>
      <c r="P2476" s="10" t="str">
        <f>TEXT(Tabela_Contas_Pagas[[#This Row],[Data de Liquidação]],"MM")&amp;"-"&amp;UPPER(TEXT(Tabela_Contas_Pagas[[#This Row],[Data de Liquidação]],"MMMM"))</f>
        <v>12-DEZEMBRO</v>
      </c>
    </row>
    <row r="2477" spans="2:16" hidden="1" x14ac:dyDescent="0.3">
      <c r="B2477" s="1">
        <v>21072</v>
      </c>
      <c r="C2477" s="1" t="s">
        <v>3237</v>
      </c>
      <c r="D2477" s="3">
        <v>44894</v>
      </c>
      <c r="E2477" s="2">
        <v>6553.4</v>
      </c>
      <c r="F2477" s="8" t="s">
        <v>3411</v>
      </c>
      <c r="G2477" s="1" t="s">
        <v>3412</v>
      </c>
      <c r="H2477" s="1">
        <v>1161</v>
      </c>
      <c r="I2477" s="1" t="s">
        <v>1856</v>
      </c>
      <c r="J2477" s="4">
        <v>44929</v>
      </c>
      <c r="K2477" s="4">
        <v>44925</v>
      </c>
      <c r="L2477" s="2">
        <v>6553.4</v>
      </c>
      <c r="M2477" s="1" t="s">
        <v>3407</v>
      </c>
      <c r="N2477" s="1" t="str">
        <f>Tabela_Contas_Pagas[[#This Row],[Nome do Fornecedor]]</f>
        <v>GONZAGA DISTRIBUIDORA DE ALIMENTOS EIRELE - EPP</v>
      </c>
      <c r="O2477" s="1" t="s">
        <v>3408</v>
      </c>
      <c r="P2477" s="10" t="str">
        <f>TEXT(Tabela_Contas_Pagas[[#This Row],[Data de Liquidação]],"MM")&amp;"-"&amp;UPPER(TEXT(Tabela_Contas_Pagas[[#This Row],[Data de Liquidação]],"MMMM"))</f>
        <v>12-DEZEMBRO</v>
      </c>
    </row>
  </sheetData>
  <phoneticPr fontId="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EDDB9-DFA3-487A-8EA1-67C0C3C37B85}">
  <dimension ref="A1:C267"/>
  <sheetViews>
    <sheetView workbookViewId="0">
      <selection activeCell="A46" sqref="A46"/>
    </sheetView>
  </sheetViews>
  <sheetFormatPr defaultRowHeight="14.4" x14ac:dyDescent="0.3"/>
  <cols>
    <col min="1" max="1" width="32.6640625" customWidth="1"/>
    <col min="2" max="2" width="102.5546875" bestFit="1" customWidth="1"/>
    <col min="3" max="3" width="39.109375" customWidth="1"/>
  </cols>
  <sheetData>
    <row r="1" spans="1:3" x14ac:dyDescent="0.3">
      <c r="A1" t="s">
        <v>1386</v>
      </c>
      <c r="B1" t="s">
        <v>1387</v>
      </c>
      <c r="C1" t="s">
        <v>1388</v>
      </c>
    </row>
    <row r="2" spans="1:3" hidden="1" x14ac:dyDescent="0.3">
      <c r="A2" t="s">
        <v>57</v>
      </c>
      <c r="B2" t="s">
        <v>1824</v>
      </c>
      <c r="C2" t="s">
        <v>1789</v>
      </c>
    </row>
    <row r="3" spans="1:3" hidden="1" x14ac:dyDescent="0.3">
      <c r="A3" t="s">
        <v>83</v>
      </c>
      <c r="B3" t="s">
        <v>1389</v>
      </c>
      <c r="C3" t="s">
        <v>1390</v>
      </c>
    </row>
    <row r="4" spans="1:3" hidden="1" x14ac:dyDescent="0.3">
      <c r="A4" t="s">
        <v>34</v>
      </c>
      <c r="B4" t="s">
        <v>1825</v>
      </c>
      <c r="C4" t="s">
        <v>1790</v>
      </c>
    </row>
    <row r="5" spans="1:3" hidden="1" x14ac:dyDescent="0.3">
      <c r="A5" t="s">
        <v>80</v>
      </c>
      <c r="B5" t="s">
        <v>1391</v>
      </c>
      <c r="C5" t="s">
        <v>1392</v>
      </c>
    </row>
    <row r="6" spans="1:3" hidden="1" x14ac:dyDescent="0.3">
      <c r="A6" t="s">
        <v>39</v>
      </c>
      <c r="B6" t="s">
        <v>1393</v>
      </c>
      <c r="C6" t="s">
        <v>1394</v>
      </c>
    </row>
    <row r="7" spans="1:3" hidden="1" x14ac:dyDescent="0.3">
      <c r="A7" t="s">
        <v>92</v>
      </c>
      <c r="B7" t="s">
        <v>1395</v>
      </c>
      <c r="C7" t="s">
        <v>1396</v>
      </c>
    </row>
    <row r="8" spans="1:3" hidden="1" x14ac:dyDescent="0.3">
      <c r="A8" t="s">
        <v>19</v>
      </c>
      <c r="B8" t="s">
        <v>1397</v>
      </c>
      <c r="C8" t="s">
        <v>1398</v>
      </c>
    </row>
    <row r="9" spans="1:3" hidden="1" x14ac:dyDescent="0.3">
      <c r="A9" t="s">
        <v>121</v>
      </c>
      <c r="B9" t="s">
        <v>1399</v>
      </c>
      <c r="C9" t="s">
        <v>1400</v>
      </c>
    </row>
    <row r="10" spans="1:3" hidden="1" x14ac:dyDescent="0.3">
      <c r="A10" t="s">
        <v>74</v>
      </c>
      <c r="B10" t="s">
        <v>1401</v>
      </c>
      <c r="C10" t="s">
        <v>1402</v>
      </c>
    </row>
    <row r="11" spans="1:3" hidden="1" x14ac:dyDescent="0.3">
      <c r="A11" t="s">
        <v>122</v>
      </c>
      <c r="B11" t="s">
        <v>1403</v>
      </c>
      <c r="C11" t="s">
        <v>1404</v>
      </c>
    </row>
    <row r="12" spans="1:3" hidden="1" x14ac:dyDescent="0.3">
      <c r="A12" t="s">
        <v>44</v>
      </c>
      <c r="B12" t="s">
        <v>1405</v>
      </c>
      <c r="C12" t="s">
        <v>1406</v>
      </c>
    </row>
    <row r="13" spans="1:3" hidden="1" x14ac:dyDescent="0.3">
      <c r="A13" t="s">
        <v>123</v>
      </c>
      <c r="B13" t="s">
        <v>1131</v>
      </c>
      <c r="C13" t="s">
        <v>1407</v>
      </c>
    </row>
    <row r="14" spans="1:3" hidden="1" x14ac:dyDescent="0.3">
      <c r="A14" t="s">
        <v>132</v>
      </c>
      <c r="B14" t="s">
        <v>1408</v>
      </c>
      <c r="C14" t="s">
        <v>1409</v>
      </c>
    </row>
    <row r="15" spans="1:3" hidden="1" x14ac:dyDescent="0.3">
      <c r="A15" t="s">
        <v>288</v>
      </c>
      <c r="B15" t="s">
        <v>1410</v>
      </c>
      <c r="C15" t="s">
        <v>1411</v>
      </c>
    </row>
    <row r="16" spans="1:3" hidden="1" x14ac:dyDescent="0.3">
      <c r="A16" t="s">
        <v>143</v>
      </c>
      <c r="B16" t="s">
        <v>1412</v>
      </c>
      <c r="C16" t="s">
        <v>1413</v>
      </c>
    </row>
    <row r="17" spans="1:3" hidden="1" x14ac:dyDescent="0.3">
      <c r="A17" t="s">
        <v>105</v>
      </c>
      <c r="B17" t="s">
        <v>1797</v>
      </c>
      <c r="C17" t="s">
        <v>1791</v>
      </c>
    </row>
    <row r="18" spans="1:3" hidden="1" x14ac:dyDescent="0.3">
      <c r="A18" t="s">
        <v>128</v>
      </c>
      <c r="B18" t="s">
        <v>1798</v>
      </c>
      <c r="C18" t="s">
        <v>1414</v>
      </c>
    </row>
    <row r="19" spans="1:3" hidden="1" x14ac:dyDescent="0.3">
      <c r="A19" t="s">
        <v>156</v>
      </c>
      <c r="B19" t="s">
        <v>1415</v>
      </c>
      <c r="C19" t="s">
        <v>1416</v>
      </c>
    </row>
    <row r="20" spans="1:3" hidden="1" x14ac:dyDescent="0.3">
      <c r="A20" t="s">
        <v>188</v>
      </c>
      <c r="B20" t="s">
        <v>1417</v>
      </c>
      <c r="C20" t="s">
        <v>1418</v>
      </c>
    </row>
    <row r="21" spans="1:3" hidden="1" x14ac:dyDescent="0.3">
      <c r="A21" t="s">
        <v>144</v>
      </c>
      <c r="B21" t="s">
        <v>1419</v>
      </c>
      <c r="C21" t="s">
        <v>1420</v>
      </c>
    </row>
    <row r="22" spans="1:3" hidden="1" x14ac:dyDescent="0.3">
      <c r="A22" t="s">
        <v>158</v>
      </c>
      <c r="B22" t="s">
        <v>1421</v>
      </c>
      <c r="C22" t="s">
        <v>1422</v>
      </c>
    </row>
    <row r="23" spans="1:3" hidden="1" x14ac:dyDescent="0.3">
      <c r="A23" t="s">
        <v>151</v>
      </c>
      <c r="B23" t="s">
        <v>1423</v>
      </c>
      <c r="C23" t="s">
        <v>1424</v>
      </c>
    </row>
    <row r="24" spans="1:3" hidden="1" x14ac:dyDescent="0.3">
      <c r="A24" t="s">
        <v>146</v>
      </c>
      <c r="B24" t="s">
        <v>1425</v>
      </c>
      <c r="C24" t="s">
        <v>1426</v>
      </c>
    </row>
    <row r="25" spans="1:3" hidden="1" x14ac:dyDescent="0.3">
      <c r="A25" t="s">
        <v>238</v>
      </c>
      <c r="B25" t="s">
        <v>1427</v>
      </c>
      <c r="C25" t="s">
        <v>1782</v>
      </c>
    </row>
    <row r="26" spans="1:3" hidden="1" x14ac:dyDescent="0.3">
      <c r="A26" t="s">
        <v>254</v>
      </c>
      <c r="B26" t="s">
        <v>1428</v>
      </c>
      <c r="C26" t="s">
        <v>1429</v>
      </c>
    </row>
    <row r="27" spans="1:3" hidden="1" x14ac:dyDescent="0.3">
      <c r="A27" t="s">
        <v>236</v>
      </c>
      <c r="B27" t="s">
        <v>1430</v>
      </c>
      <c r="C27" t="s">
        <v>1431</v>
      </c>
    </row>
    <row r="28" spans="1:3" hidden="1" x14ac:dyDescent="0.3">
      <c r="A28" t="s">
        <v>251</v>
      </c>
      <c r="B28" t="s">
        <v>1432</v>
      </c>
      <c r="C28" t="s">
        <v>1433</v>
      </c>
    </row>
    <row r="29" spans="1:3" hidden="1" x14ac:dyDescent="0.3">
      <c r="A29" t="s">
        <v>264</v>
      </c>
      <c r="B29" t="s">
        <v>1434</v>
      </c>
      <c r="C29" t="s">
        <v>1435</v>
      </c>
    </row>
    <row r="30" spans="1:3" hidden="1" x14ac:dyDescent="0.3">
      <c r="A30" t="s">
        <v>243</v>
      </c>
      <c r="B30" t="s">
        <v>1799</v>
      </c>
      <c r="C30" t="s">
        <v>1436</v>
      </c>
    </row>
    <row r="31" spans="1:3" hidden="1" x14ac:dyDescent="0.3">
      <c r="A31" t="s">
        <v>4</v>
      </c>
      <c r="B31" t="s">
        <v>1437</v>
      </c>
      <c r="C31" t="s">
        <v>1438</v>
      </c>
    </row>
    <row r="32" spans="1:3" hidden="1" x14ac:dyDescent="0.3">
      <c r="A32" t="s">
        <v>284</v>
      </c>
      <c r="B32" t="s">
        <v>1439</v>
      </c>
      <c r="C32" t="s">
        <v>1440</v>
      </c>
    </row>
    <row r="33" spans="1:3" hidden="1" x14ac:dyDescent="0.3">
      <c r="A33" t="s">
        <v>259</v>
      </c>
      <c r="B33" t="s">
        <v>1441</v>
      </c>
      <c r="C33" t="s">
        <v>1442</v>
      </c>
    </row>
    <row r="34" spans="1:3" hidden="1" x14ac:dyDescent="0.3">
      <c r="A34" t="s">
        <v>260</v>
      </c>
      <c r="B34" t="s">
        <v>1443</v>
      </c>
      <c r="C34" t="s">
        <v>1444</v>
      </c>
    </row>
    <row r="35" spans="1:3" hidden="1" x14ac:dyDescent="0.3">
      <c r="A35" t="s">
        <v>299</v>
      </c>
      <c r="B35" t="s">
        <v>1445</v>
      </c>
      <c r="C35" t="s">
        <v>1446</v>
      </c>
    </row>
    <row r="36" spans="1:3" hidden="1" x14ac:dyDescent="0.3">
      <c r="A36" t="s">
        <v>271</v>
      </c>
      <c r="B36" t="s">
        <v>1447</v>
      </c>
      <c r="C36" t="s">
        <v>1448</v>
      </c>
    </row>
    <row r="37" spans="1:3" hidden="1" x14ac:dyDescent="0.3">
      <c r="A37" t="s">
        <v>532</v>
      </c>
      <c r="B37" t="s">
        <v>1449</v>
      </c>
      <c r="C37" t="s">
        <v>1450</v>
      </c>
    </row>
    <row r="38" spans="1:3" hidden="1" x14ac:dyDescent="0.3">
      <c r="A38" t="s">
        <v>415</v>
      </c>
      <c r="B38" t="s">
        <v>1451</v>
      </c>
      <c r="C38" t="s">
        <v>1783</v>
      </c>
    </row>
    <row r="39" spans="1:3" hidden="1" x14ac:dyDescent="0.3">
      <c r="A39" t="s">
        <v>591</v>
      </c>
      <c r="B39" t="s">
        <v>1452</v>
      </c>
      <c r="C39" t="s">
        <v>1453</v>
      </c>
    </row>
    <row r="40" spans="1:3" hidden="1" x14ac:dyDescent="0.3">
      <c r="A40" t="s">
        <v>575</v>
      </c>
      <c r="B40" t="s">
        <v>1454</v>
      </c>
      <c r="C40" t="s">
        <v>1784</v>
      </c>
    </row>
    <row r="41" spans="1:3" hidden="1" x14ac:dyDescent="0.3">
      <c r="A41" t="s">
        <v>748</v>
      </c>
      <c r="B41" t="s">
        <v>1455</v>
      </c>
      <c r="C41" t="s">
        <v>1456</v>
      </c>
    </row>
    <row r="42" spans="1:3" hidden="1" x14ac:dyDescent="0.3">
      <c r="A42" t="s">
        <v>1049</v>
      </c>
      <c r="B42" t="s">
        <v>1800</v>
      </c>
      <c r="C42" t="s">
        <v>1457</v>
      </c>
    </row>
    <row r="43" spans="1:3" hidden="1" x14ac:dyDescent="0.3">
      <c r="A43" t="s">
        <v>812</v>
      </c>
      <c r="B43" t="s">
        <v>1458</v>
      </c>
      <c r="C43" t="s">
        <v>1459</v>
      </c>
    </row>
    <row r="44" spans="1:3" hidden="1" x14ac:dyDescent="0.3">
      <c r="A44" t="s">
        <v>662</v>
      </c>
      <c r="B44" t="s">
        <v>1460</v>
      </c>
      <c r="C44" t="s">
        <v>1461</v>
      </c>
    </row>
    <row r="45" spans="1:3" hidden="1" x14ac:dyDescent="0.3">
      <c r="A45" t="s">
        <v>1462</v>
      </c>
      <c r="B45" t="s">
        <v>1463</v>
      </c>
      <c r="C45" t="s">
        <v>1464</v>
      </c>
    </row>
    <row r="46" spans="1:3" x14ac:dyDescent="0.3">
      <c r="A46" t="s">
        <v>7</v>
      </c>
      <c r="B46" t="s">
        <v>1465</v>
      </c>
      <c r="C46" t="s">
        <v>1466</v>
      </c>
    </row>
    <row r="47" spans="1:3" x14ac:dyDescent="0.3">
      <c r="A47" t="s">
        <v>1359</v>
      </c>
      <c r="B47" t="s">
        <v>1467</v>
      </c>
      <c r="C47" t="s">
        <v>1785</v>
      </c>
    </row>
    <row r="48" spans="1:3" x14ac:dyDescent="0.3">
      <c r="A48" t="s">
        <v>9</v>
      </c>
      <c r="B48" t="s">
        <v>1468</v>
      </c>
      <c r="C48" t="s">
        <v>1469</v>
      </c>
    </row>
    <row r="49" spans="1:3" x14ac:dyDescent="0.3">
      <c r="A49" t="s">
        <v>0</v>
      </c>
      <c r="B49" t="s">
        <v>1470</v>
      </c>
      <c r="C49" t="s">
        <v>1471</v>
      </c>
    </row>
    <row r="50" spans="1:3" x14ac:dyDescent="0.3">
      <c r="A50" t="s">
        <v>1365</v>
      </c>
      <c r="B50" t="s">
        <v>1472</v>
      </c>
      <c r="C50" t="s">
        <v>1473</v>
      </c>
    </row>
    <row r="51" spans="1:3" x14ac:dyDescent="0.3">
      <c r="A51" t="s">
        <v>1375</v>
      </c>
      <c r="B51" t="s">
        <v>1474</v>
      </c>
      <c r="C51" t="s">
        <v>1475</v>
      </c>
    </row>
    <row r="52" spans="1:3" x14ac:dyDescent="0.3">
      <c r="A52" t="s">
        <v>8</v>
      </c>
      <c r="B52" t="s">
        <v>1476</v>
      </c>
      <c r="C52" t="s">
        <v>1477</v>
      </c>
    </row>
    <row r="53" spans="1:3" x14ac:dyDescent="0.3">
      <c r="A53" t="s">
        <v>1369</v>
      </c>
      <c r="B53" t="s">
        <v>1478</v>
      </c>
      <c r="C53" t="s">
        <v>1479</v>
      </c>
    </row>
    <row r="54" spans="1:3" x14ac:dyDescent="0.3">
      <c r="A54" t="s">
        <v>1364</v>
      </c>
      <c r="B54" t="s">
        <v>1480</v>
      </c>
      <c r="C54" t="s">
        <v>1481</v>
      </c>
    </row>
    <row r="55" spans="1:3" x14ac:dyDescent="0.3">
      <c r="A55" t="s">
        <v>1363</v>
      </c>
      <c r="B55" t="s">
        <v>1482</v>
      </c>
      <c r="C55" t="s">
        <v>1786</v>
      </c>
    </row>
    <row r="56" spans="1:3" hidden="1" x14ac:dyDescent="0.3">
      <c r="A56" t="s">
        <v>153</v>
      </c>
      <c r="B56" t="s">
        <v>1483</v>
      </c>
      <c r="C56" t="s">
        <v>1484</v>
      </c>
    </row>
    <row r="57" spans="1:3" hidden="1" x14ac:dyDescent="0.3">
      <c r="A57" t="s">
        <v>152</v>
      </c>
      <c r="B57" t="s">
        <v>1483</v>
      </c>
      <c r="C57" t="s">
        <v>1484</v>
      </c>
    </row>
    <row r="58" spans="1:3" hidden="1" x14ac:dyDescent="0.3">
      <c r="A58" t="s">
        <v>141</v>
      </c>
      <c r="B58" t="s">
        <v>1483</v>
      </c>
      <c r="C58" t="s">
        <v>1484</v>
      </c>
    </row>
    <row r="59" spans="1:3" hidden="1" x14ac:dyDescent="0.3">
      <c r="A59" t="s">
        <v>59</v>
      </c>
      <c r="B59" t="s">
        <v>1483</v>
      </c>
      <c r="C59" t="s">
        <v>1484</v>
      </c>
    </row>
    <row r="60" spans="1:3" hidden="1" x14ac:dyDescent="0.3">
      <c r="A60" t="s">
        <v>139</v>
      </c>
      <c r="B60" t="s">
        <v>1483</v>
      </c>
      <c r="C60" t="s">
        <v>1484</v>
      </c>
    </row>
    <row r="61" spans="1:3" hidden="1" x14ac:dyDescent="0.3">
      <c r="A61" t="s">
        <v>95</v>
      </c>
      <c r="B61" t="s">
        <v>1483</v>
      </c>
      <c r="C61" t="s">
        <v>1484</v>
      </c>
    </row>
    <row r="62" spans="1:3" hidden="1" x14ac:dyDescent="0.3">
      <c r="A62" t="s">
        <v>68</v>
      </c>
      <c r="B62" t="s">
        <v>1485</v>
      </c>
      <c r="C62" t="s">
        <v>1486</v>
      </c>
    </row>
    <row r="63" spans="1:3" hidden="1" x14ac:dyDescent="0.3">
      <c r="A63" t="s">
        <v>173</v>
      </c>
      <c r="B63" t="s">
        <v>1487</v>
      </c>
      <c r="C63" t="s">
        <v>1488</v>
      </c>
    </row>
    <row r="64" spans="1:3" hidden="1" x14ac:dyDescent="0.3">
      <c r="A64" t="s">
        <v>269</v>
      </c>
      <c r="B64" t="s">
        <v>1489</v>
      </c>
      <c r="C64" t="s">
        <v>1490</v>
      </c>
    </row>
    <row r="65" spans="1:3" hidden="1" x14ac:dyDescent="0.3">
      <c r="A65" t="s">
        <v>1491</v>
      </c>
      <c r="B65" t="s">
        <v>1492</v>
      </c>
      <c r="C65" t="s">
        <v>1493</v>
      </c>
    </row>
    <row r="66" spans="1:3" x14ac:dyDescent="0.3">
      <c r="A66" t="s">
        <v>1494</v>
      </c>
      <c r="B66" t="s">
        <v>1495</v>
      </c>
      <c r="C66" t="s">
        <v>1496</v>
      </c>
    </row>
    <row r="67" spans="1:3" hidden="1" x14ac:dyDescent="0.3">
      <c r="A67" t="s">
        <v>160</v>
      </c>
      <c r="B67" t="s">
        <v>1497</v>
      </c>
      <c r="C67" t="s">
        <v>1498</v>
      </c>
    </row>
    <row r="68" spans="1:3" hidden="1" x14ac:dyDescent="0.3">
      <c r="A68" t="s">
        <v>257</v>
      </c>
      <c r="B68" t="s">
        <v>258</v>
      </c>
      <c r="C68" t="s">
        <v>1499</v>
      </c>
    </row>
    <row r="69" spans="1:3" hidden="1" x14ac:dyDescent="0.3">
      <c r="A69" t="s">
        <v>162</v>
      </c>
      <c r="B69" t="s">
        <v>1801</v>
      </c>
      <c r="C69" t="s">
        <v>1500</v>
      </c>
    </row>
    <row r="70" spans="1:3" hidden="1" x14ac:dyDescent="0.3">
      <c r="A70" t="s">
        <v>309</v>
      </c>
      <c r="B70" t="s">
        <v>1501</v>
      </c>
      <c r="C70" t="s">
        <v>1502</v>
      </c>
    </row>
    <row r="71" spans="1:3" hidden="1" x14ac:dyDescent="0.3">
      <c r="A71" t="s">
        <v>894</v>
      </c>
      <c r="B71" t="s">
        <v>1503</v>
      </c>
      <c r="C71" t="s">
        <v>1504</v>
      </c>
    </row>
    <row r="72" spans="1:3" hidden="1" x14ac:dyDescent="0.3">
      <c r="A72" t="s">
        <v>138</v>
      </c>
      <c r="B72" t="s">
        <v>1483</v>
      </c>
      <c r="C72" t="s">
        <v>1484</v>
      </c>
    </row>
    <row r="73" spans="1:3" hidden="1" x14ac:dyDescent="0.3">
      <c r="A73" t="s">
        <v>133</v>
      </c>
      <c r="B73" t="s">
        <v>1483</v>
      </c>
      <c r="C73" t="s">
        <v>1484</v>
      </c>
    </row>
    <row r="74" spans="1:3" hidden="1" x14ac:dyDescent="0.3">
      <c r="A74" t="s">
        <v>86</v>
      </c>
      <c r="B74" t="s">
        <v>1505</v>
      </c>
      <c r="C74" t="s">
        <v>1506</v>
      </c>
    </row>
    <row r="75" spans="1:3" hidden="1" x14ac:dyDescent="0.3">
      <c r="A75" t="s">
        <v>112</v>
      </c>
      <c r="B75" t="s">
        <v>1802</v>
      </c>
      <c r="C75" t="s">
        <v>1507</v>
      </c>
    </row>
    <row r="76" spans="1:3" hidden="1" x14ac:dyDescent="0.3">
      <c r="A76" t="s">
        <v>179</v>
      </c>
      <c r="B76" t="s">
        <v>1508</v>
      </c>
      <c r="C76" t="s">
        <v>1509</v>
      </c>
    </row>
    <row r="77" spans="1:3" hidden="1" x14ac:dyDescent="0.3">
      <c r="A77" t="s">
        <v>282</v>
      </c>
      <c r="B77" t="s">
        <v>1510</v>
      </c>
      <c r="C77" t="s">
        <v>1511</v>
      </c>
    </row>
    <row r="78" spans="1:3" hidden="1" x14ac:dyDescent="0.3">
      <c r="A78" t="s">
        <v>946</v>
      </c>
      <c r="B78" t="s">
        <v>1512</v>
      </c>
      <c r="C78" t="s">
        <v>1513</v>
      </c>
    </row>
    <row r="79" spans="1:3" x14ac:dyDescent="0.3">
      <c r="A79" t="s">
        <v>1372</v>
      </c>
      <c r="B79" t="s">
        <v>1803</v>
      </c>
      <c r="C79" t="s">
        <v>1514</v>
      </c>
    </row>
    <row r="80" spans="1:3" hidden="1" x14ac:dyDescent="0.3">
      <c r="A80" t="s">
        <v>78</v>
      </c>
      <c r="B80" t="s">
        <v>1515</v>
      </c>
      <c r="C80" t="s">
        <v>1516</v>
      </c>
    </row>
    <row r="81" spans="1:3" hidden="1" x14ac:dyDescent="0.3">
      <c r="A81" t="s">
        <v>176</v>
      </c>
      <c r="B81" t="s">
        <v>1517</v>
      </c>
      <c r="C81" t="s">
        <v>1518</v>
      </c>
    </row>
    <row r="82" spans="1:3" hidden="1" x14ac:dyDescent="0.3">
      <c r="A82" t="s">
        <v>279</v>
      </c>
      <c r="B82" t="s">
        <v>1519</v>
      </c>
      <c r="C82" t="s">
        <v>1520</v>
      </c>
    </row>
    <row r="83" spans="1:3" hidden="1" x14ac:dyDescent="0.3">
      <c r="A83" t="s">
        <v>902</v>
      </c>
      <c r="B83" t="s">
        <v>1521</v>
      </c>
      <c r="C83" t="s">
        <v>1522</v>
      </c>
    </row>
    <row r="84" spans="1:3" hidden="1" x14ac:dyDescent="0.3">
      <c r="A84" t="s">
        <v>85</v>
      </c>
      <c r="B84" t="s">
        <v>1523</v>
      </c>
      <c r="C84" t="s">
        <v>1792</v>
      </c>
    </row>
    <row r="85" spans="1:3" hidden="1" x14ac:dyDescent="0.3">
      <c r="A85" t="s">
        <v>214</v>
      </c>
      <c r="B85" t="s">
        <v>1524</v>
      </c>
      <c r="C85" t="s">
        <v>1525</v>
      </c>
    </row>
    <row r="86" spans="1:3" hidden="1" x14ac:dyDescent="0.3">
      <c r="A86" t="s">
        <v>308</v>
      </c>
      <c r="B86" t="s">
        <v>1526</v>
      </c>
      <c r="C86" t="s">
        <v>1527</v>
      </c>
    </row>
    <row r="87" spans="1:3" hidden="1" x14ac:dyDescent="0.3">
      <c r="A87" t="s">
        <v>877</v>
      </c>
      <c r="B87" t="s">
        <v>1528</v>
      </c>
      <c r="C87" t="s">
        <v>1529</v>
      </c>
    </row>
    <row r="88" spans="1:3" x14ac:dyDescent="0.3">
      <c r="A88" t="s">
        <v>1374</v>
      </c>
      <c r="B88" t="s">
        <v>1530</v>
      </c>
      <c r="C88" t="s">
        <v>1531</v>
      </c>
    </row>
    <row r="89" spans="1:3" hidden="1" x14ac:dyDescent="0.3">
      <c r="A89" t="s">
        <v>137</v>
      </c>
      <c r="B89" t="s">
        <v>1483</v>
      </c>
      <c r="C89" t="s">
        <v>1484</v>
      </c>
    </row>
    <row r="90" spans="1:3" hidden="1" x14ac:dyDescent="0.3">
      <c r="A90" t="s">
        <v>66</v>
      </c>
      <c r="B90" t="s">
        <v>1532</v>
      </c>
      <c r="C90" t="s">
        <v>1533</v>
      </c>
    </row>
    <row r="91" spans="1:3" hidden="1" x14ac:dyDescent="0.3">
      <c r="A91" t="s">
        <v>93</v>
      </c>
      <c r="B91" t="s">
        <v>1397</v>
      </c>
      <c r="C91" t="s">
        <v>1534</v>
      </c>
    </row>
    <row r="92" spans="1:3" hidden="1" x14ac:dyDescent="0.3">
      <c r="A92" t="s">
        <v>226</v>
      </c>
      <c r="B92" t="s">
        <v>1535</v>
      </c>
      <c r="C92" t="s">
        <v>1536</v>
      </c>
    </row>
    <row r="93" spans="1:3" hidden="1" x14ac:dyDescent="0.3">
      <c r="A93" t="s">
        <v>290</v>
      </c>
      <c r="B93" t="s">
        <v>1537</v>
      </c>
      <c r="C93" t="s">
        <v>1538</v>
      </c>
    </row>
    <row r="94" spans="1:3" hidden="1" x14ac:dyDescent="0.3">
      <c r="A94" t="s">
        <v>1251</v>
      </c>
      <c r="B94" t="s">
        <v>1539</v>
      </c>
      <c r="C94" t="s">
        <v>1540</v>
      </c>
    </row>
    <row r="95" spans="1:3" hidden="1" x14ac:dyDescent="0.3">
      <c r="A95" t="s">
        <v>175</v>
      </c>
      <c r="B95" t="s">
        <v>1541</v>
      </c>
      <c r="C95" t="s">
        <v>1542</v>
      </c>
    </row>
    <row r="96" spans="1:3" hidden="1" x14ac:dyDescent="0.3">
      <c r="A96" t="s">
        <v>266</v>
      </c>
      <c r="B96" t="s">
        <v>1543</v>
      </c>
      <c r="C96" t="s">
        <v>1544</v>
      </c>
    </row>
    <row r="97" spans="1:3" hidden="1" x14ac:dyDescent="0.3">
      <c r="A97" t="s">
        <v>1371</v>
      </c>
      <c r="B97" t="s">
        <v>1545</v>
      </c>
      <c r="C97" t="s">
        <v>1546</v>
      </c>
    </row>
    <row r="98" spans="1:3" x14ac:dyDescent="0.3">
      <c r="A98" t="s">
        <v>1373</v>
      </c>
      <c r="B98" t="s">
        <v>1547</v>
      </c>
      <c r="C98" t="s">
        <v>1787</v>
      </c>
    </row>
    <row r="99" spans="1:3" hidden="1" x14ac:dyDescent="0.3">
      <c r="A99" t="s">
        <v>102</v>
      </c>
      <c r="B99" t="s">
        <v>1804</v>
      </c>
      <c r="C99" t="s">
        <v>1548</v>
      </c>
    </row>
    <row r="100" spans="1:3" hidden="1" x14ac:dyDescent="0.3">
      <c r="A100" t="s">
        <v>64</v>
      </c>
      <c r="B100" t="s">
        <v>1549</v>
      </c>
      <c r="C100" t="s">
        <v>1550</v>
      </c>
    </row>
    <row r="101" spans="1:3" hidden="1" x14ac:dyDescent="0.3">
      <c r="A101" t="s">
        <v>165</v>
      </c>
      <c r="B101" t="s">
        <v>1541</v>
      </c>
      <c r="C101" t="s">
        <v>1542</v>
      </c>
    </row>
    <row r="102" spans="1:3" hidden="1" x14ac:dyDescent="0.3">
      <c r="A102" t="s">
        <v>294</v>
      </c>
      <c r="B102" t="s">
        <v>1551</v>
      </c>
      <c r="C102" t="s">
        <v>1552</v>
      </c>
    </row>
    <row r="103" spans="1:3" hidden="1" x14ac:dyDescent="0.3">
      <c r="A103" t="s">
        <v>72</v>
      </c>
      <c r="B103" t="s">
        <v>1553</v>
      </c>
      <c r="C103" t="s">
        <v>1554</v>
      </c>
    </row>
    <row r="104" spans="1:3" hidden="1" x14ac:dyDescent="0.3">
      <c r="A104" t="s">
        <v>24</v>
      </c>
      <c r="B104" t="s">
        <v>1555</v>
      </c>
      <c r="C104" t="s">
        <v>1793</v>
      </c>
    </row>
    <row r="105" spans="1:3" hidden="1" x14ac:dyDescent="0.3">
      <c r="A105" t="s">
        <v>217</v>
      </c>
      <c r="B105" t="s">
        <v>1556</v>
      </c>
      <c r="C105" t="s">
        <v>1557</v>
      </c>
    </row>
    <row r="106" spans="1:3" hidden="1" x14ac:dyDescent="0.3">
      <c r="A106" t="s">
        <v>274</v>
      </c>
      <c r="B106" t="s">
        <v>275</v>
      </c>
      <c r="C106" t="s">
        <v>1558</v>
      </c>
    </row>
    <row r="107" spans="1:3" hidden="1" x14ac:dyDescent="0.3">
      <c r="A107" t="s">
        <v>3</v>
      </c>
      <c r="B107" t="s">
        <v>1559</v>
      </c>
      <c r="C107" t="s">
        <v>1560</v>
      </c>
    </row>
    <row r="108" spans="1:3" x14ac:dyDescent="0.3">
      <c r="A108" t="s">
        <v>1561</v>
      </c>
      <c r="B108" t="s">
        <v>1562</v>
      </c>
      <c r="C108" t="s">
        <v>1563</v>
      </c>
    </row>
    <row r="109" spans="1:3" hidden="1" x14ac:dyDescent="0.3">
      <c r="A109" t="s">
        <v>98</v>
      </c>
      <c r="B109" t="s">
        <v>1564</v>
      </c>
      <c r="C109" t="s">
        <v>1565</v>
      </c>
    </row>
    <row r="110" spans="1:3" hidden="1" x14ac:dyDescent="0.3">
      <c r="A110" t="s">
        <v>184</v>
      </c>
      <c r="B110" t="s">
        <v>1566</v>
      </c>
      <c r="C110" t="s">
        <v>1567</v>
      </c>
    </row>
    <row r="111" spans="1:3" hidden="1" x14ac:dyDescent="0.3">
      <c r="A111" t="s">
        <v>292</v>
      </c>
      <c r="B111" t="s">
        <v>1805</v>
      </c>
      <c r="C111" t="s">
        <v>1568</v>
      </c>
    </row>
    <row r="112" spans="1:3" hidden="1" x14ac:dyDescent="0.3">
      <c r="A112" t="s">
        <v>828</v>
      </c>
      <c r="B112" t="s">
        <v>1569</v>
      </c>
      <c r="C112" t="s">
        <v>1570</v>
      </c>
    </row>
    <row r="113" spans="1:3" hidden="1" x14ac:dyDescent="0.3">
      <c r="A113" t="s">
        <v>197</v>
      </c>
      <c r="B113" t="s">
        <v>1571</v>
      </c>
      <c r="C113" t="s">
        <v>1572</v>
      </c>
    </row>
    <row r="114" spans="1:3" hidden="1" x14ac:dyDescent="0.3">
      <c r="A114" t="s">
        <v>276</v>
      </c>
      <c r="B114" t="s">
        <v>1806</v>
      </c>
      <c r="C114" t="s">
        <v>1573</v>
      </c>
    </row>
    <row r="115" spans="1:3" hidden="1" x14ac:dyDescent="0.3">
      <c r="A115" t="s">
        <v>1011</v>
      </c>
      <c r="B115" t="s">
        <v>1574</v>
      </c>
      <c r="C115" t="s">
        <v>1575</v>
      </c>
    </row>
    <row r="116" spans="1:3" hidden="1" x14ac:dyDescent="0.3">
      <c r="A116" t="s">
        <v>89</v>
      </c>
      <c r="B116" t="s">
        <v>1807</v>
      </c>
      <c r="C116" t="s">
        <v>1576</v>
      </c>
    </row>
    <row r="117" spans="1:3" hidden="1" x14ac:dyDescent="0.3">
      <c r="A117" t="s">
        <v>191</v>
      </c>
      <c r="B117" t="s">
        <v>1577</v>
      </c>
      <c r="C117" t="s">
        <v>1578</v>
      </c>
    </row>
    <row r="118" spans="1:3" hidden="1" x14ac:dyDescent="0.3">
      <c r="A118" t="s">
        <v>304</v>
      </c>
      <c r="B118" t="s">
        <v>1579</v>
      </c>
      <c r="C118" t="s">
        <v>1580</v>
      </c>
    </row>
    <row r="119" spans="1:3" hidden="1" x14ac:dyDescent="0.3">
      <c r="A119" t="s">
        <v>1029</v>
      </c>
      <c r="B119" t="s">
        <v>1581</v>
      </c>
      <c r="C119" t="s">
        <v>1582</v>
      </c>
    </row>
    <row r="120" spans="1:3" x14ac:dyDescent="0.3">
      <c r="A120" t="s">
        <v>1583</v>
      </c>
      <c r="B120" t="s">
        <v>1808</v>
      </c>
      <c r="C120" t="s">
        <v>1584</v>
      </c>
    </row>
    <row r="121" spans="1:3" hidden="1" x14ac:dyDescent="0.3">
      <c r="A121" t="s">
        <v>62</v>
      </c>
      <c r="B121" t="s">
        <v>1585</v>
      </c>
      <c r="C121" t="s">
        <v>1586</v>
      </c>
    </row>
    <row r="122" spans="1:3" hidden="1" x14ac:dyDescent="0.3">
      <c r="A122" t="s">
        <v>119</v>
      </c>
      <c r="B122" t="s">
        <v>1587</v>
      </c>
      <c r="C122" t="s">
        <v>1588</v>
      </c>
    </row>
    <row r="123" spans="1:3" hidden="1" x14ac:dyDescent="0.3">
      <c r="A123" t="s">
        <v>192</v>
      </c>
      <c r="B123" t="s">
        <v>1589</v>
      </c>
      <c r="C123" t="s">
        <v>1590</v>
      </c>
    </row>
    <row r="124" spans="1:3" hidden="1" x14ac:dyDescent="0.3">
      <c r="A124" t="s">
        <v>337</v>
      </c>
      <c r="B124" t="s">
        <v>1591</v>
      </c>
      <c r="C124" t="s">
        <v>1592</v>
      </c>
    </row>
    <row r="125" spans="1:3" hidden="1" x14ac:dyDescent="0.3">
      <c r="A125" t="s">
        <v>873</v>
      </c>
      <c r="B125" t="s">
        <v>1809</v>
      </c>
      <c r="C125" t="s">
        <v>1788</v>
      </c>
    </row>
    <row r="126" spans="1:3" hidden="1" x14ac:dyDescent="0.3">
      <c r="A126" t="s">
        <v>227</v>
      </c>
      <c r="B126" t="s">
        <v>1810</v>
      </c>
      <c r="C126" t="s">
        <v>1593</v>
      </c>
    </row>
    <row r="127" spans="1:3" hidden="1" x14ac:dyDescent="0.3">
      <c r="A127" t="s">
        <v>293</v>
      </c>
      <c r="B127" t="s">
        <v>1594</v>
      </c>
      <c r="C127" t="s">
        <v>1595</v>
      </c>
    </row>
    <row r="128" spans="1:3" hidden="1" x14ac:dyDescent="0.3">
      <c r="A128" t="s">
        <v>1</v>
      </c>
      <c r="B128" t="s">
        <v>1596</v>
      </c>
      <c r="C128" t="s">
        <v>1597</v>
      </c>
    </row>
    <row r="129" spans="1:3" hidden="1" x14ac:dyDescent="0.3">
      <c r="A129" t="s">
        <v>55</v>
      </c>
      <c r="B129" t="s">
        <v>1598</v>
      </c>
      <c r="C129" t="s">
        <v>1599</v>
      </c>
    </row>
    <row r="130" spans="1:3" hidden="1" x14ac:dyDescent="0.3">
      <c r="A130" t="s">
        <v>170</v>
      </c>
      <c r="B130" t="s">
        <v>1600</v>
      </c>
      <c r="C130" t="s">
        <v>1601</v>
      </c>
    </row>
    <row r="131" spans="1:3" hidden="1" x14ac:dyDescent="0.3">
      <c r="A131" t="s">
        <v>298</v>
      </c>
      <c r="B131" t="s">
        <v>1602</v>
      </c>
      <c r="C131" t="s">
        <v>1603</v>
      </c>
    </row>
    <row r="132" spans="1:3" hidden="1" x14ac:dyDescent="0.3">
      <c r="A132" t="s">
        <v>1044</v>
      </c>
      <c r="B132" t="s">
        <v>1604</v>
      </c>
      <c r="C132" t="s">
        <v>1605</v>
      </c>
    </row>
    <row r="133" spans="1:3" hidden="1" x14ac:dyDescent="0.3">
      <c r="A133" t="s">
        <v>52</v>
      </c>
      <c r="B133" t="s">
        <v>1606</v>
      </c>
      <c r="C133" t="s">
        <v>1607</v>
      </c>
    </row>
    <row r="134" spans="1:3" hidden="1" x14ac:dyDescent="0.3">
      <c r="A134" t="s">
        <v>213</v>
      </c>
      <c r="B134" t="s">
        <v>1811</v>
      </c>
      <c r="C134" t="s">
        <v>1608</v>
      </c>
    </row>
    <row r="135" spans="1:3" hidden="1" x14ac:dyDescent="0.3">
      <c r="A135" t="s">
        <v>310</v>
      </c>
      <c r="B135" t="s">
        <v>1589</v>
      </c>
      <c r="C135" t="s">
        <v>1609</v>
      </c>
    </row>
    <row r="136" spans="1:3" hidden="1" x14ac:dyDescent="0.3">
      <c r="A136" t="s">
        <v>989</v>
      </c>
      <c r="B136" t="s">
        <v>1610</v>
      </c>
      <c r="C136" t="s">
        <v>1611</v>
      </c>
    </row>
    <row r="137" spans="1:3" hidden="1" x14ac:dyDescent="0.3">
      <c r="A137" t="s">
        <v>182</v>
      </c>
      <c r="B137" t="s">
        <v>1812</v>
      </c>
      <c r="C137" t="s">
        <v>1612</v>
      </c>
    </row>
    <row r="138" spans="1:3" hidden="1" x14ac:dyDescent="0.3">
      <c r="A138" t="s">
        <v>297</v>
      </c>
      <c r="B138" t="s">
        <v>1613</v>
      </c>
      <c r="C138" t="s">
        <v>1614</v>
      </c>
    </row>
    <row r="139" spans="1:3" hidden="1" x14ac:dyDescent="0.3">
      <c r="A139" t="s">
        <v>891</v>
      </c>
      <c r="B139" t="s">
        <v>1615</v>
      </c>
      <c r="C139" t="s">
        <v>1611</v>
      </c>
    </row>
    <row r="140" spans="1:3" hidden="1" x14ac:dyDescent="0.3">
      <c r="A140" t="s">
        <v>32</v>
      </c>
      <c r="B140" t="s">
        <v>1616</v>
      </c>
      <c r="C140" t="s">
        <v>1617</v>
      </c>
    </row>
    <row r="141" spans="1:3" hidden="1" x14ac:dyDescent="0.3">
      <c r="A141" t="s">
        <v>28</v>
      </c>
      <c r="B141" t="s">
        <v>1618</v>
      </c>
      <c r="C141" t="s">
        <v>1619</v>
      </c>
    </row>
    <row r="142" spans="1:3" hidden="1" x14ac:dyDescent="0.3">
      <c r="A142" t="s">
        <v>211</v>
      </c>
      <c r="B142" t="s">
        <v>1620</v>
      </c>
      <c r="C142" t="s">
        <v>1621</v>
      </c>
    </row>
    <row r="143" spans="1:3" hidden="1" x14ac:dyDescent="0.3">
      <c r="A143" t="s">
        <v>433</v>
      </c>
      <c r="B143" t="s">
        <v>1622</v>
      </c>
      <c r="C143" t="s">
        <v>1623</v>
      </c>
    </row>
    <row r="144" spans="1:3" hidden="1" x14ac:dyDescent="0.3">
      <c r="A144" t="s">
        <v>1075</v>
      </c>
      <c r="B144" t="s">
        <v>1624</v>
      </c>
      <c r="C144" t="s">
        <v>1625</v>
      </c>
    </row>
    <row r="145" spans="1:3" hidden="1" x14ac:dyDescent="0.3">
      <c r="A145" t="s">
        <v>13</v>
      </c>
      <c r="B145" t="s">
        <v>1813</v>
      </c>
      <c r="C145" t="s">
        <v>1626</v>
      </c>
    </row>
    <row r="146" spans="1:3" hidden="1" x14ac:dyDescent="0.3">
      <c r="A146" t="s">
        <v>50</v>
      </c>
      <c r="B146" t="s">
        <v>1814</v>
      </c>
      <c r="C146" t="s">
        <v>1627</v>
      </c>
    </row>
    <row r="147" spans="1:3" hidden="1" x14ac:dyDescent="0.3">
      <c r="A147" t="s">
        <v>194</v>
      </c>
      <c r="B147" t="s">
        <v>1628</v>
      </c>
      <c r="C147" t="s">
        <v>1629</v>
      </c>
    </row>
    <row r="148" spans="1:3" hidden="1" x14ac:dyDescent="0.3">
      <c r="A148" t="s">
        <v>335</v>
      </c>
      <c r="B148" t="s">
        <v>1630</v>
      </c>
      <c r="C148" t="s">
        <v>1631</v>
      </c>
    </row>
    <row r="149" spans="1:3" hidden="1" x14ac:dyDescent="0.3">
      <c r="A149" t="s">
        <v>1061</v>
      </c>
      <c r="B149" t="s">
        <v>1632</v>
      </c>
      <c r="C149" t="s">
        <v>1633</v>
      </c>
    </row>
    <row r="150" spans="1:3" hidden="1" x14ac:dyDescent="0.3">
      <c r="A150" t="s">
        <v>215</v>
      </c>
      <c r="B150" t="s">
        <v>1634</v>
      </c>
      <c r="C150" t="s">
        <v>1635</v>
      </c>
    </row>
    <row r="151" spans="1:3" hidden="1" x14ac:dyDescent="0.3">
      <c r="A151" t="s">
        <v>318</v>
      </c>
      <c r="B151" t="s">
        <v>1636</v>
      </c>
      <c r="C151" t="s">
        <v>1637</v>
      </c>
    </row>
    <row r="152" spans="1:3" hidden="1" x14ac:dyDescent="0.3">
      <c r="A152" t="s">
        <v>1130</v>
      </c>
      <c r="B152" t="s">
        <v>1131</v>
      </c>
      <c r="C152" t="s">
        <v>1638</v>
      </c>
    </row>
    <row r="153" spans="1:3" hidden="1" x14ac:dyDescent="0.3">
      <c r="A153" t="s">
        <v>107</v>
      </c>
      <c r="B153" t="s">
        <v>1639</v>
      </c>
      <c r="C153" t="s">
        <v>1640</v>
      </c>
    </row>
    <row r="154" spans="1:3" hidden="1" x14ac:dyDescent="0.3">
      <c r="A154" t="s">
        <v>206</v>
      </c>
      <c r="B154" t="s">
        <v>1641</v>
      </c>
      <c r="C154" t="s">
        <v>1642</v>
      </c>
    </row>
    <row r="155" spans="1:3" hidden="1" x14ac:dyDescent="0.3">
      <c r="A155" t="s">
        <v>321</v>
      </c>
      <c r="B155" t="s">
        <v>1815</v>
      </c>
      <c r="C155" t="s">
        <v>1643</v>
      </c>
    </row>
    <row r="156" spans="1:3" hidden="1" x14ac:dyDescent="0.3">
      <c r="A156" t="s">
        <v>1362</v>
      </c>
      <c r="B156" t="s">
        <v>1644</v>
      </c>
      <c r="C156" t="s">
        <v>1645</v>
      </c>
    </row>
    <row r="157" spans="1:3" hidden="1" x14ac:dyDescent="0.3">
      <c r="A157" t="s">
        <v>70</v>
      </c>
      <c r="B157" t="s">
        <v>1646</v>
      </c>
      <c r="C157" t="s">
        <v>1647</v>
      </c>
    </row>
    <row r="158" spans="1:3" hidden="1" x14ac:dyDescent="0.3">
      <c r="A158" t="s">
        <v>237</v>
      </c>
      <c r="B158" t="s">
        <v>1648</v>
      </c>
      <c r="C158" t="s">
        <v>1649</v>
      </c>
    </row>
    <row r="159" spans="1:3" hidden="1" x14ac:dyDescent="0.3">
      <c r="A159" t="s">
        <v>313</v>
      </c>
      <c r="B159" t="s">
        <v>1650</v>
      </c>
      <c r="C159" t="s">
        <v>1651</v>
      </c>
    </row>
    <row r="160" spans="1:3" hidden="1" x14ac:dyDescent="0.3">
      <c r="A160" t="s">
        <v>1173</v>
      </c>
      <c r="B160" t="s">
        <v>1539</v>
      </c>
      <c r="C160" t="s">
        <v>1652</v>
      </c>
    </row>
    <row r="161" spans="1:3" hidden="1" x14ac:dyDescent="0.3">
      <c r="A161" t="s">
        <v>46</v>
      </c>
      <c r="B161" t="s">
        <v>1816</v>
      </c>
      <c r="C161" t="s">
        <v>1653</v>
      </c>
    </row>
    <row r="162" spans="1:3" hidden="1" x14ac:dyDescent="0.3">
      <c r="A162" t="s">
        <v>186</v>
      </c>
      <c r="B162" t="s">
        <v>1654</v>
      </c>
      <c r="C162" t="s">
        <v>1655</v>
      </c>
    </row>
    <row r="163" spans="1:3" hidden="1" x14ac:dyDescent="0.3">
      <c r="A163" t="s">
        <v>10</v>
      </c>
      <c r="B163" t="s">
        <v>1656</v>
      </c>
      <c r="C163" t="s">
        <v>1657</v>
      </c>
    </row>
    <row r="164" spans="1:3" hidden="1" x14ac:dyDescent="0.3">
      <c r="A164" t="s">
        <v>1064</v>
      </c>
      <c r="B164" t="s">
        <v>1571</v>
      </c>
      <c r="C164" t="s">
        <v>1572</v>
      </c>
    </row>
    <row r="165" spans="1:3" hidden="1" x14ac:dyDescent="0.3">
      <c r="A165" t="s">
        <v>218</v>
      </c>
      <c r="B165" t="s">
        <v>1658</v>
      </c>
      <c r="C165" t="s">
        <v>1659</v>
      </c>
    </row>
    <row r="166" spans="1:3" hidden="1" x14ac:dyDescent="0.3">
      <c r="A166" t="s">
        <v>320</v>
      </c>
      <c r="B166" t="s">
        <v>1660</v>
      </c>
      <c r="C166" t="s">
        <v>1661</v>
      </c>
    </row>
    <row r="167" spans="1:3" hidden="1" x14ac:dyDescent="0.3">
      <c r="A167" t="s">
        <v>1188</v>
      </c>
      <c r="B167" t="s">
        <v>1662</v>
      </c>
      <c r="C167" t="s">
        <v>1663</v>
      </c>
    </row>
    <row r="168" spans="1:3" hidden="1" x14ac:dyDescent="0.3">
      <c r="A168" t="s">
        <v>26</v>
      </c>
      <c r="B168" t="s">
        <v>1817</v>
      </c>
      <c r="C168" t="s">
        <v>1664</v>
      </c>
    </row>
    <row r="169" spans="1:3" hidden="1" x14ac:dyDescent="0.3">
      <c r="A169" t="s">
        <v>222</v>
      </c>
      <c r="B169" t="s">
        <v>1818</v>
      </c>
      <c r="C169" t="s">
        <v>1665</v>
      </c>
    </row>
    <row r="170" spans="1:3" hidden="1" x14ac:dyDescent="0.3">
      <c r="A170" t="s">
        <v>316</v>
      </c>
      <c r="B170" t="s">
        <v>1666</v>
      </c>
      <c r="C170" t="s">
        <v>1667</v>
      </c>
    </row>
    <row r="171" spans="1:3" hidden="1" x14ac:dyDescent="0.3">
      <c r="A171" t="s">
        <v>1114</v>
      </c>
      <c r="B171" t="s">
        <v>1115</v>
      </c>
      <c r="C171" t="s">
        <v>1668</v>
      </c>
    </row>
    <row r="172" spans="1:3" hidden="1" x14ac:dyDescent="0.3">
      <c r="A172" t="s">
        <v>15</v>
      </c>
      <c r="B172" t="s">
        <v>1669</v>
      </c>
      <c r="C172" t="s">
        <v>1670</v>
      </c>
    </row>
    <row r="173" spans="1:3" hidden="1" x14ac:dyDescent="0.3">
      <c r="A173" t="s">
        <v>216</v>
      </c>
      <c r="B173" t="s">
        <v>1671</v>
      </c>
      <c r="C173" t="s">
        <v>1672</v>
      </c>
    </row>
    <row r="174" spans="1:3" hidden="1" x14ac:dyDescent="0.3">
      <c r="A174" t="s">
        <v>438</v>
      </c>
      <c r="B174" t="s">
        <v>1673</v>
      </c>
      <c r="C174" t="s">
        <v>1674</v>
      </c>
    </row>
    <row r="175" spans="1:3" hidden="1" x14ac:dyDescent="0.3">
      <c r="A175" t="s">
        <v>1133</v>
      </c>
      <c r="B175" t="s">
        <v>1675</v>
      </c>
      <c r="C175" t="s">
        <v>1676</v>
      </c>
    </row>
    <row r="176" spans="1:3" hidden="1" x14ac:dyDescent="0.3">
      <c r="A176" t="s">
        <v>240</v>
      </c>
      <c r="B176" t="s">
        <v>1677</v>
      </c>
      <c r="C176" t="s">
        <v>1678</v>
      </c>
    </row>
    <row r="177" spans="1:3" hidden="1" x14ac:dyDescent="0.3">
      <c r="A177" t="s">
        <v>1243</v>
      </c>
      <c r="B177" t="s">
        <v>1679</v>
      </c>
      <c r="C177" t="s">
        <v>1680</v>
      </c>
    </row>
    <row r="178" spans="1:3" hidden="1" x14ac:dyDescent="0.3">
      <c r="A178" t="s">
        <v>219</v>
      </c>
      <c r="B178" t="s">
        <v>1819</v>
      </c>
      <c r="C178" t="s">
        <v>1681</v>
      </c>
    </row>
    <row r="179" spans="1:3" hidden="1" x14ac:dyDescent="0.3">
      <c r="A179" t="s">
        <v>330</v>
      </c>
      <c r="B179" t="s">
        <v>1682</v>
      </c>
      <c r="C179" t="s">
        <v>1683</v>
      </c>
    </row>
    <row r="180" spans="1:3" hidden="1" x14ac:dyDescent="0.3">
      <c r="A180" t="s">
        <v>1314</v>
      </c>
      <c r="B180" t="s">
        <v>1684</v>
      </c>
      <c r="C180" t="s">
        <v>1685</v>
      </c>
    </row>
    <row r="181" spans="1:3" hidden="1" x14ac:dyDescent="0.3">
      <c r="A181" t="s">
        <v>20</v>
      </c>
      <c r="B181" t="s">
        <v>1686</v>
      </c>
      <c r="C181" t="s">
        <v>1687</v>
      </c>
    </row>
    <row r="182" spans="1:3" hidden="1" x14ac:dyDescent="0.3">
      <c r="A182" t="s">
        <v>250</v>
      </c>
      <c r="B182" t="s">
        <v>1688</v>
      </c>
      <c r="C182" t="s">
        <v>1794</v>
      </c>
    </row>
    <row r="183" spans="1:3" hidden="1" x14ac:dyDescent="0.3">
      <c r="A183" t="s">
        <v>328</v>
      </c>
      <c r="B183" t="s">
        <v>1820</v>
      </c>
      <c r="C183" t="s">
        <v>1689</v>
      </c>
    </row>
    <row r="184" spans="1:3" hidden="1" x14ac:dyDescent="0.3">
      <c r="A184" t="s">
        <v>1123</v>
      </c>
      <c r="B184" t="s">
        <v>1690</v>
      </c>
      <c r="C184" t="s">
        <v>1691</v>
      </c>
    </row>
    <row r="185" spans="1:3" hidden="1" x14ac:dyDescent="0.3">
      <c r="A185" t="s">
        <v>241</v>
      </c>
      <c r="B185" t="s">
        <v>1821</v>
      </c>
      <c r="C185" t="s">
        <v>1795</v>
      </c>
    </row>
    <row r="186" spans="1:3" hidden="1" x14ac:dyDescent="0.3">
      <c r="A186" t="s">
        <v>382</v>
      </c>
      <c r="B186" t="s">
        <v>1692</v>
      </c>
      <c r="C186" t="s">
        <v>1693</v>
      </c>
    </row>
    <row r="187" spans="1:3" hidden="1" x14ac:dyDescent="0.3">
      <c r="A187" t="s">
        <v>1098</v>
      </c>
      <c r="B187" t="s">
        <v>1694</v>
      </c>
      <c r="C187" t="s">
        <v>1695</v>
      </c>
    </row>
    <row r="188" spans="1:3" hidden="1" x14ac:dyDescent="0.3">
      <c r="A188" t="s">
        <v>31</v>
      </c>
      <c r="B188" t="s">
        <v>1696</v>
      </c>
      <c r="C188" t="s">
        <v>1697</v>
      </c>
    </row>
    <row r="189" spans="1:3" hidden="1" x14ac:dyDescent="0.3">
      <c r="A189" t="s">
        <v>286</v>
      </c>
      <c r="B189" t="s">
        <v>1698</v>
      </c>
      <c r="C189" t="s">
        <v>1699</v>
      </c>
    </row>
    <row r="190" spans="1:3" hidden="1" x14ac:dyDescent="0.3">
      <c r="A190" t="s">
        <v>373</v>
      </c>
      <c r="B190" t="s">
        <v>1700</v>
      </c>
      <c r="C190" t="s">
        <v>1701</v>
      </c>
    </row>
    <row r="191" spans="1:3" hidden="1" x14ac:dyDescent="0.3">
      <c r="A191" t="s">
        <v>1071</v>
      </c>
      <c r="B191" t="s">
        <v>1702</v>
      </c>
      <c r="C191" t="s">
        <v>1703</v>
      </c>
    </row>
    <row r="192" spans="1:3" hidden="1" x14ac:dyDescent="0.3">
      <c r="A192" t="s">
        <v>225</v>
      </c>
      <c r="B192" t="s">
        <v>1704</v>
      </c>
      <c r="C192" t="s">
        <v>1705</v>
      </c>
    </row>
    <row r="193" spans="1:3" hidden="1" x14ac:dyDescent="0.3">
      <c r="A193" t="s">
        <v>344</v>
      </c>
      <c r="B193" t="s">
        <v>1706</v>
      </c>
      <c r="C193" t="s">
        <v>1707</v>
      </c>
    </row>
    <row r="194" spans="1:3" hidden="1" x14ac:dyDescent="0.3">
      <c r="A194" t="s">
        <v>1088</v>
      </c>
      <c r="B194" t="s">
        <v>1702</v>
      </c>
      <c r="C194" t="s">
        <v>1703</v>
      </c>
    </row>
    <row r="195" spans="1:3" hidden="1" x14ac:dyDescent="0.3">
      <c r="A195" t="s">
        <v>256</v>
      </c>
      <c r="B195" t="s">
        <v>1708</v>
      </c>
      <c r="C195" t="s">
        <v>1796</v>
      </c>
    </row>
    <row r="196" spans="1:3" hidden="1" x14ac:dyDescent="0.3">
      <c r="A196" t="s">
        <v>640</v>
      </c>
      <c r="B196" t="s">
        <v>1709</v>
      </c>
      <c r="C196" t="s">
        <v>1710</v>
      </c>
    </row>
    <row r="197" spans="1:3" hidden="1" x14ac:dyDescent="0.3">
      <c r="A197" t="s">
        <v>1360</v>
      </c>
      <c r="B197" t="s">
        <v>1501</v>
      </c>
      <c r="C197" t="s">
        <v>1711</v>
      </c>
    </row>
    <row r="198" spans="1:3" hidden="1" x14ac:dyDescent="0.3">
      <c r="A198" t="s">
        <v>477</v>
      </c>
      <c r="B198" t="s">
        <v>1403</v>
      </c>
      <c r="C198" t="s">
        <v>1712</v>
      </c>
    </row>
    <row r="199" spans="1:3" hidden="1" x14ac:dyDescent="0.3">
      <c r="A199" t="s">
        <v>1254</v>
      </c>
      <c r="B199" t="s">
        <v>1501</v>
      </c>
      <c r="C199" t="s">
        <v>1711</v>
      </c>
    </row>
    <row r="200" spans="1:3" hidden="1" x14ac:dyDescent="0.3">
      <c r="A200" t="s">
        <v>2</v>
      </c>
      <c r="B200" t="s">
        <v>1822</v>
      </c>
      <c r="C200" t="s">
        <v>1713</v>
      </c>
    </row>
    <row r="201" spans="1:3" hidden="1" x14ac:dyDescent="0.3">
      <c r="A201" t="s">
        <v>135</v>
      </c>
      <c r="B201" t="s">
        <v>1483</v>
      </c>
      <c r="C201" t="s">
        <v>1484</v>
      </c>
    </row>
    <row r="202" spans="1:3" hidden="1" x14ac:dyDescent="0.3">
      <c r="A202" t="s">
        <v>350</v>
      </c>
      <c r="B202" t="s">
        <v>1714</v>
      </c>
      <c r="C202" t="s">
        <v>1715</v>
      </c>
    </row>
    <row r="203" spans="1:3" hidden="1" x14ac:dyDescent="0.3">
      <c r="A203" t="s">
        <v>1342</v>
      </c>
      <c r="B203" t="s">
        <v>1716</v>
      </c>
      <c r="C203" t="s">
        <v>1717</v>
      </c>
    </row>
    <row r="204" spans="1:3" hidden="1" x14ac:dyDescent="0.3">
      <c r="A204" t="s">
        <v>515</v>
      </c>
      <c r="B204" t="s">
        <v>1718</v>
      </c>
      <c r="C204" t="s">
        <v>1719</v>
      </c>
    </row>
    <row r="205" spans="1:3" hidden="1" x14ac:dyDescent="0.3">
      <c r="A205" t="s">
        <v>1324</v>
      </c>
      <c r="B205" t="s">
        <v>1720</v>
      </c>
      <c r="C205" t="s">
        <v>1721</v>
      </c>
    </row>
    <row r="206" spans="1:3" hidden="1" x14ac:dyDescent="0.3">
      <c r="A206" t="s">
        <v>364</v>
      </c>
      <c r="B206" t="s">
        <v>1722</v>
      </c>
      <c r="C206" t="s">
        <v>1723</v>
      </c>
    </row>
    <row r="207" spans="1:3" hidden="1" x14ac:dyDescent="0.3">
      <c r="A207" t="s">
        <v>1333</v>
      </c>
      <c r="B207" t="s">
        <v>1724</v>
      </c>
      <c r="C207" t="s">
        <v>1725</v>
      </c>
    </row>
    <row r="208" spans="1:3" hidden="1" x14ac:dyDescent="0.3">
      <c r="A208" t="s">
        <v>421</v>
      </c>
      <c r="B208" t="s">
        <v>1726</v>
      </c>
      <c r="C208" t="s">
        <v>1727</v>
      </c>
    </row>
    <row r="209" spans="1:3" hidden="1" x14ac:dyDescent="0.3">
      <c r="A209" t="s">
        <v>1370</v>
      </c>
      <c r="B209" t="s">
        <v>1728</v>
      </c>
      <c r="C209" t="s">
        <v>1729</v>
      </c>
    </row>
    <row r="210" spans="1:3" hidden="1" x14ac:dyDescent="0.3">
      <c r="A210" t="s">
        <v>1354</v>
      </c>
      <c r="B210" t="s">
        <v>1730</v>
      </c>
      <c r="C210" t="s">
        <v>1731</v>
      </c>
    </row>
    <row r="211" spans="1:3" hidden="1" x14ac:dyDescent="0.3">
      <c r="A211" t="s">
        <v>1328</v>
      </c>
      <c r="B211" t="s">
        <v>1732</v>
      </c>
      <c r="C211" t="s">
        <v>1733</v>
      </c>
    </row>
    <row r="212" spans="1:3" hidden="1" x14ac:dyDescent="0.3">
      <c r="A212" t="s">
        <v>1355</v>
      </c>
      <c r="B212" t="s">
        <v>1734</v>
      </c>
      <c r="C212" t="s">
        <v>1735</v>
      </c>
    </row>
    <row r="213" spans="1:3" hidden="1" x14ac:dyDescent="0.3">
      <c r="A213" t="s">
        <v>1358</v>
      </c>
      <c r="B213" t="s">
        <v>1736</v>
      </c>
      <c r="C213" t="s">
        <v>1737</v>
      </c>
    </row>
    <row r="214" spans="1:3" hidden="1" x14ac:dyDescent="0.3">
      <c r="A214" t="s">
        <v>1356</v>
      </c>
      <c r="B214" t="s">
        <v>1738</v>
      </c>
      <c r="C214" t="s">
        <v>1739</v>
      </c>
    </row>
    <row r="215" spans="1:3" hidden="1" x14ac:dyDescent="0.3">
      <c r="A215" t="s">
        <v>1357</v>
      </c>
      <c r="B215" t="s">
        <v>1740</v>
      </c>
      <c r="C215" t="s">
        <v>1741</v>
      </c>
    </row>
    <row r="216" spans="1:3" hidden="1" x14ac:dyDescent="0.3">
      <c r="A216" t="s">
        <v>1361</v>
      </c>
      <c r="B216" t="s">
        <v>1602</v>
      </c>
      <c r="C216" t="s">
        <v>1742</v>
      </c>
    </row>
    <row r="217" spans="1:3" hidden="1" x14ac:dyDescent="0.3">
      <c r="A217" t="s">
        <v>12</v>
      </c>
      <c r="B217" t="s">
        <v>1743</v>
      </c>
      <c r="C217" t="s">
        <v>1484</v>
      </c>
    </row>
    <row r="218" spans="1:3" hidden="1" x14ac:dyDescent="0.3">
      <c r="A218" t="s">
        <v>111</v>
      </c>
      <c r="B218" t="s">
        <v>1744</v>
      </c>
      <c r="C218" t="s">
        <v>1572</v>
      </c>
    </row>
    <row r="219" spans="1:3" hidden="1" x14ac:dyDescent="0.3">
      <c r="A219" t="s">
        <v>265</v>
      </c>
      <c r="B219" t="s">
        <v>1745</v>
      </c>
      <c r="C219" t="s">
        <v>1572</v>
      </c>
    </row>
    <row r="220" spans="1:3" hidden="1" x14ac:dyDescent="0.3">
      <c r="A220" t="s">
        <v>680</v>
      </c>
      <c r="B220" t="s">
        <v>1745</v>
      </c>
      <c r="C220" t="s">
        <v>1572</v>
      </c>
    </row>
    <row r="221" spans="1:3" x14ac:dyDescent="0.3">
      <c r="A221" t="s">
        <v>1368</v>
      </c>
      <c r="B221" t="s">
        <v>1745</v>
      </c>
      <c r="C221" t="s">
        <v>1572</v>
      </c>
    </row>
    <row r="222" spans="1:3" hidden="1" x14ac:dyDescent="0.3">
      <c r="A222" t="s">
        <v>99</v>
      </c>
      <c r="B222" t="s">
        <v>1746</v>
      </c>
      <c r="C222" t="s">
        <v>1572</v>
      </c>
    </row>
    <row r="223" spans="1:3" hidden="1" x14ac:dyDescent="0.3">
      <c r="A223" t="s">
        <v>1181</v>
      </c>
      <c r="B223" t="s">
        <v>1747</v>
      </c>
      <c r="C223" t="s">
        <v>1572</v>
      </c>
    </row>
    <row r="224" spans="1:3" hidden="1" x14ac:dyDescent="0.3">
      <c r="A224" t="s">
        <v>49</v>
      </c>
      <c r="B224" t="s">
        <v>1748</v>
      </c>
      <c r="C224" t="s">
        <v>1572</v>
      </c>
    </row>
    <row r="225" spans="1:3" hidden="1" x14ac:dyDescent="0.3">
      <c r="A225" t="s">
        <v>104</v>
      </c>
      <c r="B225" t="s">
        <v>1749</v>
      </c>
      <c r="C225" t="s">
        <v>1572</v>
      </c>
    </row>
    <row r="226" spans="1:3" hidden="1" x14ac:dyDescent="0.3">
      <c r="A226" t="s">
        <v>1310</v>
      </c>
      <c r="B226" t="s">
        <v>1750</v>
      </c>
      <c r="C226" t="s">
        <v>1484</v>
      </c>
    </row>
    <row r="227" spans="1:3" hidden="1" x14ac:dyDescent="0.3">
      <c r="A227" t="s">
        <v>41</v>
      </c>
      <c r="B227" t="s">
        <v>1751</v>
      </c>
      <c r="C227" t="s">
        <v>1752</v>
      </c>
    </row>
    <row r="228" spans="1:3" hidden="1" x14ac:dyDescent="0.3">
      <c r="A228" t="s">
        <v>127</v>
      </c>
      <c r="B228" t="s">
        <v>1751</v>
      </c>
      <c r="C228" t="s">
        <v>1752</v>
      </c>
    </row>
    <row r="229" spans="1:3" hidden="1" x14ac:dyDescent="0.3">
      <c r="A229" t="s">
        <v>1143</v>
      </c>
      <c r="B229" t="s">
        <v>1483</v>
      </c>
      <c r="C229" t="s">
        <v>1484</v>
      </c>
    </row>
    <row r="230" spans="1:3" hidden="1" x14ac:dyDescent="0.3">
      <c r="A230" t="s">
        <v>149</v>
      </c>
      <c r="B230" t="s">
        <v>1483</v>
      </c>
      <c r="C230" t="s">
        <v>1484</v>
      </c>
    </row>
    <row r="231" spans="1:3" hidden="1" x14ac:dyDescent="0.3">
      <c r="A231" t="s">
        <v>148</v>
      </c>
      <c r="B231" t="s">
        <v>1483</v>
      </c>
      <c r="C231" t="s">
        <v>1484</v>
      </c>
    </row>
    <row r="232" spans="1:3" hidden="1" x14ac:dyDescent="0.3">
      <c r="A232" t="s">
        <v>203</v>
      </c>
      <c r="B232" t="s">
        <v>1483</v>
      </c>
      <c r="C232" t="s">
        <v>1484</v>
      </c>
    </row>
    <row r="233" spans="1:3" hidden="1" x14ac:dyDescent="0.3">
      <c r="A233" t="s">
        <v>302</v>
      </c>
      <c r="B233" t="s">
        <v>1483</v>
      </c>
      <c r="C233" t="s">
        <v>1484</v>
      </c>
    </row>
    <row r="234" spans="1:3" hidden="1" x14ac:dyDescent="0.3">
      <c r="A234" t="s">
        <v>125</v>
      </c>
      <c r="B234" t="s">
        <v>1483</v>
      </c>
      <c r="C234" t="s">
        <v>1484</v>
      </c>
    </row>
    <row r="235" spans="1:3" hidden="1" x14ac:dyDescent="0.3">
      <c r="A235" t="s">
        <v>37</v>
      </c>
      <c r="B235" t="s">
        <v>1753</v>
      </c>
      <c r="C235" t="s">
        <v>1752</v>
      </c>
    </row>
    <row r="236" spans="1:3" hidden="1" x14ac:dyDescent="0.3">
      <c r="A236" t="s">
        <v>198</v>
      </c>
      <c r="B236" t="s">
        <v>1483</v>
      </c>
      <c r="C236" t="s">
        <v>1484</v>
      </c>
    </row>
    <row r="237" spans="1:3" hidden="1" x14ac:dyDescent="0.3">
      <c r="A237" t="s">
        <v>1322</v>
      </c>
      <c r="B237" t="s">
        <v>1754</v>
      </c>
      <c r="C237" t="s">
        <v>1752</v>
      </c>
    </row>
    <row r="238" spans="1:3" hidden="1" x14ac:dyDescent="0.3">
      <c r="A238" t="s">
        <v>130</v>
      </c>
      <c r="B238" t="s">
        <v>1755</v>
      </c>
      <c r="C238" t="s">
        <v>1770</v>
      </c>
    </row>
    <row r="239" spans="1:3" hidden="1" x14ac:dyDescent="0.3">
      <c r="A239" t="s">
        <v>1202</v>
      </c>
      <c r="B239" t="s">
        <v>1756</v>
      </c>
      <c r="C239" t="s">
        <v>1771</v>
      </c>
    </row>
    <row r="240" spans="1:3" hidden="1" x14ac:dyDescent="0.3">
      <c r="A240" t="s">
        <v>154</v>
      </c>
      <c r="B240" t="s">
        <v>1755</v>
      </c>
      <c r="C240" t="s">
        <v>1772</v>
      </c>
    </row>
    <row r="241" spans="1:3" hidden="1" x14ac:dyDescent="0.3">
      <c r="A241" t="s">
        <v>315</v>
      </c>
      <c r="B241" t="s">
        <v>1755</v>
      </c>
      <c r="C241" t="s">
        <v>1773</v>
      </c>
    </row>
    <row r="242" spans="1:3" hidden="1" x14ac:dyDescent="0.3">
      <c r="A242" t="s">
        <v>1178</v>
      </c>
      <c r="B242" t="s">
        <v>1755</v>
      </c>
      <c r="C242" t="s">
        <v>1774</v>
      </c>
    </row>
    <row r="243" spans="1:3" hidden="1" x14ac:dyDescent="0.3">
      <c r="A243" t="s">
        <v>167</v>
      </c>
      <c r="B243" t="s">
        <v>1757</v>
      </c>
      <c r="C243" t="s">
        <v>1775</v>
      </c>
    </row>
    <row r="244" spans="1:3" hidden="1" x14ac:dyDescent="0.3">
      <c r="A244" t="s">
        <v>1040</v>
      </c>
      <c r="B244" t="s">
        <v>1757</v>
      </c>
      <c r="C244" t="s">
        <v>1776</v>
      </c>
    </row>
    <row r="245" spans="1:3" hidden="1" x14ac:dyDescent="0.3">
      <c r="A245" t="s">
        <v>1758</v>
      </c>
      <c r="B245" t="s">
        <v>1759</v>
      </c>
      <c r="C245" t="s">
        <v>1777</v>
      </c>
    </row>
    <row r="246" spans="1:3" hidden="1" x14ac:dyDescent="0.3">
      <c r="A246" t="s">
        <v>1760</v>
      </c>
      <c r="B246" t="s">
        <v>1759</v>
      </c>
      <c r="C246" t="s">
        <v>1778</v>
      </c>
    </row>
    <row r="247" spans="1:3" hidden="1" x14ac:dyDescent="0.3">
      <c r="A247" t="s">
        <v>201</v>
      </c>
      <c r="B247" t="s">
        <v>1761</v>
      </c>
      <c r="C247" t="s">
        <v>1779</v>
      </c>
    </row>
    <row r="248" spans="1:3" x14ac:dyDescent="0.3">
      <c r="A248" t="s">
        <v>1762</v>
      </c>
      <c r="B248" t="s">
        <v>1759</v>
      </c>
      <c r="C248" t="s">
        <v>1780</v>
      </c>
    </row>
    <row r="249" spans="1:3" hidden="1" x14ac:dyDescent="0.3">
      <c r="A249" t="s">
        <v>202</v>
      </c>
      <c r="B249" t="s">
        <v>1763</v>
      </c>
      <c r="C249" t="s">
        <v>1781</v>
      </c>
    </row>
    <row r="250" spans="1:3" x14ac:dyDescent="0.3">
      <c r="A250" t="s">
        <v>6</v>
      </c>
      <c r="B250" t="s">
        <v>1754</v>
      </c>
      <c r="C250" t="s">
        <v>1752</v>
      </c>
    </row>
    <row r="251" spans="1:3" hidden="1" x14ac:dyDescent="0.3">
      <c r="A251" t="s">
        <v>117</v>
      </c>
      <c r="B251" t="s">
        <v>1754</v>
      </c>
      <c r="C251" t="s">
        <v>1752</v>
      </c>
    </row>
    <row r="252" spans="1:3" hidden="1" x14ac:dyDescent="0.3">
      <c r="A252" t="s">
        <v>234</v>
      </c>
      <c r="B252" t="s">
        <v>1754</v>
      </c>
      <c r="C252" t="s">
        <v>1752</v>
      </c>
    </row>
    <row r="253" spans="1:3" hidden="1" x14ac:dyDescent="0.3">
      <c r="A253" t="s">
        <v>698</v>
      </c>
      <c r="B253" t="s">
        <v>1754</v>
      </c>
      <c r="C253" t="s">
        <v>1752</v>
      </c>
    </row>
    <row r="254" spans="1:3" hidden="1" x14ac:dyDescent="0.3">
      <c r="A254" t="s">
        <v>91</v>
      </c>
      <c r="B254" t="s">
        <v>1764</v>
      </c>
      <c r="C254" t="s">
        <v>1484</v>
      </c>
    </row>
    <row r="255" spans="1:3" hidden="1" x14ac:dyDescent="0.3">
      <c r="A255" t="s">
        <v>100</v>
      </c>
      <c r="B255" t="s">
        <v>1823</v>
      </c>
      <c r="C255" t="s">
        <v>1484</v>
      </c>
    </row>
    <row r="256" spans="1:3" hidden="1" x14ac:dyDescent="0.3">
      <c r="A256" t="s">
        <v>115</v>
      </c>
      <c r="B256" t="s">
        <v>1765</v>
      </c>
      <c r="C256" t="s">
        <v>1484</v>
      </c>
    </row>
    <row r="257" spans="1:3" hidden="1" x14ac:dyDescent="0.3">
      <c r="A257" t="s">
        <v>75</v>
      </c>
      <c r="B257" t="s">
        <v>1766</v>
      </c>
      <c r="C257" t="s">
        <v>1484</v>
      </c>
    </row>
    <row r="258" spans="1:3" hidden="1" x14ac:dyDescent="0.3">
      <c r="A258" t="s">
        <v>17</v>
      </c>
      <c r="B258" t="s">
        <v>1767</v>
      </c>
      <c r="C258" t="s">
        <v>1484</v>
      </c>
    </row>
    <row r="259" spans="1:3" hidden="1" x14ac:dyDescent="0.3">
      <c r="A259" t="s">
        <v>200</v>
      </c>
      <c r="B259" t="s">
        <v>1434</v>
      </c>
      <c r="C259" t="s">
        <v>1484</v>
      </c>
    </row>
    <row r="260" spans="1:3" hidden="1" x14ac:dyDescent="0.3">
      <c r="A260" t="s">
        <v>189</v>
      </c>
      <c r="B260" t="s">
        <v>1764</v>
      </c>
      <c r="C260" t="s">
        <v>1484</v>
      </c>
    </row>
    <row r="261" spans="1:3" hidden="1" x14ac:dyDescent="0.3">
      <c r="A261" t="s">
        <v>306</v>
      </c>
      <c r="B261" t="s">
        <v>1768</v>
      </c>
      <c r="C261" t="s">
        <v>1484</v>
      </c>
    </row>
    <row r="262" spans="1:3" hidden="1" x14ac:dyDescent="0.3">
      <c r="A262" t="s">
        <v>1246</v>
      </c>
      <c r="B262" t="s">
        <v>1669</v>
      </c>
      <c r="C262" t="s">
        <v>1484</v>
      </c>
    </row>
    <row r="263" spans="1:3" hidden="1" x14ac:dyDescent="0.3">
      <c r="A263" t="s">
        <v>1220</v>
      </c>
      <c r="B263" t="s">
        <v>1764</v>
      </c>
      <c r="C263" t="s">
        <v>1484</v>
      </c>
    </row>
    <row r="264" spans="1:3" x14ac:dyDescent="0.3">
      <c r="A264" t="s">
        <v>1367</v>
      </c>
      <c r="B264" t="s">
        <v>1754</v>
      </c>
      <c r="C264" t="s">
        <v>1752</v>
      </c>
    </row>
    <row r="265" spans="1:3" hidden="1" x14ac:dyDescent="0.3">
      <c r="A265" t="s">
        <v>169</v>
      </c>
      <c r="B265" t="s">
        <v>1754</v>
      </c>
      <c r="C265" t="s">
        <v>1752</v>
      </c>
    </row>
    <row r="266" spans="1:3" hidden="1" x14ac:dyDescent="0.3">
      <c r="A266" t="s">
        <v>233</v>
      </c>
      <c r="B266" t="s">
        <v>1754</v>
      </c>
      <c r="C266" t="s">
        <v>1752</v>
      </c>
    </row>
    <row r="267" spans="1:3" hidden="1" x14ac:dyDescent="0.3">
      <c r="A267" t="s">
        <v>733</v>
      </c>
      <c r="B267" t="s">
        <v>1754</v>
      </c>
      <c r="C267" t="s">
        <v>1752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5E89A-B35F-46D0-B2B2-723E0F1EF9EF}">
  <dimension ref="A1:O2477"/>
  <sheetViews>
    <sheetView tabSelected="1" workbookViewId="0">
      <selection activeCell="J2" sqref="J2"/>
    </sheetView>
  </sheetViews>
  <sheetFormatPr defaultRowHeight="14.4" x14ac:dyDescent="0.3"/>
  <cols>
    <col min="1" max="1" width="14" bestFit="1" customWidth="1"/>
    <col min="2" max="2" width="7.88671875" bestFit="1" customWidth="1"/>
    <col min="3" max="3" width="16.6640625" bestFit="1" customWidth="1"/>
    <col min="4" max="4" width="15" style="11" bestFit="1" customWidth="1"/>
    <col min="5" max="5" width="13.5546875" bestFit="1" customWidth="1"/>
    <col min="6" max="6" width="6.88671875" bestFit="1" customWidth="1"/>
    <col min="7" max="7" width="82.44140625" bestFit="1" customWidth="1"/>
    <col min="8" max="8" width="18.77734375" style="11" bestFit="1" customWidth="1"/>
    <col min="9" max="9" width="17.33203125" style="11" bestFit="1" customWidth="1"/>
    <col min="10" max="10" width="11" bestFit="1" customWidth="1"/>
    <col min="11" max="11" width="14.21875" bestFit="1" customWidth="1"/>
    <col min="12" max="12" width="84.109375" bestFit="1" customWidth="1"/>
    <col min="13" max="13" width="31.77734375" bestFit="1" customWidth="1"/>
    <col min="14" max="14" width="20.5546875" bestFit="1" customWidth="1"/>
    <col min="15" max="15" width="16" bestFit="1" customWidth="1"/>
  </cols>
  <sheetData>
    <row r="1" spans="1:15" x14ac:dyDescent="0.3">
      <c r="A1" t="s">
        <v>3413</v>
      </c>
      <c r="B1" t="s">
        <v>1376</v>
      </c>
      <c r="C1" t="s">
        <v>1377</v>
      </c>
      <c r="D1" s="11" t="s">
        <v>1378</v>
      </c>
      <c r="E1" t="s">
        <v>3426</v>
      </c>
      <c r="F1" t="s">
        <v>1380</v>
      </c>
      <c r="G1" t="s">
        <v>1381</v>
      </c>
      <c r="H1" s="11" t="s">
        <v>1382</v>
      </c>
      <c r="I1" s="11" t="s">
        <v>1383</v>
      </c>
      <c r="J1" t="s">
        <v>3427</v>
      </c>
      <c r="K1" t="s">
        <v>1385</v>
      </c>
      <c r="L1" t="s">
        <v>1769</v>
      </c>
      <c r="M1" t="s">
        <v>1388</v>
      </c>
      <c r="N1" t="s">
        <v>3409</v>
      </c>
      <c r="O1" t="s">
        <v>3410</v>
      </c>
    </row>
    <row r="2" spans="1:15" x14ac:dyDescent="0.3">
      <c r="A2" t="s">
        <v>3414</v>
      </c>
      <c r="B2">
        <v>21079</v>
      </c>
      <c r="C2" t="s">
        <v>1117</v>
      </c>
      <c r="D2" s="11">
        <v>44924</v>
      </c>
      <c r="E2">
        <v>93995.69</v>
      </c>
      <c r="F2">
        <v>3569</v>
      </c>
      <c r="G2" t="s">
        <v>235</v>
      </c>
      <c r="H2" s="11">
        <v>44924</v>
      </c>
      <c r="I2" s="11">
        <v>44925</v>
      </c>
      <c r="J2">
        <v>93995.69</v>
      </c>
      <c r="K2" t="s">
        <v>330</v>
      </c>
      <c r="L2" t="s">
        <v>331</v>
      </c>
      <c r="M2" t="s">
        <v>1683</v>
      </c>
      <c r="N2" t="s">
        <v>3411</v>
      </c>
      <c r="O2" t="s">
        <v>3412</v>
      </c>
    </row>
    <row r="3" spans="1:15" x14ac:dyDescent="0.3">
      <c r="A3" t="s">
        <v>3414</v>
      </c>
      <c r="B3">
        <v>20546</v>
      </c>
      <c r="C3" t="s">
        <v>1158</v>
      </c>
      <c r="D3" s="11">
        <v>44547</v>
      </c>
      <c r="E3">
        <v>4500</v>
      </c>
      <c r="F3">
        <v>413</v>
      </c>
      <c r="G3" t="s">
        <v>1966</v>
      </c>
      <c r="H3" s="11">
        <v>44560</v>
      </c>
      <c r="I3" s="11">
        <v>44565</v>
      </c>
      <c r="J3">
        <v>4500</v>
      </c>
      <c r="K3" t="s">
        <v>3407</v>
      </c>
      <c r="L3" t="s">
        <v>1966</v>
      </c>
      <c r="M3" t="s">
        <v>3408</v>
      </c>
      <c r="N3" t="s">
        <v>3411</v>
      </c>
      <c r="O3" t="s">
        <v>3412</v>
      </c>
    </row>
    <row r="4" spans="1:15" x14ac:dyDescent="0.3">
      <c r="A4" t="s">
        <v>3414</v>
      </c>
      <c r="B4">
        <v>20546</v>
      </c>
      <c r="C4" t="s">
        <v>1983</v>
      </c>
      <c r="D4" s="11">
        <v>44558</v>
      </c>
      <c r="E4">
        <v>178.41</v>
      </c>
      <c r="F4">
        <v>82</v>
      </c>
      <c r="G4" t="s">
        <v>1923</v>
      </c>
      <c r="H4" s="11">
        <v>44560</v>
      </c>
      <c r="I4" s="11">
        <v>44565</v>
      </c>
      <c r="J4">
        <v>178.41</v>
      </c>
      <c r="K4" t="s">
        <v>3407</v>
      </c>
      <c r="L4" t="s">
        <v>1923</v>
      </c>
      <c r="M4" t="s">
        <v>3408</v>
      </c>
      <c r="N4" t="s">
        <v>3411</v>
      </c>
      <c r="O4" t="s">
        <v>3412</v>
      </c>
    </row>
    <row r="5" spans="1:15" x14ac:dyDescent="0.3">
      <c r="A5" t="s">
        <v>3414</v>
      </c>
      <c r="B5">
        <v>20546</v>
      </c>
      <c r="C5" t="s">
        <v>1976</v>
      </c>
      <c r="D5" s="11">
        <v>44551</v>
      </c>
      <c r="E5">
        <v>8198</v>
      </c>
      <c r="F5">
        <v>877</v>
      </c>
      <c r="G5" t="s">
        <v>1892</v>
      </c>
      <c r="H5" s="11">
        <v>44561</v>
      </c>
      <c r="I5" s="11">
        <v>44565</v>
      </c>
      <c r="J5">
        <v>8198</v>
      </c>
      <c r="K5" t="s">
        <v>3407</v>
      </c>
      <c r="L5" t="s">
        <v>1892</v>
      </c>
      <c r="M5" t="s">
        <v>3408</v>
      </c>
      <c r="N5" t="s">
        <v>3411</v>
      </c>
      <c r="O5" t="s">
        <v>3412</v>
      </c>
    </row>
    <row r="6" spans="1:15" x14ac:dyDescent="0.3">
      <c r="A6" t="s">
        <v>3414</v>
      </c>
      <c r="B6">
        <v>20545</v>
      </c>
      <c r="C6" t="s">
        <v>1949</v>
      </c>
      <c r="D6" s="11">
        <v>44533</v>
      </c>
      <c r="E6">
        <v>548.41999999999996</v>
      </c>
      <c r="F6">
        <v>2438</v>
      </c>
      <c r="G6" t="s">
        <v>1935</v>
      </c>
      <c r="H6" s="11">
        <v>44564</v>
      </c>
      <c r="I6" s="11">
        <v>44564</v>
      </c>
      <c r="J6">
        <v>548.41999999999996</v>
      </c>
      <c r="K6" t="s">
        <v>3407</v>
      </c>
      <c r="L6" t="s">
        <v>1935</v>
      </c>
      <c r="M6" t="s">
        <v>3408</v>
      </c>
      <c r="N6" t="s">
        <v>3411</v>
      </c>
      <c r="O6" t="s">
        <v>3412</v>
      </c>
    </row>
    <row r="7" spans="1:15" x14ac:dyDescent="0.3">
      <c r="A7" t="s">
        <v>3414</v>
      </c>
      <c r="B7">
        <v>20545</v>
      </c>
      <c r="C7" t="s">
        <v>1948</v>
      </c>
      <c r="D7" s="11">
        <v>44533</v>
      </c>
      <c r="E7">
        <v>244.84</v>
      </c>
      <c r="F7">
        <v>310</v>
      </c>
      <c r="G7" t="s">
        <v>1881</v>
      </c>
      <c r="H7" s="11">
        <v>44564</v>
      </c>
      <c r="I7" s="11">
        <v>44564</v>
      </c>
      <c r="J7">
        <v>244.84</v>
      </c>
      <c r="K7" t="s">
        <v>3407</v>
      </c>
      <c r="L7" t="s">
        <v>1881</v>
      </c>
      <c r="M7" t="s">
        <v>3408</v>
      </c>
      <c r="N7" t="s">
        <v>3411</v>
      </c>
      <c r="O7" t="s">
        <v>3412</v>
      </c>
    </row>
    <row r="8" spans="1:15" x14ac:dyDescent="0.3">
      <c r="A8" t="s">
        <v>3414</v>
      </c>
      <c r="B8">
        <v>21078</v>
      </c>
      <c r="C8" t="s">
        <v>473</v>
      </c>
      <c r="D8" s="11">
        <v>44924</v>
      </c>
      <c r="E8">
        <v>16718.240000000002</v>
      </c>
      <c r="F8">
        <v>1046</v>
      </c>
      <c r="G8" t="s">
        <v>21</v>
      </c>
      <c r="H8" s="11">
        <v>44924</v>
      </c>
      <c r="I8" s="11">
        <v>44925</v>
      </c>
      <c r="J8">
        <v>16718.240000000002</v>
      </c>
      <c r="K8" t="s">
        <v>257</v>
      </c>
      <c r="L8" t="s">
        <v>258</v>
      </c>
      <c r="M8" t="s">
        <v>1499</v>
      </c>
      <c r="N8" t="s">
        <v>3411</v>
      </c>
      <c r="O8" t="s">
        <v>3412</v>
      </c>
    </row>
    <row r="9" spans="1:15" x14ac:dyDescent="0.3">
      <c r="A9" t="s">
        <v>3414</v>
      </c>
      <c r="B9">
        <v>21076</v>
      </c>
      <c r="C9" t="s">
        <v>1309</v>
      </c>
      <c r="D9" s="11">
        <v>44902</v>
      </c>
      <c r="E9">
        <v>50274.62</v>
      </c>
      <c r="F9">
        <v>3738</v>
      </c>
      <c r="G9" t="s">
        <v>1223</v>
      </c>
      <c r="H9" s="11">
        <v>44924</v>
      </c>
      <c r="I9" s="11">
        <v>44924</v>
      </c>
      <c r="J9">
        <v>50274.62</v>
      </c>
      <c r="K9" t="s">
        <v>1310</v>
      </c>
      <c r="L9" t="s">
        <v>1311</v>
      </c>
      <c r="M9" t="s">
        <v>1484</v>
      </c>
      <c r="N9" t="s">
        <v>3411</v>
      </c>
      <c r="O9" t="s">
        <v>3412</v>
      </c>
    </row>
    <row r="10" spans="1:15" x14ac:dyDescent="0.3">
      <c r="A10" t="s">
        <v>3414</v>
      </c>
      <c r="B10">
        <v>21075</v>
      </c>
      <c r="C10" t="s">
        <v>1305</v>
      </c>
      <c r="D10" s="11">
        <v>44900</v>
      </c>
      <c r="E10">
        <v>2100</v>
      </c>
      <c r="F10">
        <v>2149</v>
      </c>
      <c r="G10" t="s">
        <v>40</v>
      </c>
      <c r="H10" s="11">
        <v>44924</v>
      </c>
      <c r="I10" s="11">
        <v>44924</v>
      </c>
      <c r="J10">
        <v>2100</v>
      </c>
      <c r="K10" t="s">
        <v>251</v>
      </c>
      <c r="L10" t="s">
        <v>252</v>
      </c>
      <c r="M10" t="s">
        <v>1433</v>
      </c>
      <c r="N10" t="s">
        <v>3411</v>
      </c>
      <c r="O10" t="s">
        <v>3412</v>
      </c>
    </row>
    <row r="11" spans="1:15" x14ac:dyDescent="0.3">
      <c r="A11" t="s">
        <v>3414</v>
      </c>
      <c r="B11">
        <v>20545</v>
      </c>
      <c r="C11" t="s">
        <v>1979</v>
      </c>
      <c r="D11" s="11">
        <v>44553</v>
      </c>
      <c r="E11">
        <v>3781.82</v>
      </c>
      <c r="F11">
        <v>3579</v>
      </c>
      <c r="G11" t="s">
        <v>1980</v>
      </c>
      <c r="H11" s="11">
        <v>44564</v>
      </c>
      <c r="I11" s="11">
        <v>44564</v>
      </c>
      <c r="J11">
        <v>3781.82</v>
      </c>
      <c r="K11" t="s">
        <v>3407</v>
      </c>
      <c r="L11" t="s">
        <v>1980</v>
      </c>
      <c r="M11" t="s">
        <v>3408</v>
      </c>
      <c r="N11" t="s">
        <v>3411</v>
      </c>
      <c r="O11" t="s">
        <v>3412</v>
      </c>
    </row>
    <row r="12" spans="1:15" x14ac:dyDescent="0.3">
      <c r="A12" t="s">
        <v>3414</v>
      </c>
      <c r="B12">
        <v>21075</v>
      </c>
      <c r="C12" t="s">
        <v>1317</v>
      </c>
      <c r="D12" s="11">
        <v>44908</v>
      </c>
      <c r="E12">
        <v>2937.35</v>
      </c>
      <c r="F12">
        <v>2149</v>
      </c>
      <c r="G12" t="s">
        <v>40</v>
      </c>
      <c r="H12" s="11">
        <v>44924</v>
      </c>
      <c r="I12" s="11">
        <v>44924</v>
      </c>
      <c r="J12">
        <v>2937.35</v>
      </c>
      <c r="K12" t="s">
        <v>251</v>
      </c>
      <c r="L12" t="s">
        <v>252</v>
      </c>
      <c r="M12" t="s">
        <v>1433</v>
      </c>
      <c r="N12" t="s">
        <v>3411</v>
      </c>
      <c r="O12" t="s">
        <v>3412</v>
      </c>
    </row>
    <row r="13" spans="1:15" x14ac:dyDescent="0.3">
      <c r="A13" t="s">
        <v>3414</v>
      </c>
      <c r="B13">
        <v>21074</v>
      </c>
      <c r="C13" t="s">
        <v>1352</v>
      </c>
      <c r="D13" s="11">
        <v>44922</v>
      </c>
      <c r="E13">
        <v>5126.7299999999996</v>
      </c>
      <c r="F13">
        <v>2411</v>
      </c>
      <c r="G13" t="s">
        <v>82</v>
      </c>
      <c r="H13" s="11">
        <v>44924</v>
      </c>
      <c r="I13" s="11">
        <v>44925</v>
      </c>
      <c r="J13">
        <v>5126.7299999999996</v>
      </c>
      <c r="K13" t="s">
        <v>260</v>
      </c>
      <c r="L13" t="s">
        <v>261</v>
      </c>
      <c r="M13" t="s">
        <v>1444</v>
      </c>
      <c r="N13" t="s">
        <v>3411</v>
      </c>
      <c r="O13" t="s">
        <v>3412</v>
      </c>
    </row>
    <row r="14" spans="1:15" x14ac:dyDescent="0.3">
      <c r="A14" t="s">
        <v>3414</v>
      </c>
      <c r="B14">
        <v>20547</v>
      </c>
      <c r="C14" t="s">
        <v>1970</v>
      </c>
      <c r="D14" s="11">
        <v>44550</v>
      </c>
      <c r="E14">
        <v>398.83</v>
      </c>
      <c r="F14">
        <v>1399</v>
      </c>
      <c r="G14" t="s">
        <v>1836</v>
      </c>
      <c r="H14" s="11">
        <v>44565</v>
      </c>
      <c r="I14" s="11">
        <v>44565</v>
      </c>
      <c r="J14">
        <v>398.83</v>
      </c>
      <c r="K14" t="s">
        <v>3407</v>
      </c>
      <c r="L14" t="s">
        <v>1836</v>
      </c>
      <c r="M14" t="s">
        <v>3408</v>
      </c>
      <c r="N14" t="s">
        <v>3411</v>
      </c>
      <c r="O14" t="s">
        <v>3412</v>
      </c>
    </row>
    <row r="15" spans="1:15" x14ac:dyDescent="0.3">
      <c r="A15" t="s">
        <v>3414</v>
      </c>
      <c r="B15">
        <v>20548</v>
      </c>
      <c r="C15" t="s">
        <v>1985</v>
      </c>
      <c r="D15" s="11">
        <v>44560</v>
      </c>
      <c r="E15">
        <v>1840</v>
      </c>
      <c r="F15">
        <v>3282</v>
      </c>
      <c r="G15" t="s">
        <v>164</v>
      </c>
      <c r="H15" s="11">
        <v>44565</v>
      </c>
      <c r="I15" s="11">
        <v>44565</v>
      </c>
      <c r="J15">
        <v>1840</v>
      </c>
      <c r="K15" t="s">
        <v>3407</v>
      </c>
      <c r="L15" t="s">
        <v>164</v>
      </c>
      <c r="M15" t="s">
        <v>3408</v>
      </c>
      <c r="N15" t="s">
        <v>3411</v>
      </c>
      <c r="O15" t="s">
        <v>3412</v>
      </c>
    </row>
    <row r="16" spans="1:15" x14ac:dyDescent="0.3">
      <c r="A16" t="s">
        <v>3414</v>
      </c>
      <c r="B16">
        <v>20550</v>
      </c>
      <c r="C16" t="s">
        <v>2043</v>
      </c>
      <c r="D16" s="11">
        <v>44565</v>
      </c>
      <c r="E16">
        <v>150</v>
      </c>
      <c r="F16">
        <v>2757</v>
      </c>
      <c r="G16" t="s">
        <v>1866</v>
      </c>
      <c r="H16" s="11">
        <v>44567</v>
      </c>
      <c r="I16" s="11">
        <v>44567</v>
      </c>
      <c r="J16">
        <v>150</v>
      </c>
      <c r="K16" t="s">
        <v>3407</v>
      </c>
      <c r="L16" t="s">
        <v>1866</v>
      </c>
      <c r="M16" t="s">
        <v>3408</v>
      </c>
      <c r="N16" t="s">
        <v>3411</v>
      </c>
      <c r="O16" t="s">
        <v>3412</v>
      </c>
    </row>
    <row r="17" spans="1:15" x14ac:dyDescent="0.3">
      <c r="A17" t="s">
        <v>3414</v>
      </c>
      <c r="B17">
        <v>20550</v>
      </c>
      <c r="C17" t="s">
        <v>2041</v>
      </c>
      <c r="D17" s="11">
        <v>44565</v>
      </c>
      <c r="E17">
        <v>183.2</v>
      </c>
      <c r="F17">
        <v>870</v>
      </c>
      <c r="G17" t="s">
        <v>1859</v>
      </c>
      <c r="H17" s="11">
        <v>44567</v>
      </c>
      <c r="I17" s="11">
        <v>44567</v>
      </c>
      <c r="J17">
        <v>183.2</v>
      </c>
      <c r="K17" t="s">
        <v>3407</v>
      </c>
      <c r="L17" t="s">
        <v>1859</v>
      </c>
      <c r="M17" t="s">
        <v>3408</v>
      </c>
      <c r="N17" t="s">
        <v>3411</v>
      </c>
      <c r="O17" t="s">
        <v>3412</v>
      </c>
    </row>
    <row r="18" spans="1:15" x14ac:dyDescent="0.3">
      <c r="A18" t="s">
        <v>3414</v>
      </c>
      <c r="B18">
        <v>20550</v>
      </c>
      <c r="C18" t="s">
        <v>2042</v>
      </c>
      <c r="D18" s="11">
        <v>44565</v>
      </c>
      <c r="E18">
        <v>97</v>
      </c>
      <c r="F18">
        <v>870</v>
      </c>
      <c r="G18" t="s">
        <v>1859</v>
      </c>
      <c r="H18" s="11">
        <v>44567</v>
      </c>
      <c r="I18" s="11">
        <v>44567</v>
      </c>
      <c r="J18">
        <v>97</v>
      </c>
      <c r="K18" t="s">
        <v>3407</v>
      </c>
      <c r="L18" t="s">
        <v>1859</v>
      </c>
      <c r="M18" t="s">
        <v>3408</v>
      </c>
      <c r="N18" t="s">
        <v>3411</v>
      </c>
      <c r="O18" t="s">
        <v>3412</v>
      </c>
    </row>
    <row r="19" spans="1:15" x14ac:dyDescent="0.3">
      <c r="A19" t="s">
        <v>3414</v>
      </c>
      <c r="B19">
        <v>20550</v>
      </c>
      <c r="C19" t="s">
        <v>2040</v>
      </c>
      <c r="D19" s="11">
        <v>44565</v>
      </c>
      <c r="E19">
        <v>155.65</v>
      </c>
      <c r="F19">
        <v>606</v>
      </c>
      <c r="G19" t="s">
        <v>1915</v>
      </c>
      <c r="H19" s="11">
        <v>44567</v>
      </c>
      <c r="I19" s="11">
        <v>44567</v>
      </c>
      <c r="J19">
        <v>155.65</v>
      </c>
      <c r="K19" t="s">
        <v>3407</v>
      </c>
      <c r="L19" t="s">
        <v>1915</v>
      </c>
      <c r="M19" t="s">
        <v>3408</v>
      </c>
      <c r="N19" t="s">
        <v>3411</v>
      </c>
      <c r="O19" t="s">
        <v>3412</v>
      </c>
    </row>
    <row r="20" spans="1:15" x14ac:dyDescent="0.3">
      <c r="A20" t="s">
        <v>3414</v>
      </c>
      <c r="B20">
        <v>20551</v>
      </c>
      <c r="C20" t="s">
        <v>2045</v>
      </c>
      <c r="D20" s="11">
        <v>44565</v>
      </c>
      <c r="E20">
        <v>160.30000000000001</v>
      </c>
      <c r="F20">
        <v>1498</v>
      </c>
      <c r="G20" t="s">
        <v>1868</v>
      </c>
      <c r="H20" s="11">
        <v>44567</v>
      </c>
      <c r="I20" s="11">
        <v>44567</v>
      </c>
      <c r="J20">
        <v>160.30000000000001</v>
      </c>
      <c r="K20" t="s">
        <v>3407</v>
      </c>
      <c r="L20" t="s">
        <v>1868</v>
      </c>
      <c r="M20" t="s">
        <v>3408</v>
      </c>
      <c r="N20" t="s">
        <v>3411</v>
      </c>
      <c r="O20" t="s">
        <v>3412</v>
      </c>
    </row>
    <row r="21" spans="1:15" x14ac:dyDescent="0.3">
      <c r="A21" t="s">
        <v>3414</v>
      </c>
      <c r="B21">
        <v>20551</v>
      </c>
      <c r="C21" t="s">
        <v>2044</v>
      </c>
      <c r="D21" s="11">
        <v>44565</v>
      </c>
      <c r="E21">
        <v>178.41</v>
      </c>
      <c r="F21">
        <v>1949</v>
      </c>
      <c r="G21" t="s">
        <v>1832</v>
      </c>
      <c r="H21" s="11">
        <v>44567</v>
      </c>
      <c r="I21" s="11">
        <v>44567</v>
      </c>
      <c r="J21">
        <v>178.41</v>
      </c>
      <c r="K21" t="s">
        <v>3407</v>
      </c>
      <c r="L21" t="s">
        <v>1832</v>
      </c>
      <c r="M21" t="s">
        <v>3408</v>
      </c>
      <c r="N21" t="s">
        <v>3411</v>
      </c>
      <c r="O21" t="s">
        <v>3412</v>
      </c>
    </row>
    <row r="22" spans="1:15" x14ac:dyDescent="0.3">
      <c r="A22" t="s">
        <v>3414</v>
      </c>
      <c r="B22">
        <v>20552</v>
      </c>
      <c r="C22" t="s">
        <v>2052</v>
      </c>
      <c r="D22" s="11">
        <v>44566</v>
      </c>
      <c r="E22">
        <v>269.33999999999997</v>
      </c>
      <c r="F22">
        <v>163</v>
      </c>
      <c r="G22" t="s">
        <v>1861</v>
      </c>
      <c r="H22" s="11">
        <v>44567</v>
      </c>
      <c r="I22" s="11">
        <v>44567</v>
      </c>
      <c r="J22">
        <v>269.33999999999997</v>
      </c>
      <c r="K22" t="s">
        <v>3407</v>
      </c>
      <c r="L22" t="s">
        <v>1861</v>
      </c>
      <c r="M22" t="s">
        <v>3408</v>
      </c>
      <c r="N22" t="s">
        <v>3411</v>
      </c>
      <c r="O22" t="s">
        <v>3412</v>
      </c>
    </row>
    <row r="23" spans="1:15" x14ac:dyDescent="0.3">
      <c r="A23" t="s">
        <v>3414</v>
      </c>
      <c r="B23">
        <v>20552</v>
      </c>
      <c r="C23" t="s">
        <v>2049</v>
      </c>
      <c r="D23" s="11">
        <v>44566</v>
      </c>
      <c r="E23">
        <v>269.33999999999997</v>
      </c>
      <c r="F23">
        <v>163</v>
      </c>
      <c r="G23" t="s">
        <v>1861</v>
      </c>
      <c r="H23" s="11">
        <v>44567</v>
      </c>
      <c r="I23" s="11">
        <v>44567</v>
      </c>
      <c r="J23">
        <v>269.33999999999997</v>
      </c>
      <c r="K23" t="s">
        <v>3407</v>
      </c>
      <c r="L23" t="s">
        <v>1861</v>
      </c>
      <c r="M23" t="s">
        <v>3408</v>
      </c>
      <c r="N23" t="s">
        <v>3411</v>
      </c>
      <c r="O23" t="s">
        <v>3412</v>
      </c>
    </row>
    <row r="24" spans="1:15" x14ac:dyDescent="0.3">
      <c r="A24" t="s">
        <v>3414</v>
      </c>
      <c r="B24">
        <v>20552</v>
      </c>
      <c r="C24" t="s">
        <v>2050</v>
      </c>
      <c r="D24" s="11">
        <v>44566</v>
      </c>
      <c r="E24">
        <v>269.33999999999997</v>
      </c>
      <c r="F24">
        <v>163</v>
      </c>
      <c r="G24" t="s">
        <v>1861</v>
      </c>
      <c r="H24" s="11">
        <v>44567</v>
      </c>
      <c r="I24" s="11">
        <v>44567</v>
      </c>
      <c r="J24">
        <v>269.33999999999997</v>
      </c>
      <c r="K24" t="s">
        <v>3407</v>
      </c>
      <c r="L24" t="s">
        <v>1861</v>
      </c>
      <c r="M24" t="s">
        <v>3408</v>
      </c>
      <c r="N24" t="s">
        <v>3411</v>
      </c>
      <c r="O24" t="s">
        <v>3412</v>
      </c>
    </row>
    <row r="25" spans="1:15" x14ac:dyDescent="0.3">
      <c r="A25" t="s">
        <v>3414</v>
      </c>
      <c r="B25">
        <v>20552</v>
      </c>
      <c r="C25" t="s">
        <v>2051</v>
      </c>
      <c r="D25" s="11">
        <v>44566</v>
      </c>
      <c r="E25">
        <v>269.33999999999997</v>
      </c>
      <c r="F25">
        <v>163</v>
      </c>
      <c r="G25" t="s">
        <v>1861</v>
      </c>
      <c r="H25" s="11">
        <v>44567</v>
      </c>
      <c r="I25" s="11">
        <v>44567</v>
      </c>
      <c r="J25">
        <v>269.33999999999997</v>
      </c>
      <c r="K25" t="s">
        <v>3407</v>
      </c>
      <c r="L25" t="s">
        <v>1861</v>
      </c>
      <c r="M25" t="s">
        <v>3408</v>
      </c>
      <c r="N25" t="s">
        <v>3411</v>
      </c>
      <c r="O25" t="s">
        <v>3412</v>
      </c>
    </row>
    <row r="26" spans="1:15" x14ac:dyDescent="0.3">
      <c r="A26" t="s">
        <v>3414</v>
      </c>
      <c r="B26">
        <v>21074</v>
      </c>
      <c r="C26" t="s">
        <v>1353</v>
      </c>
      <c r="D26" s="11">
        <v>44922</v>
      </c>
      <c r="E26">
        <v>42239.81</v>
      </c>
      <c r="F26">
        <v>2411</v>
      </c>
      <c r="G26" t="s">
        <v>82</v>
      </c>
      <c r="H26" s="11">
        <v>44924</v>
      </c>
      <c r="I26" s="11">
        <v>44925</v>
      </c>
      <c r="J26">
        <v>42239.81</v>
      </c>
      <c r="K26" t="s">
        <v>260</v>
      </c>
      <c r="L26" t="s">
        <v>261</v>
      </c>
      <c r="M26" t="s">
        <v>1444</v>
      </c>
      <c r="N26" t="s">
        <v>3411</v>
      </c>
      <c r="O26" t="s">
        <v>3412</v>
      </c>
    </row>
    <row r="27" spans="1:15" x14ac:dyDescent="0.3">
      <c r="A27" t="s">
        <v>3414</v>
      </c>
      <c r="B27">
        <v>21074</v>
      </c>
      <c r="C27" t="s">
        <v>1135</v>
      </c>
      <c r="D27" s="11">
        <v>44834</v>
      </c>
      <c r="E27">
        <v>16323.83</v>
      </c>
      <c r="F27">
        <v>3712</v>
      </c>
      <c r="G27" t="s">
        <v>1129</v>
      </c>
      <c r="H27" s="11">
        <v>44924</v>
      </c>
      <c r="I27" s="11">
        <v>44925</v>
      </c>
      <c r="J27">
        <v>16323.83</v>
      </c>
      <c r="K27" t="s">
        <v>1133</v>
      </c>
      <c r="L27" t="s">
        <v>1134</v>
      </c>
      <c r="M27" t="s">
        <v>1676</v>
      </c>
      <c r="N27" t="s">
        <v>3411</v>
      </c>
      <c r="O27" t="s">
        <v>3412</v>
      </c>
    </row>
    <row r="28" spans="1:15" x14ac:dyDescent="0.3">
      <c r="A28" t="s">
        <v>3414</v>
      </c>
      <c r="B28">
        <v>21073</v>
      </c>
      <c r="C28" t="s">
        <v>835</v>
      </c>
      <c r="D28" s="11">
        <v>44915</v>
      </c>
      <c r="E28">
        <v>11775.31</v>
      </c>
      <c r="F28">
        <v>149</v>
      </c>
      <c r="G28" t="s">
        <v>18</v>
      </c>
      <c r="H28" s="11">
        <v>44924</v>
      </c>
      <c r="I28" s="11">
        <v>44925</v>
      </c>
      <c r="J28">
        <v>11775.31</v>
      </c>
      <c r="K28" t="s">
        <v>828</v>
      </c>
      <c r="L28" t="s">
        <v>829</v>
      </c>
      <c r="M28" t="s">
        <v>1570</v>
      </c>
      <c r="N28" t="s">
        <v>3411</v>
      </c>
      <c r="O28" t="s">
        <v>3412</v>
      </c>
    </row>
    <row r="29" spans="1:15" x14ac:dyDescent="0.3">
      <c r="A29" t="s">
        <v>3414</v>
      </c>
      <c r="B29">
        <v>21071</v>
      </c>
      <c r="C29" t="s">
        <v>1351</v>
      </c>
      <c r="D29" s="11">
        <v>44918</v>
      </c>
      <c r="E29">
        <v>10275.209999999999</v>
      </c>
      <c r="F29">
        <v>1574</v>
      </c>
      <c r="G29" t="s">
        <v>1113</v>
      </c>
      <c r="H29" s="11">
        <v>44924</v>
      </c>
      <c r="I29" s="11">
        <v>44925</v>
      </c>
      <c r="J29">
        <v>10275.209999999999</v>
      </c>
      <c r="K29" t="s">
        <v>1114</v>
      </c>
      <c r="L29" t="s">
        <v>1115</v>
      </c>
      <c r="M29" t="s">
        <v>1668</v>
      </c>
      <c r="N29" t="s">
        <v>3411</v>
      </c>
      <c r="O29" t="s">
        <v>3412</v>
      </c>
    </row>
    <row r="30" spans="1:15" x14ac:dyDescent="0.3">
      <c r="A30" t="s">
        <v>3414</v>
      </c>
      <c r="B30">
        <v>21070</v>
      </c>
      <c r="C30" t="s">
        <v>1163</v>
      </c>
      <c r="D30" s="11">
        <v>44844</v>
      </c>
      <c r="E30">
        <v>10539.19</v>
      </c>
      <c r="F30">
        <v>2392</v>
      </c>
      <c r="G30" t="s">
        <v>109</v>
      </c>
      <c r="H30" s="11">
        <v>44923</v>
      </c>
      <c r="I30" s="11">
        <v>44923</v>
      </c>
      <c r="J30">
        <v>10539.19</v>
      </c>
      <c r="K30" t="s">
        <v>662</v>
      </c>
      <c r="L30" t="s">
        <v>663</v>
      </c>
      <c r="M30" t="s">
        <v>1461</v>
      </c>
      <c r="N30" t="s">
        <v>3411</v>
      </c>
      <c r="O30" t="s">
        <v>3412</v>
      </c>
    </row>
    <row r="31" spans="1:15" x14ac:dyDescent="0.3">
      <c r="A31" t="s">
        <v>3414</v>
      </c>
      <c r="B31">
        <v>21070</v>
      </c>
      <c r="C31" t="s">
        <v>1346</v>
      </c>
      <c r="D31" s="11">
        <v>44918</v>
      </c>
      <c r="E31">
        <v>1175.32</v>
      </c>
      <c r="F31">
        <v>2839</v>
      </c>
      <c r="G31" t="s">
        <v>22</v>
      </c>
      <c r="H31" s="11">
        <v>44923</v>
      </c>
      <c r="I31" s="11">
        <v>44923</v>
      </c>
      <c r="J31">
        <v>1175.32</v>
      </c>
      <c r="K31" t="s">
        <v>477</v>
      </c>
      <c r="L31" t="s">
        <v>478</v>
      </c>
      <c r="M31" t="s">
        <v>1712</v>
      </c>
      <c r="N31" t="s">
        <v>3411</v>
      </c>
      <c r="O31" t="s">
        <v>3412</v>
      </c>
    </row>
    <row r="32" spans="1:15" x14ac:dyDescent="0.3">
      <c r="A32" t="s">
        <v>3414</v>
      </c>
      <c r="B32">
        <v>21070</v>
      </c>
      <c r="C32" t="s">
        <v>1345</v>
      </c>
      <c r="D32" s="11">
        <v>44918</v>
      </c>
      <c r="E32">
        <v>479.46</v>
      </c>
      <c r="F32">
        <v>2839</v>
      </c>
      <c r="G32" t="s">
        <v>22</v>
      </c>
      <c r="H32" s="11">
        <v>44923</v>
      </c>
      <c r="I32" s="11">
        <v>44923</v>
      </c>
      <c r="J32">
        <v>479.46</v>
      </c>
      <c r="K32" t="s">
        <v>269</v>
      </c>
      <c r="L32" t="s">
        <v>270</v>
      </c>
      <c r="M32" t="s">
        <v>1490</v>
      </c>
      <c r="N32" t="s">
        <v>3411</v>
      </c>
      <c r="O32" t="s">
        <v>3412</v>
      </c>
    </row>
    <row r="33" spans="1:15" x14ac:dyDescent="0.3">
      <c r="A33" t="s">
        <v>3414</v>
      </c>
      <c r="B33">
        <v>21070</v>
      </c>
      <c r="C33" t="s">
        <v>1348</v>
      </c>
      <c r="D33" s="11">
        <v>44918</v>
      </c>
      <c r="E33">
        <v>11905.77</v>
      </c>
      <c r="F33">
        <v>2839</v>
      </c>
      <c r="G33" t="s">
        <v>22</v>
      </c>
      <c r="H33" s="11">
        <v>44923</v>
      </c>
      <c r="I33" s="11">
        <v>44923</v>
      </c>
      <c r="J33">
        <v>11905.77</v>
      </c>
      <c r="K33" t="s">
        <v>269</v>
      </c>
      <c r="L33" t="s">
        <v>270</v>
      </c>
      <c r="M33" t="s">
        <v>1490</v>
      </c>
      <c r="N33" t="s">
        <v>3411</v>
      </c>
      <c r="O33" t="s">
        <v>3412</v>
      </c>
    </row>
    <row r="34" spans="1:15" x14ac:dyDescent="0.3">
      <c r="A34" t="s">
        <v>3414</v>
      </c>
      <c r="B34">
        <v>21070</v>
      </c>
      <c r="C34" t="s">
        <v>1347</v>
      </c>
      <c r="D34" s="11">
        <v>44918</v>
      </c>
      <c r="E34">
        <v>479.46</v>
      </c>
      <c r="F34">
        <v>2839</v>
      </c>
      <c r="G34" t="s">
        <v>22</v>
      </c>
      <c r="H34" s="11">
        <v>44923</v>
      </c>
      <c r="I34" s="11">
        <v>44923</v>
      </c>
      <c r="J34">
        <v>479.46</v>
      </c>
      <c r="K34" t="s">
        <v>269</v>
      </c>
      <c r="L34" t="s">
        <v>270</v>
      </c>
      <c r="M34" t="s">
        <v>1490</v>
      </c>
      <c r="N34" t="s">
        <v>3411</v>
      </c>
      <c r="O34" t="s">
        <v>3412</v>
      </c>
    </row>
    <row r="35" spans="1:15" x14ac:dyDescent="0.3">
      <c r="A35" t="s">
        <v>3414</v>
      </c>
      <c r="B35">
        <v>21070</v>
      </c>
      <c r="C35" t="s">
        <v>1349</v>
      </c>
      <c r="D35" s="11">
        <v>44918</v>
      </c>
      <c r="E35">
        <v>2397.2800000000002</v>
      </c>
      <c r="F35">
        <v>2839</v>
      </c>
      <c r="G35" t="s">
        <v>22</v>
      </c>
      <c r="H35" s="11">
        <v>44923</v>
      </c>
      <c r="I35" s="11">
        <v>44923</v>
      </c>
      <c r="J35">
        <v>2397.2800000000002</v>
      </c>
      <c r="K35" t="s">
        <v>269</v>
      </c>
      <c r="L35" t="s">
        <v>270</v>
      </c>
      <c r="M35" t="s">
        <v>1490</v>
      </c>
      <c r="N35" t="s">
        <v>3411</v>
      </c>
      <c r="O35" t="s">
        <v>3412</v>
      </c>
    </row>
    <row r="36" spans="1:15" x14ac:dyDescent="0.3">
      <c r="A36" t="s">
        <v>3414</v>
      </c>
      <c r="B36">
        <v>21070</v>
      </c>
      <c r="C36" t="s">
        <v>863</v>
      </c>
      <c r="D36" s="11">
        <v>44918</v>
      </c>
      <c r="E36">
        <v>958.91</v>
      </c>
      <c r="F36">
        <v>2839</v>
      </c>
      <c r="G36" t="s">
        <v>22</v>
      </c>
      <c r="H36" s="11">
        <v>44923</v>
      </c>
      <c r="I36" s="11">
        <v>44923</v>
      </c>
      <c r="J36">
        <v>958.91</v>
      </c>
      <c r="K36" t="s">
        <v>269</v>
      </c>
      <c r="L36" t="s">
        <v>270</v>
      </c>
      <c r="M36" t="s">
        <v>1490</v>
      </c>
      <c r="N36" t="s">
        <v>3411</v>
      </c>
      <c r="O36" t="s">
        <v>3412</v>
      </c>
    </row>
    <row r="37" spans="1:15" x14ac:dyDescent="0.3">
      <c r="A37" t="s">
        <v>3414</v>
      </c>
      <c r="B37">
        <v>21070</v>
      </c>
      <c r="C37" t="s">
        <v>1344</v>
      </c>
      <c r="D37" s="11">
        <v>44918</v>
      </c>
      <c r="E37">
        <v>958.91</v>
      </c>
      <c r="F37">
        <v>2839</v>
      </c>
      <c r="G37" t="s">
        <v>22</v>
      </c>
      <c r="H37" s="11">
        <v>44923</v>
      </c>
      <c r="I37" s="11">
        <v>44923</v>
      </c>
      <c r="J37">
        <v>958.91</v>
      </c>
      <c r="K37" t="s">
        <v>269</v>
      </c>
      <c r="L37" t="s">
        <v>270</v>
      </c>
      <c r="M37" t="s">
        <v>1490</v>
      </c>
      <c r="N37" t="s">
        <v>3411</v>
      </c>
      <c r="O37" t="s">
        <v>3412</v>
      </c>
    </row>
    <row r="38" spans="1:15" x14ac:dyDescent="0.3">
      <c r="A38" t="s">
        <v>3414</v>
      </c>
      <c r="B38">
        <v>21070</v>
      </c>
      <c r="C38" t="s">
        <v>1350</v>
      </c>
      <c r="D38" s="11">
        <v>44918</v>
      </c>
      <c r="E38">
        <v>3835.64</v>
      </c>
      <c r="F38">
        <v>2839</v>
      </c>
      <c r="G38" t="s">
        <v>22</v>
      </c>
      <c r="H38" s="11">
        <v>44923</v>
      </c>
      <c r="I38" s="11">
        <v>44923</v>
      </c>
      <c r="J38">
        <v>3835.64</v>
      </c>
      <c r="K38" t="s">
        <v>269</v>
      </c>
      <c r="L38" t="s">
        <v>270</v>
      </c>
      <c r="M38" t="s">
        <v>1490</v>
      </c>
      <c r="N38" t="s">
        <v>3411</v>
      </c>
      <c r="O38" t="s">
        <v>3412</v>
      </c>
    </row>
    <row r="39" spans="1:15" x14ac:dyDescent="0.3">
      <c r="A39" t="s">
        <v>3414</v>
      </c>
      <c r="B39">
        <v>21063</v>
      </c>
      <c r="C39" t="s">
        <v>1302</v>
      </c>
      <c r="D39" s="11">
        <v>44896</v>
      </c>
      <c r="E39">
        <v>784.36</v>
      </c>
      <c r="F39">
        <v>3354</v>
      </c>
      <c r="G39" t="s">
        <v>221</v>
      </c>
      <c r="H39" s="11">
        <v>44922</v>
      </c>
      <c r="I39" s="11">
        <v>44923</v>
      </c>
      <c r="J39">
        <v>784.36</v>
      </c>
      <c r="K39" t="s">
        <v>222</v>
      </c>
      <c r="L39" t="s">
        <v>223</v>
      </c>
      <c r="M39" t="s">
        <v>1665</v>
      </c>
      <c r="N39" t="s">
        <v>3411</v>
      </c>
      <c r="O39" t="s">
        <v>3412</v>
      </c>
    </row>
    <row r="40" spans="1:15" x14ac:dyDescent="0.3">
      <c r="A40" t="s">
        <v>3414</v>
      </c>
      <c r="B40">
        <v>21063</v>
      </c>
      <c r="C40" t="s">
        <v>1301</v>
      </c>
      <c r="D40" s="11">
        <v>44896</v>
      </c>
      <c r="E40">
        <v>1295.4000000000001</v>
      </c>
      <c r="F40">
        <v>3354</v>
      </c>
      <c r="G40" t="s">
        <v>221</v>
      </c>
      <c r="H40" s="11">
        <v>44922</v>
      </c>
      <c r="I40" s="11">
        <v>44923</v>
      </c>
      <c r="J40">
        <v>1295.4000000000001</v>
      </c>
      <c r="K40" t="s">
        <v>222</v>
      </c>
      <c r="L40" t="s">
        <v>223</v>
      </c>
      <c r="M40" t="s">
        <v>1665</v>
      </c>
      <c r="N40" t="s">
        <v>3411</v>
      </c>
      <c r="O40" t="s">
        <v>3412</v>
      </c>
    </row>
    <row r="41" spans="1:15" x14ac:dyDescent="0.3">
      <c r="A41" t="s">
        <v>3414</v>
      </c>
      <c r="B41">
        <v>21063</v>
      </c>
      <c r="C41" t="s">
        <v>1273</v>
      </c>
      <c r="D41" s="11">
        <v>44893</v>
      </c>
      <c r="E41">
        <v>5827.18</v>
      </c>
      <c r="F41">
        <v>3354</v>
      </c>
      <c r="G41" t="s">
        <v>221</v>
      </c>
      <c r="H41" s="11">
        <v>44922</v>
      </c>
      <c r="I41" s="11">
        <v>44923</v>
      </c>
      <c r="J41">
        <v>5827.18</v>
      </c>
      <c r="K41" t="s">
        <v>222</v>
      </c>
      <c r="L41" t="s">
        <v>223</v>
      </c>
      <c r="M41" t="s">
        <v>1665</v>
      </c>
      <c r="N41" t="s">
        <v>3411</v>
      </c>
      <c r="O41" t="s">
        <v>3412</v>
      </c>
    </row>
    <row r="42" spans="1:15" x14ac:dyDescent="0.3">
      <c r="A42" t="s">
        <v>3414</v>
      </c>
      <c r="B42">
        <v>21063</v>
      </c>
      <c r="C42" t="s">
        <v>1274</v>
      </c>
      <c r="D42" s="11">
        <v>44893</v>
      </c>
      <c r="E42">
        <v>1964.26</v>
      </c>
      <c r="F42">
        <v>3354</v>
      </c>
      <c r="G42" t="s">
        <v>221</v>
      </c>
      <c r="H42" s="11">
        <v>44922</v>
      </c>
      <c r="I42" s="11">
        <v>44923</v>
      </c>
      <c r="J42">
        <v>1964.26</v>
      </c>
      <c r="K42" t="s">
        <v>222</v>
      </c>
      <c r="L42" t="s">
        <v>223</v>
      </c>
      <c r="M42" t="s">
        <v>1665</v>
      </c>
      <c r="N42" t="s">
        <v>3411</v>
      </c>
      <c r="O42" t="s">
        <v>3412</v>
      </c>
    </row>
    <row r="43" spans="1:15" x14ac:dyDescent="0.3">
      <c r="A43" t="s">
        <v>3414</v>
      </c>
      <c r="B43">
        <v>20552</v>
      </c>
      <c r="C43" t="s">
        <v>1910</v>
      </c>
      <c r="D43" s="11">
        <v>44225</v>
      </c>
      <c r="E43">
        <v>5796.73</v>
      </c>
      <c r="F43">
        <v>293</v>
      </c>
      <c r="G43" t="s">
        <v>1875</v>
      </c>
      <c r="H43" s="11">
        <v>44568</v>
      </c>
      <c r="I43" s="11">
        <v>44567</v>
      </c>
      <c r="J43">
        <v>5796.73</v>
      </c>
      <c r="K43" t="s">
        <v>3407</v>
      </c>
      <c r="L43" t="s">
        <v>1875</v>
      </c>
      <c r="M43" t="s">
        <v>3408</v>
      </c>
      <c r="N43" t="s">
        <v>3411</v>
      </c>
      <c r="O43" t="s">
        <v>3412</v>
      </c>
    </row>
    <row r="44" spans="1:15" x14ac:dyDescent="0.3">
      <c r="A44" t="s">
        <v>3414</v>
      </c>
      <c r="B44">
        <v>20552</v>
      </c>
      <c r="C44" t="s">
        <v>1953</v>
      </c>
      <c r="D44" s="11">
        <v>44540</v>
      </c>
      <c r="E44">
        <v>824.52</v>
      </c>
      <c r="F44">
        <v>688</v>
      </c>
      <c r="G44" t="s">
        <v>1954</v>
      </c>
      <c r="H44" s="11">
        <v>44570</v>
      </c>
      <c r="I44" s="11">
        <v>44567</v>
      </c>
      <c r="J44">
        <v>824.52</v>
      </c>
      <c r="K44" t="s">
        <v>3407</v>
      </c>
      <c r="L44" t="s">
        <v>1954</v>
      </c>
      <c r="M44" t="s">
        <v>3408</v>
      </c>
      <c r="N44" t="s">
        <v>3411</v>
      </c>
      <c r="O44" t="s">
        <v>3412</v>
      </c>
    </row>
    <row r="45" spans="1:15" x14ac:dyDescent="0.3">
      <c r="A45" t="s">
        <v>3414</v>
      </c>
      <c r="B45">
        <v>21062</v>
      </c>
      <c r="C45" t="s">
        <v>1340</v>
      </c>
      <c r="D45" s="11">
        <v>44917</v>
      </c>
      <c r="E45">
        <v>391.37</v>
      </c>
      <c r="F45">
        <v>1492</v>
      </c>
      <c r="G45" t="s">
        <v>1341</v>
      </c>
      <c r="H45" s="11">
        <v>44923</v>
      </c>
      <c r="I45" s="11">
        <v>44922</v>
      </c>
      <c r="J45">
        <v>391.37</v>
      </c>
      <c r="K45" t="s">
        <v>1342</v>
      </c>
      <c r="L45" t="s">
        <v>1343</v>
      </c>
      <c r="M45" t="s">
        <v>1717</v>
      </c>
      <c r="N45" t="s">
        <v>3411</v>
      </c>
      <c r="O45" t="s">
        <v>3412</v>
      </c>
    </row>
    <row r="46" spans="1:15" x14ac:dyDescent="0.3">
      <c r="A46" t="s">
        <v>3414</v>
      </c>
      <c r="B46">
        <v>20552</v>
      </c>
      <c r="C46" t="s">
        <v>2038</v>
      </c>
      <c r="D46" s="11">
        <v>44564</v>
      </c>
      <c r="E46">
        <v>184.98</v>
      </c>
      <c r="F46">
        <v>2132</v>
      </c>
      <c r="G46" t="s">
        <v>1826</v>
      </c>
      <c r="H46" s="11">
        <v>44571</v>
      </c>
      <c r="I46" s="11">
        <v>44567</v>
      </c>
      <c r="J46">
        <v>184.98</v>
      </c>
      <c r="K46" t="s">
        <v>3407</v>
      </c>
      <c r="L46" t="s">
        <v>1826</v>
      </c>
      <c r="M46" t="s">
        <v>3408</v>
      </c>
      <c r="N46" t="s">
        <v>3411</v>
      </c>
      <c r="O46" t="s">
        <v>3412</v>
      </c>
    </row>
    <row r="47" spans="1:15" x14ac:dyDescent="0.3">
      <c r="A47" t="s">
        <v>3414</v>
      </c>
      <c r="B47">
        <v>20551</v>
      </c>
      <c r="C47" t="s">
        <v>468</v>
      </c>
      <c r="D47" s="11">
        <v>44565</v>
      </c>
      <c r="E47">
        <v>3813.71</v>
      </c>
      <c r="F47">
        <v>2411</v>
      </c>
      <c r="G47" t="s">
        <v>82</v>
      </c>
      <c r="H47" s="11">
        <v>44571</v>
      </c>
      <c r="I47" s="11">
        <v>44567</v>
      </c>
      <c r="J47">
        <v>3813.71</v>
      </c>
      <c r="K47" t="s">
        <v>3407</v>
      </c>
      <c r="L47" t="s">
        <v>82</v>
      </c>
      <c r="M47" t="s">
        <v>3408</v>
      </c>
      <c r="N47" t="s">
        <v>3411</v>
      </c>
      <c r="O47" t="s">
        <v>3412</v>
      </c>
    </row>
    <row r="48" spans="1:15" x14ac:dyDescent="0.3">
      <c r="A48" t="s">
        <v>3414</v>
      </c>
      <c r="B48">
        <v>20552</v>
      </c>
      <c r="C48" t="s">
        <v>2046</v>
      </c>
      <c r="D48" s="11">
        <v>44565</v>
      </c>
      <c r="E48">
        <v>1041.27</v>
      </c>
      <c r="F48">
        <v>62</v>
      </c>
      <c r="G48" t="s">
        <v>1838</v>
      </c>
      <c r="H48" s="11">
        <v>44571</v>
      </c>
      <c r="I48" s="11">
        <v>44567</v>
      </c>
      <c r="J48">
        <v>1041.27</v>
      </c>
      <c r="K48" t="s">
        <v>3407</v>
      </c>
      <c r="L48" t="s">
        <v>1838</v>
      </c>
      <c r="M48" t="s">
        <v>3408</v>
      </c>
      <c r="N48" t="s">
        <v>3411</v>
      </c>
      <c r="O48" t="s">
        <v>3412</v>
      </c>
    </row>
    <row r="49" spans="1:15" x14ac:dyDescent="0.3">
      <c r="A49" t="s">
        <v>3414</v>
      </c>
      <c r="B49">
        <v>20552</v>
      </c>
      <c r="C49" t="s">
        <v>2048</v>
      </c>
      <c r="D49" s="11">
        <v>44565</v>
      </c>
      <c r="E49">
        <v>2723.02</v>
      </c>
      <c r="F49">
        <v>62</v>
      </c>
      <c r="G49" t="s">
        <v>1838</v>
      </c>
      <c r="H49" s="11">
        <v>44571</v>
      </c>
      <c r="I49" s="11">
        <v>44567</v>
      </c>
      <c r="J49">
        <v>2723.02</v>
      </c>
      <c r="K49" t="s">
        <v>3407</v>
      </c>
      <c r="L49" t="s">
        <v>1838</v>
      </c>
      <c r="M49" t="s">
        <v>3408</v>
      </c>
      <c r="N49" t="s">
        <v>3411</v>
      </c>
      <c r="O49" t="s">
        <v>3412</v>
      </c>
    </row>
    <row r="50" spans="1:15" x14ac:dyDescent="0.3">
      <c r="A50" t="s">
        <v>3414</v>
      </c>
      <c r="B50">
        <v>20552</v>
      </c>
      <c r="C50" t="s">
        <v>2047</v>
      </c>
      <c r="D50" s="11">
        <v>44565</v>
      </c>
      <c r="E50">
        <v>2067.06</v>
      </c>
      <c r="F50">
        <v>62</v>
      </c>
      <c r="G50" t="s">
        <v>1838</v>
      </c>
      <c r="H50" s="11">
        <v>44571</v>
      </c>
      <c r="I50" s="11">
        <v>44567</v>
      </c>
      <c r="J50">
        <v>2067.06</v>
      </c>
      <c r="K50" t="s">
        <v>3407</v>
      </c>
      <c r="L50" t="s">
        <v>1838</v>
      </c>
      <c r="M50" t="s">
        <v>3408</v>
      </c>
      <c r="N50" t="s">
        <v>3411</v>
      </c>
      <c r="O50" t="s">
        <v>3412</v>
      </c>
    </row>
    <row r="51" spans="1:15" x14ac:dyDescent="0.3">
      <c r="A51" t="s">
        <v>3414</v>
      </c>
      <c r="B51">
        <v>21062</v>
      </c>
      <c r="C51" t="s">
        <v>1331</v>
      </c>
      <c r="D51" s="11">
        <v>44915</v>
      </c>
      <c r="E51">
        <v>387.25</v>
      </c>
      <c r="F51">
        <v>3686</v>
      </c>
      <c r="G51" t="s">
        <v>1332</v>
      </c>
      <c r="H51" s="11">
        <v>44925</v>
      </c>
      <c r="I51" s="11">
        <v>44922</v>
      </c>
      <c r="J51">
        <v>387.25</v>
      </c>
      <c r="K51" t="s">
        <v>1333</v>
      </c>
      <c r="L51" t="s">
        <v>1334</v>
      </c>
      <c r="M51" t="s">
        <v>1725</v>
      </c>
      <c r="N51" t="s">
        <v>3411</v>
      </c>
      <c r="O51" t="s">
        <v>3412</v>
      </c>
    </row>
    <row r="52" spans="1:15" x14ac:dyDescent="0.3">
      <c r="A52" t="s">
        <v>3414</v>
      </c>
      <c r="B52">
        <v>20552</v>
      </c>
      <c r="C52" t="s">
        <v>1956</v>
      </c>
      <c r="D52" s="11">
        <v>44541</v>
      </c>
      <c r="E52">
        <v>3598</v>
      </c>
      <c r="F52">
        <v>3560</v>
      </c>
      <c r="G52" t="s">
        <v>1957</v>
      </c>
      <c r="H52" s="11">
        <v>44571</v>
      </c>
      <c r="I52" s="11">
        <v>44567</v>
      </c>
      <c r="J52">
        <v>3598</v>
      </c>
      <c r="K52" t="s">
        <v>3407</v>
      </c>
      <c r="L52" t="s">
        <v>1957</v>
      </c>
      <c r="M52" t="s">
        <v>3408</v>
      </c>
      <c r="N52" t="s">
        <v>3411</v>
      </c>
      <c r="O52" t="s">
        <v>3412</v>
      </c>
    </row>
    <row r="53" spans="1:15" x14ac:dyDescent="0.3">
      <c r="A53" t="s">
        <v>3414</v>
      </c>
      <c r="B53">
        <v>21061</v>
      </c>
      <c r="C53" t="s">
        <v>1339</v>
      </c>
      <c r="D53" s="11">
        <v>44916</v>
      </c>
      <c r="E53">
        <v>6600</v>
      </c>
      <c r="F53">
        <v>2041</v>
      </c>
      <c r="G53" t="s">
        <v>116</v>
      </c>
      <c r="H53" s="11">
        <v>44922</v>
      </c>
      <c r="I53" s="11">
        <v>44923</v>
      </c>
      <c r="J53">
        <v>6600</v>
      </c>
      <c r="K53" t="s">
        <v>698</v>
      </c>
      <c r="L53" t="s">
        <v>699</v>
      </c>
      <c r="M53" t="s">
        <v>1752</v>
      </c>
      <c r="N53" t="s">
        <v>3411</v>
      </c>
      <c r="O53" t="s">
        <v>3412</v>
      </c>
    </row>
    <row r="54" spans="1:15" x14ac:dyDescent="0.3">
      <c r="A54" t="s">
        <v>3414</v>
      </c>
      <c r="B54">
        <v>21057</v>
      </c>
      <c r="C54" t="s">
        <v>1266</v>
      </c>
      <c r="D54" s="11">
        <v>44887</v>
      </c>
      <c r="E54">
        <v>388.8</v>
      </c>
      <c r="F54">
        <v>28</v>
      </c>
      <c r="G54" t="s">
        <v>23</v>
      </c>
      <c r="H54" s="11">
        <v>44917</v>
      </c>
      <c r="I54" s="11">
        <v>44917</v>
      </c>
      <c r="J54">
        <v>388.8</v>
      </c>
      <c r="K54" t="s">
        <v>24</v>
      </c>
      <c r="L54" t="s">
        <v>25</v>
      </c>
      <c r="M54" t="s">
        <v>1793</v>
      </c>
      <c r="N54" t="s">
        <v>3411</v>
      </c>
      <c r="O54" t="s">
        <v>3412</v>
      </c>
    </row>
    <row r="55" spans="1:15" x14ac:dyDescent="0.3">
      <c r="A55" t="s">
        <v>3414</v>
      </c>
      <c r="B55">
        <v>21057</v>
      </c>
      <c r="C55" t="s">
        <v>1330</v>
      </c>
      <c r="D55" s="11">
        <v>44915</v>
      </c>
      <c r="E55">
        <v>2262.9</v>
      </c>
      <c r="F55">
        <v>1667</v>
      </c>
      <c r="G55" t="s">
        <v>603</v>
      </c>
      <c r="H55" s="11">
        <v>44920</v>
      </c>
      <c r="I55" s="11">
        <v>44917</v>
      </c>
      <c r="J55">
        <v>2262.9</v>
      </c>
      <c r="K55" t="s">
        <v>748</v>
      </c>
      <c r="L55" t="s">
        <v>749</v>
      </c>
      <c r="M55" t="s">
        <v>1456</v>
      </c>
      <c r="N55" t="s">
        <v>3411</v>
      </c>
      <c r="O55" t="s">
        <v>3412</v>
      </c>
    </row>
    <row r="56" spans="1:15" x14ac:dyDescent="0.3">
      <c r="A56" t="s">
        <v>3414</v>
      </c>
      <c r="B56">
        <v>21057</v>
      </c>
      <c r="C56" t="s">
        <v>1270</v>
      </c>
      <c r="D56" s="11">
        <v>44889</v>
      </c>
      <c r="E56">
        <v>428.76</v>
      </c>
      <c r="F56">
        <v>28</v>
      </c>
      <c r="G56" t="s">
        <v>23</v>
      </c>
      <c r="H56" s="11">
        <v>44921</v>
      </c>
      <c r="I56" s="11">
        <v>44917</v>
      </c>
      <c r="J56">
        <v>428.76</v>
      </c>
      <c r="K56" t="s">
        <v>24</v>
      </c>
      <c r="L56" t="s">
        <v>25</v>
      </c>
      <c r="M56" t="s">
        <v>1793</v>
      </c>
      <c r="N56" t="s">
        <v>3411</v>
      </c>
      <c r="O56" t="s">
        <v>3412</v>
      </c>
    </row>
    <row r="57" spans="1:15" x14ac:dyDescent="0.3">
      <c r="A57" t="s">
        <v>3414</v>
      </c>
      <c r="B57">
        <v>21057</v>
      </c>
      <c r="C57" t="s">
        <v>1284</v>
      </c>
      <c r="D57" s="11">
        <v>44894</v>
      </c>
      <c r="E57">
        <v>4396.28</v>
      </c>
      <c r="F57">
        <v>2916</v>
      </c>
      <c r="G57" t="s">
        <v>51</v>
      </c>
      <c r="H57" s="11">
        <v>44921</v>
      </c>
      <c r="I57" s="11">
        <v>44917</v>
      </c>
      <c r="J57">
        <v>4396.28</v>
      </c>
      <c r="K57" t="s">
        <v>52</v>
      </c>
      <c r="L57" t="s">
        <v>53</v>
      </c>
      <c r="M57" t="s">
        <v>1607</v>
      </c>
      <c r="N57" t="s">
        <v>3411</v>
      </c>
      <c r="O57" t="s">
        <v>3412</v>
      </c>
    </row>
    <row r="58" spans="1:15" x14ac:dyDescent="0.3">
      <c r="A58" t="s">
        <v>3414</v>
      </c>
      <c r="B58">
        <v>21057</v>
      </c>
      <c r="C58" t="s">
        <v>1283</v>
      </c>
      <c r="D58" s="11">
        <v>44894</v>
      </c>
      <c r="E58">
        <v>74920.679999999993</v>
      </c>
      <c r="F58">
        <v>2916</v>
      </c>
      <c r="G58" t="s">
        <v>51</v>
      </c>
      <c r="H58" s="11">
        <v>44921</v>
      </c>
      <c r="I58" s="11">
        <v>44917</v>
      </c>
      <c r="J58">
        <v>74920.679999999993</v>
      </c>
      <c r="K58" t="s">
        <v>52</v>
      </c>
      <c r="L58" t="s">
        <v>53</v>
      </c>
      <c r="M58" t="s">
        <v>1607</v>
      </c>
      <c r="N58" t="s">
        <v>3411</v>
      </c>
      <c r="O58" t="s">
        <v>3412</v>
      </c>
    </row>
    <row r="59" spans="1:15" x14ac:dyDescent="0.3">
      <c r="A59" t="s">
        <v>3414</v>
      </c>
      <c r="B59">
        <v>21057</v>
      </c>
      <c r="C59" t="s">
        <v>1299</v>
      </c>
      <c r="D59" s="11">
        <v>44895</v>
      </c>
      <c r="E59">
        <v>2338.7399999999998</v>
      </c>
      <c r="F59">
        <v>28</v>
      </c>
      <c r="G59" t="s">
        <v>23</v>
      </c>
      <c r="H59" s="11">
        <v>44925</v>
      </c>
      <c r="I59" s="11">
        <v>44917</v>
      </c>
      <c r="J59">
        <v>2338.7399999999998</v>
      </c>
      <c r="K59" t="s">
        <v>24</v>
      </c>
      <c r="L59" t="s">
        <v>25</v>
      </c>
      <c r="M59" t="s">
        <v>1793</v>
      </c>
      <c r="N59" t="s">
        <v>3411</v>
      </c>
      <c r="O59" t="s">
        <v>3412</v>
      </c>
    </row>
    <row r="60" spans="1:15" x14ac:dyDescent="0.3">
      <c r="A60" t="s">
        <v>3414</v>
      </c>
      <c r="B60">
        <v>21056</v>
      </c>
      <c r="C60" t="s">
        <v>1319</v>
      </c>
      <c r="D60" s="11">
        <v>44909</v>
      </c>
      <c r="E60">
        <v>3610.02</v>
      </c>
      <c r="F60">
        <v>523</v>
      </c>
      <c r="G60" t="s">
        <v>63</v>
      </c>
      <c r="H60" s="11">
        <v>44917</v>
      </c>
      <c r="I60" s="11">
        <v>44918</v>
      </c>
      <c r="J60">
        <v>3610.02</v>
      </c>
      <c r="K60" t="s">
        <v>266</v>
      </c>
      <c r="L60" t="s">
        <v>267</v>
      </c>
      <c r="M60" t="s">
        <v>1544</v>
      </c>
      <c r="N60" t="s">
        <v>3411</v>
      </c>
      <c r="O60" t="s">
        <v>3412</v>
      </c>
    </row>
    <row r="61" spans="1:15" x14ac:dyDescent="0.3">
      <c r="A61" t="s">
        <v>3414</v>
      </c>
      <c r="B61">
        <v>21056</v>
      </c>
      <c r="C61" t="s">
        <v>1338</v>
      </c>
      <c r="D61" s="11">
        <v>44916</v>
      </c>
      <c r="E61">
        <v>1700.5</v>
      </c>
      <c r="F61">
        <v>338</v>
      </c>
      <c r="G61" t="s">
        <v>30</v>
      </c>
      <c r="H61" s="11">
        <v>44922</v>
      </c>
      <c r="I61" s="11">
        <v>44918</v>
      </c>
      <c r="J61">
        <v>1700.5</v>
      </c>
      <c r="K61" t="s">
        <v>10</v>
      </c>
      <c r="L61" t="s">
        <v>11</v>
      </c>
      <c r="M61" t="s">
        <v>1657</v>
      </c>
      <c r="N61" t="s">
        <v>3411</v>
      </c>
      <c r="O61" t="s">
        <v>3412</v>
      </c>
    </row>
    <row r="62" spans="1:15" x14ac:dyDescent="0.3">
      <c r="A62" t="s">
        <v>3414</v>
      </c>
      <c r="B62">
        <v>21056</v>
      </c>
      <c r="C62" t="s">
        <v>1327</v>
      </c>
      <c r="D62" s="11">
        <v>44915</v>
      </c>
      <c r="E62">
        <v>1254.5</v>
      </c>
      <c r="F62">
        <v>1127</v>
      </c>
      <c r="G62" t="s">
        <v>48</v>
      </c>
      <c r="H62" s="11">
        <v>44923</v>
      </c>
      <c r="I62" s="11">
        <v>44918</v>
      </c>
      <c r="J62">
        <v>1254.5</v>
      </c>
      <c r="K62" t="s">
        <v>1328</v>
      </c>
      <c r="L62" t="s">
        <v>1329</v>
      </c>
      <c r="M62" t="s">
        <v>1733</v>
      </c>
      <c r="N62" t="s">
        <v>3411</v>
      </c>
      <c r="O62" t="s">
        <v>3412</v>
      </c>
    </row>
    <row r="63" spans="1:15" x14ac:dyDescent="0.3">
      <c r="A63" t="s">
        <v>3414</v>
      </c>
      <c r="B63">
        <v>21056</v>
      </c>
      <c r="C63" t="s">
        <v>1335</v>
      </c>
      <c r="D63" s="11">
        <v>44916</v>
      </c>
      <c r="E63">
        <v>17740.419999999998</v>
      </c>
      <c r="F63">
        <v>3062</v>
      </c>
      <c r="G63" t="s">
        <v>43</v>
      </c>
      <c r="H63" s="11">
        <v>44923</v>
      </c>
      <c r="I63" s="11">
        <v>44918</v>
      </c>
      <c r="J63">
        <v>17740.419999999998</v>
      </c>
      <c r="K63" t="s">
        <v>44</v>
      </c>
      <c r="L63" t="s">
        <v>45</v>
      </c>
      <c r="M63" t="s">
        <v>1406</v>
      </c>
      <c r="N63" t="s">
        <v>3411</v>
      </c>
      <c r="O63" t="s">
        <v>3412</v>
      </c>
    </row>
    <row r="64" spans="1:15" x14ac:dyDescent="0.3">
      <c r="A64" t="s">
        <v>3414</v>
      </c>
      <c r="B64">
        <v>21056</v>
      </c>
      <c r="C64" t="s">
        <v>1337</v>
      </c>
      <c r="D64" s="11">
        <v>44916</v>
      </c>
      <c r="E64">
        <v>17286.75</v>
      </c>
      <c r="F64">
        <v>137</v>
      </c>
      <c r="G64" t="s">
        <v>84</v>
      </c>
      <c r="H64" s="11">
        <v>44923</v>
      </c>
      <c r="I64" s="11">
        <v>44918</v>
      </c>
      <c r="J64">
        <v>17286.75</v>
      </c>
      <c r="K64" t="s">
        <v>238</v>
      </c>
      <c r="L64" t="s">
        <v>239</v>
      </c>
      <c r="M64" t="s">
        <v>1782</v>
      </c>
      <c r="N64" t="s">
        <v>3411</v>
      </c>
      <c r="O64" t="s">
        <v>3412</v>
      </c>
    </row>
    <row r="65" spans="1:15" x14ac:dyDescent="0.3">
      <c r="A65" t="s">
        <v>3414</v>
      </c>
      <c r="B65">
        <v>21056</v>
      </c>
      <c r="C65" t="s">
        <v>1326</v>
      </c>
      <c r="D65" s="11">
        <v>44915</v>
      </c>
      <c r="E65">
        <v>4468.93</v>
      </c>
      <c r="F65">
        <v>3707</v>
      </c>
      <c r="G65" t="s">
        <v>1187</v>
      </c>
      <c r="H65" s="11">
        <v>44926</v>
      </c>
      <c r="I65" s="11">
        <v>44918</v>
      </c>
      <c r="J65">
        <v>4468.93</v>
      </c>
      <c r="K65" t="s">
        <v>1188</v>
      </c>
      <c r="L65" t="s">
        <v>1189</v>
      </c>
      <c r="M65" t="s">
        <v>1663</v>
      </c>
      <c r="N65" t="s">
        <v>3411</v>
      </c>
      <c r="O65" t="s">
        <v>3412</v>
      </c>
    </row>
    <row r="66" spans="1:15" x14ac:dyDescent="0.3">
      <c r="A66" t="s">
        <v>3414</v>
      </c>
      <c r="B66">
        <v>21055</v>
      </c>
      <c r="C66" t="s">
        <v>1320</v>
      </c>
      <c r="D66" s="11">
        <v>44914</v>
      </c>
      <c r="E66">
        <v>14000</v>
      </c>
      <c r="F66">
        <v>1672</v>
      </c>
      <c r="G66" t="s">
        <v>1321</v>
      </c>
      <c r="H66" s="11">
        <v>44917</v>
      </c>
      <c r="I66" s="11">
        <v>44918</v>
      </c>
      <c r="J66">
        <v>14000</v>
      </c>
      <c r="K66" t="s">
        <v>1322</v>
      </c>
      <c r="L66" t="s">
        <v>1323</v>
      </c>
      <c r="M66" t="s">
        <v>1752</v>
      </c>
      <c r="N66" t="s">
        <v>3411</v>
      </c>
      <c r="O66" t="s">
        <v>3412</v>
      </c>
    </row>
    <row r="67" spans="1:15" x14ac:dyDescent="0.3">
      <c r="A67" t="s">
        <v>3414</v>
      </c>
      <c r="B67">
        <v>21055</v>
      </c>
      <c r="C67" t="s">
        <v>1336</v>
      </c>
      <c r="D67" s="11">
        <v>44916</v>
      </c>
      <c r="E67">
        <v>4135.5</v>
      </c>
      <c r="F67">
        <v>3299</v>
      </c>
      <c r="G67" t="s">
        <v>193</v>
      </c>
      <c r="H67" s="11">
        <v>44923</v>
      </c>
      <c r="I67" s="11">
        <v>44918</v>
      </c>
      <c r="J67">
        <v>4135.5</v>
      </c>
      <c r="K67" t="s">
        <v>194</v>
      </c>
      <c r="L67" t="s">
        <v>195</v>
      </c>
      <c r="M67" t="s">
        <v>1629</v>
      </c>
      <c r="N67" t="s">
        <v>3411</v>
      </c>
      <c r="O67" t="s">
        <v>3412</v>
      </c>
    </row>
    <row r="68" spans="1:15" x14ac:dyDescent="0.3">
      <c r="A68" t="s">
        <v>3414</v>
      </c>
      <c r="B68">
        <v>21055</v>
      </c>
      <c r="C68" t="s">
        <v>982</v>
      </c>
      <c r="D68" s="11">
        <v>44915</v>
      </c>
      <c r="E68">
        <v>1794.47</v>
      </c>
      <c r="F68">
        <v>1576</v>
      </c>
      <c r="G68" t="s">
        <v>61</v>
      </c>
      <c r="H68" s="11">
        <v>44925</v>
      </c>
      <c r="I68" s="11">
        <v>44918</v>
      </c>
      <c r="J68">
        <v>1794.47</v>
      </c>
      <c r="K68" t="s">
        <v>1324</v>
      </c>
      <c r="L68" t="s">
        <v>1325</v>
      </c>
      <c r="M68" t="s">
        <v>1721</v>
      </c>
      <c r="N68" t="s">
        <v>3411</v>
      </c>
      <c r="O68" t="s">
        <v>3412</v>
      </c>
    </row>
    <row r="69" spans="1:15" x14ac:dyDescent="0.3">
      <c r="A69" t="s">
        <v>3414</v>
      </c>
      <c r="B69">
        <v>21054</v>
      </c>
      <c r="C69" t="s">
        <v>1298</v>
      </c>
      <c r="D69" s="11">
        <v>44895</v>
      </c>
      <c r="E69">
        <v>123320.59</v>
      </c>
      <c r="F69">
        <v>1772</v>
      </c>
      <c r="G69" t="s">
        <v>1201</v>
      </c>
      <c r="H69" s="11">
        <v>44915</v>
      </c>
      <c r="I69" s="11">
        <v>44916</v>
      </c>
      <c r="J69">
        <v>123024.28</v>
      </c>
      <c r="K69" t="s">
        <v>1202</v>
      </c>
      <c r="L69" t="s">
        <v>1203</v>
      </c>
      <c r="M69" t="s">
        <v>1771</v>
      </c>
      <c r="N69" t="s">
        <v>3411</v>
      </c>
      <c r="O69" t="s">
        <v>3412</v>
      </c>
    </row>
    <row r="70" spans="1:15" x14ac:dyDescent="0.3">
      <c r="A70" t="s">
        <v>3414</v>
      </c>
      <c r="B70">
        <v>21053</v>
      </c>
      <c r="C70" t="s">
        <v>1313</v>
      </c>
      <c r="D70" s="11">
        <v>44902</v>
      </c>
      <c r="E70">
        <v>2407.34</v>
      </c>
      <c r="F70">
        <v>3234</v>
      </c>
      <c r="G70" t="s">
        <v>181</v>
      </c>
      <c r="H70" s="11">
        <v>44915</v>
      </c>
      <c r="I70" s="11">
        <v>44915</v>
      </c>
      <c r="J70">
        <v>2407.34</v>
      </c>
      <c r="K70" t="s">
        <v>182</v>
      </c>
      <c r="L70" t="s">
        <v>183</v>
      </c>
      <c r="M70" t="s">
        <v>1612</v>
      </c>
      <c r="N70" t="s">
        <v>3411</v>
      </c>
      <c r="O70" t="s">
        <v>3412</v>
      </c>
    </row>
    <row r="71" spans="1:15" x14ac:dyDescent="0.3">
      <c r="A71" t="s">
        <v>3414</v>
      </c>
      <c r="B71">
        <v>21053</v>
      </c>
      <c r="C71" t="s">
        <v>1253</v>
      </c>
      <c r="D71" s="11">
        <v>44881</v>
      </c>
      <c r="E71">
        <v>8701.39</v>
      </c>
      <c r="F71">
        <v>3727</v>
      </c>
      <c r="G71" t="s">
        <v>1097</v>
      </c>
      <c r="H71" s="11">
        <v>44915</v>
      </c>
      <c r="I71" s="11">
        <v>44915</v>
      </c>
      <c r="J71">
        <v>8701.3799999999992</v>
      </c>
      <c r="K71" t="s">
        <v>1098</v>
      </c>
      <c r="L71" t="s">
        <v>71</v>
      </c>
      <c r="M71" t="s">
        <v>1695</v>
      </c>
      <c r="N71" t="s">
        <v>3411</v>
      </c>
      <c r="O71" t="s">
        <v>3412</v>
      </c>
    </row>
    <row r="72" spans="1:15" x14ac:dyDescent="0.3">
      <c r="A72" t="s">
        <v>3414</v>
      </c>
      <c r="B72">
        <v>21051</v>
      </c>
      <c r="C72" t="s">
        <v>1318</v>
      </c>
      <c r="D72" s="11">
        <v>44909</v>
      </c>
      <c r="E72">
        <v>13790</v>
      </c>
      <c r="F72">
        <v>57</v>
      </c>
      <c r="G72" t="s">
        <v>56</v>
      </c>
      <c r="H72" s="11">
        <v>44915</v>
      </c>
      <c r="I72" s="11">
        <v>44916</v>
      </c>
      <c r="J72">
        <v>13790</v>
      </c>
      <c r="K72" t="s">
        <v>105</v>
      </c>
      <c r="L72" t="s">
        <v>106</v>
      </c>
      <c r="M72" t="s">
        <v>1791</v>
      </c>
      <c r="N72" t="s">
        <v>3411</v>
      </c>
      <c r="O72" t="s">
        <v>3412</v>
      </c>
    </row>
    <row r="73" spans="1:15" x14ac:dyDescent="0.3">
      <c r="A73" t="s">
        <v>3414</v>
      </c>
      <c r="B73">
        <v>21050</v>
      </c>
      <c r="C73" t="s">
        <v>1297</v>
      </c>
      <c r="D73" s="11">
        <v>44895</v>
      </c>
      <c r="E73">
        <v>568.4</v>
      </c>
      <c r="F73">
        <v>1246</v>
      </c>
      <c r="G73" t="s">
        <v>90</v>
      </c>
      <c r="H73" s="11">
        <v>44910</v>
      </c>
      <c r="I73" s="11">
        <v>44910</v>
      </c>
      <c r="J73">
        <v>568.4</v>
      </c>
      <c r="K73" t="s">
        <v>1220</v>
      </c>
      <c r="L73" t="s">
        <v>1221</v>
      </c>
      <c r="M73" t="s">
        <v>1484</v>
      </c>
      <c r="N73" t="s">
        <v>3411</v>
      </c>
      <c r="O73" t="s">
        <v>3412</v>
      </c>
    </row>
    <row r="74" spans="1:15" x14ac:dyDescent="0.3">
      <c r="A74" t="s">
        <v>3414</v>
      </c>
      <c r="B74">
        <v>20563</v>
      </c>
      <c r="C74" t="s">
        <v>2053</v>
      </c>
      <c r="D74" s="11">
        <v>44568</v>
      </c>
      <c r="E74">
        <v>13990</v>
      </c>
      <c r="F74">
        <v>2974</v>
      </c>
      <c r="G74" t="s">
        <v>2054</v>
      </c>
      <c r="H74" s="11">
        <v>44572</v>
      </c>
      <c r="I74" s="11">
        <v>44572</v>
      </c>
      <c r="J74">
        <v>13990</v>
      </c>
      <c r="K74" t="s">
        <v>3407</v>
      </c>
      <c r="L74" t="s">
        <v>2054</v>
      </c>
      <c r="M74" t="s">
        <v>3408</v>
      </c>
      <c r="N74" t="s">
        <v>3411</v>
      </c>
      <c r="O74" t="s">
        <v>3412</v>
      </c>
    </row>
    <row r="75" spans="1:15" x14ac:dyDescent="0.3">
      <c r="A75" t="s">
        <v>3414</v>
      </c>
      <c r="B75">
        <v>20562</v>
      </c>
      <c r="C75" t="s">
        <v>1950</v>
      </c>
      <c r="D75" s="11">
        <v>44537</v>
      </c>
      <c r="E75">
        <v>4853.82</v>
      </c>
      <c r="F75">
        <v>156</v>
      </c>
      <c r="G75" t="s">
        <v>1951</v>
      </c>
      <c r="H75" s="11">
        <v>44572</v>
      </c>
      <c r="I75" s="11">
        <v>44572</v>
      </c>
      <c r="J75">
        <v>4853.82</v>
      </c>
      <c r="K75" t="s">
        <v>3407</v>
      </c>
      <c r="L75" t="s">
        <v>1951</v>
      </c>
      <c r="M75" t="s">
        <v>3408</v>
      </c>
      <c r="N75" t="s">
        <v>3411</v>
      </c>
      <c r="O75" t="s">
        <v>3412</v>
      </c>
    </row>
    <row r="76" spans="1:15" x14ac:dyDescent="0.3">
      <c r="A76" t="s">
        <v>3414</v>
      </c>
      <c r="B76">
        <v>20564</v>
      </c>
      <c r="C76" t="s">
        <v>1955</v>
      </c>
      <c r="D76" s="11">
        <v>44540</v>
      </c>
      <c r="E76">
        <v>64</v>
      </c>
      <c r="F76">
        <v>45</v>
      </c>
      <c r="G76" t="s">
        <v>1891</v>
      </c>
      <c r="H76" s="11">
        <v>44572</v>
      </c>
      <c r="I76" s="11">
        <v>44572</v>
      </c>
      <c r="J76">
        <v>64</v>
      </c>
      <c r="K76" t="s">
        <v>3407</v>
      </c>
      <c r="L76" t="s">
        <v>1891</v>
      </c>
      <c r="M76" t="s">
        <v>3408</v>
      </c>
      <c r="N76" t="s">
        <v>3411</v>
      </c>
      <c r="O76" t="s">
        <v>3412</v>
      </c>
    </row>
    <row r="77" spans="1:15" x14ac:dyDescent="0.3">
      <c r="A77" t="s">
        <v>3414</v>
      </c>
      <c r="B77">
        <v>20564</v>
      </c>
      <c r="C77" t="s">
        <v>1962</v>
      </c>
      <c r="D77" s="11">
        <v>44545</v>
      </c>
      <c r="E77">
        <v>62.77</v>
      </c>
      <c r="F77">
        <v>45</v>
      </c>
      <c r="G77" t="s">
        <v>1891</v>
      </c>
      <c r="H77" s="11">
        <v>44572</v>
      </c>
      <c r="I77" s="11">
        <v>44572</v>
      </c>
      <c r="J77">
        <v>62.77</v>
      </c>
      <c r="K77" t="s">
        <v>3407</v>
      </c>
      <c r="L77" t="s">
        <v>1891</v>
      </c>
      <c r="M77" t="s">
        <v>3408</v>
      </c>
      <c r="N77" t="s">
        <v>3411</v>
      </c>
      <c r="O77" t="s">
        <v>3412</v>
      </c>
    </row>
    <row r="78" spans="1:15" x14ac:dyDescent="0.3">
      <c r="A78" t="s">
        <v>3414</v>
      </c>
      <c r="B78">
        <v>20564</v>
      </c>
      <c r="C78" t="s">
        <v>1981</v>
      </c>
      <c r="D78" s="11">
        <v>44557</v>
      </c>
      <c r="E78">
        <v>102</v>
      </c>
      <c r="F78">
        <v>45</v>
      </c>
      <c r="G78" t="s">
        <v>1891</v>
      </c>
      <c r="H78" s="11">
        <v>44572</v>
      </c>
      <c r="I78" s="11">
        <v>44572</v>
      </c>
      <c r="J78">
        <v>102</v>
      </c>
      <c r="K78" t="s">
        <v>3407</v>
      </c>
      <c r="L78" t="s">
        <v>1891</v>
      </c>
      <c r="M78" t="s">
        <v>3408</v>
      </c>
      <c r="N78" t="s">
        <v>3411</v>
      </c>
      <c r="O78" t="s">
        <v>3412</v>
      </c>
    </row>
    <row r="79" spans="1:15" x14ac:dyDescent="0.3">
      <c r="A79" t="s">
        <v>3414</v>
      </c>
      <c r="B79">
        <v>20565</v>
      </c>
      <c r="C79" t="s">
        <v>2034</v>
      </c>
      <c r="D79" s="11">
        <v>44561</v>
      </c>
      <c r="E79">
        <v>68621.63</v>
      </c>
      <c r="F79">
        <v>1728</v>
      </c>
      <c r="G79" t="s">
        <v>1854</v>
      </c>
      <c r="H79" s="11">
        <v>44572</v>
      </c>
      <c r="I79" s="11">
        <v>44572</v>
      </c>
      <c r="J79">
        <v>68621.63</v>
      </c>
      <c r="K79" t="s">
        <v>3407</v>
      </c>
      <c r="L79" t="s">
        <v>1854</v>
      </c>
      <c r="M79" t="s">
        <v>3408</v>
      </c>
      <c r="N79" t="s">
        <v>3411</v>
      </c>
      <c r="O79" t="s">
        <v>3412</v>
      </c>
    </row>
    <row r="80" spans="1:15" x14ac:dyDescent="0.3">
      <c r="A80" t="s">
        <v>3414</v>
      </c>
      <c r="B80">
        <v>20565</v>
      </c>
      <c r="C80" t="s">
        <v>2018</v>
      </c>
      <c r="D80" s="11">
        <v>44561</v>
      </c>
      <c r="E80">
        <v>56490.76</v>
      </c>
      <c r="F80">
        <v>2199</v>
      </c>
      <c r="G80" t="s">
        <v>1854</v>
      </c>
      <c r="H80" s="11">
        <v>44572</v>
      </c>
      <c r="I80" s="11">
        <v>44572</v>
      </c>
      <c r="J80">
        <v>56490.76</v>
      </c>
      <c r="K80" t="s">
        <v>3407</v>
      </c>
      <c r="L80" t="s">
        <v>1854</v>
      </c>
      <c r="M80" t="s">
        <v>3408</v>
      </c>
      <c r="N80" t="s">
        <v>3411</v>
      </c>
      <c r="O80" t="s">
        <v>3412</v>
      </c>
    </row>
    <row r="81" spans="1:15" x14ac:dyDescent="0.3">
      <c r="A81" t="s">
        <v>3414</v>
      </c>
      <c r="B81">
        <v>20565</v>
      </c>
      <c r="C81" t="s">
        <v>1996</v>
      </c>
      <c r="D81" s="11">
        <v>44561</v>
      </c>
      <c r="E81">
        <v>186901.26</v>
      </c>
      <c r="F81">
        <v>2199</v>
      </c>
      <c r="G81" t="s">
        <v>1854</v>
      </c>
      <c r="H81" s="11">
        <v>44572</v>
      </c>
      <c r="I81" s="11">
        <v>44572</v>
      </c>
      <c r="J81">
        <v>186901.26</v>
      </c>
      <c r="K81" t="s">
        <v>3407</v>
      </c>
      <c r="L81" t="s">
        <v>1854</v>
      </c>
      <c r="M81" t="s">
        <v>3408</v>
      </c>
      <c r="N81" t="s">
        <v>3411</v>
      </c>
      <c r="O81" t="s">
        <v>3412</v>
      </c>
    </row>
    <row r="82" spans="1:15" x14ac:dyDescent="0.3">
      <c r="A82" t="s">
        <v>3414</v>
      </c>
      <c r="B82">
        <v>20565</v>
      </c>
      <c r="C82" t="s">
        <v>2033</v>
      </c>
      <c r="D82" s="11">
        <v>44561</v>
      </c>
      <c r="E82">
        <v>27113.78</v>
      </c>
      <c r="F82">
        <v>2199</v>
      </c>
      <c r="G82" t="s">
        <v>1854</v>
      </c>
      <c r="H82" s="11">
        <v>44572</v>
      </c>
      <c r="I82" s="11">
        <v>44572</v>
      </c>
      <c r="J82">
        <v>27113.78</v>
      </c>
      <c r="K82" t="s">
        <v>3407</v>
      </c>
      <c r="L82" t="s">
        <v>1854</v>
      </c>
      <c r="M82" t="s">
        <v>3408</v>
      </c>
      <c r="N82" t="s">
        <v>3411</v>
      </c>
      <c r="O82" t="s">
        <v>3412</v>
      </c>
    </row>
    <row r="83" spans="1:15" x14ac:dyDescent="0.3">
      <c r="A83" t="s">
        <v>3414</v>
      </c>
      <c r="B83">
        <v>20565</v>
      </c>
      <c r="C83" t="s">
        <v>2024</v>
      </c>
      <c r="D83" s="11">
        <v>44561</v>
      </c>
      <c r="E83">
        <v>196242.51</v>
      </c>
      <c r="F83">
        <v>2199</v>
      </c>
      <c r="G83" t="s">
        <v>1854</v>
      </c>
      <c r="H83" s="11">
        <v>44572</v>
      </c>
      <c r="I83" s="11">
        <v>44572</v>
      </c>
      <c r="J83">
        <v>196242.51</v>
      </c>
      <c r="K83" t="s">
        <v>3407</v>
      </c>
      <c r="L83" t="s">
        <v>1854</v>
      </c>
      <c r="M83" t="s">
        <v>3408</v>
      </c>
      <c r="N83" t="s">
        <v>3411</v>
      </c>
      <c r="O83" t="s">
        <v>3412</v>
      </c>
    </row>
    <row r="84" spans="1:15" x14ac:dyDescent="0.3">
      <c r="A84" t="s">
        <v>3414</v>
      </c>
      <c r="B84">
        <v>20565</v>
      </c>
      <c r="C84" t="s">
        <v>2023</v>
      </c>
      <c r="D84" s="11">
        <v>44561</v>
      </c>
      <c r="E84">
        <v>15558.69</v>
      </c>
      <c r="F84">
        <v>2199</v>
      </c>
      <c r="G84" t="s">
        <v>1854</v>
      </c>
      <c r="H84" s="11">
        <v>44572</v>
      </c>
      <c r="I84" s="11">
        <v>44572</v>
      </c>
      <c r="J84">
        <v>15558.69</v>
      </c>
      <c r="K84" t="s">
        <v>3407</v>
      </c>
      <c r="L84" t="s">
        <v>1854</v>
      </c>
      <c r="M84" t="s">
        <v>3408</v>
      </c>
      <c r="N84" t="s">
        <v>3411</v>
      </c>
      <c r="O84" t="s">
        <v>3412</v>
      </c>
    </row>
    <row r="85" spans="1:15" x14ac:dyDescent="0.3">
      <c r="A85" t="s">
        <v>3414</v>
      </c>
      <c r="B85">
        <v>20565</v>
      </c>
      <c r="C85" t="s">
        <v>2025</v>
      </c>
      <c r="D85" s="11">
        <v>44561</v>
      </c>
      <c r="E85">
        <v>64655.99</v>
      </c>
      <c r="F85">
        <v>2199</v>
      </c>
      <c r="G85" t="s">
        <v>1854</v>
      </c>
      <c r="H85" s="11">
        <v>44572</v>
      </c>
      <c r="I85" s="11">
        <v>44572</v>
      </c>
      <c r="J85">
        <v>64655.99</v>
      </c>
      <c r="K85" t="s">
        <v>3407</v>
      </c>
      <c r="L85" t="s">
        <v>1854</v>
      </c>
      <c r="M85" t="s">
        <v>3408</v>
      </c>
      <c r="N85" t="s">
        <v>3411</v>
      </c>
      <c r="O85" t="s">
        <v>3412</v>
      </c>
    </row>
    <row r="86" spans="1:15" x14ac:dyDescent="0.3">
      <c r="A86" t="s">
        <v>3414</v>
      </c>
      <c r="B86">
        <v>20565</v>
      </c>
      <c r="C86" t="s">
        <v>1997</v>
      </c>
      <c r="D86" s="11">
        <v>44561</v>
      </c>
      <c r="E86">
        <v>9176.7900000000009</v>
      </c>
      <c r="F86">
        <v>2199</v>
      </c>
      <c r="G86" t="s">
        <v>1854</v>
      </c>
      <c r="H86" s="11">
        <v>44572</v>
      </c>
      <c r="I86" s="11">
        <v>44572</v>
      </c>
      <c r="J86">
        <v>9176.7900000000009</v>
      </c>
      <c r="K86" t="s">
        <v>3407</v>
      </c>
      <c r="L86" t="s">
        <v>1854</v>
      </c>
      <c r="M86" t="s">
        <v>3408</v>
      </c>
      <c r="N86" t="s">
        <v>3411</v>
      </c>
      <c r="O86" t="s">
        <v>3412</v>
      </c>
    </row>
    <row r="87" spans="1:15" x14ac:dyDescent="0.3">
      <c r="A87" t="s">
        <v>3414</v>
      </c>
      <c r="B87">
        <v>20565</v>
      </c>
      <c r="C87" t="s">
        <v>2009</v>
      </c>
      <c r="D87" s="11">
        <v>44561</v>
      </c>
      <c r="E87">
        <v>56151.76</v>
      </c>
      <c r="F87">
        <v>2199</v>
      </c>
      <c r="G87" t="s">
        <v>1854</v>
      </c>
      <c r="H87" s="11">
        <v>44572</v>
      </c>
      <c r="I87" s="11">
        <v>44572</v>
      </c>
      <c r="J87">
        <v>56151.76</v>
      </c>
      <c r="K87" t="s">
        <v>3407</v>
      </c>
      <c r="L87" t="s">
        <v>1854</v>
      </c>
      <c r="M87" t="s">
        <v>3408</v>
      </c>
      <c r="N87" t="s">
        <v>3411</v>
      </c>
      <c r="O87" t="s">
        <v>3412</v>
      </c>
    </row>
    <row r="88" spans="1:15" x14ac:dyDescent="0.3">
      <c r="A88" t="s">
        <v>3414</v>
      </c>
      <c r="B88">
        <v>20565</v>
      </c>
      <c r="C88" t="s">
        <v>2036</v>
      </c>
      <c r="D88" s="11">
        <v>44561</v>
      </c>
      <c r="E88">
        <v>521539.71</v>
      </c>
      <c r="F88">
        <v>1758</v>
      </c>
      <c r="G88" t="s">
        <v>1854</v>
      </c>
      <c r="H88" s="11">
        <v>44572</v>
      </c>
      <c r="I88" s="11">
        <v>44572</v>
      </c>
      <c r="J88">
        <v>521539.71</v>
      </c>
      <c r="K88" t="s">
        <v>3407</v>
      </c>
      <c r="L88" t="s">
        <v>1854</v>
      </c>
      <c r="M88" t="s">
        <v>3408</v>
      </c>
      <c r="N88" t="s">
        <v>3411</v>
      </c>
      <c r="O88" t="s">
        <v>3412</v>
      </c>
    </row>
    <row r="89" spans="1:15" x14ac:dyDescent="0.3">
      <c r="A89" t="s">
        <v>3414</v>
      </c>
      <c r="B89">
        <v>20565</v>
      </c>
      <c r="C89" t="s">
        <v>2029</v>
      </c>
      <c r="D89" s="11">
        <v>44561</v>
      </c>
      <c r="E89">
        <v>1672416</v>
      </c>
      <c r="F89">
        <v>1758</v>
      </c>
      <c r="G89" t="s">
        <v>1854</v>
      </c>
      <c r="H89" s="11">
        <v>44572</v>
      </c>
      <c r="I89" s="11">
        <v>44572</v>
      </c>
      <c r="J89">
        <v>1672416</v>
      </c>
      <c r="K89" t="s">
        <v>3407</v>
      </c>
      <c r="L89" t="s">
        <v>1854</v>
      </c>
      <c r="M89" t="s">
        <v>3408</v>
      </c>
      <c r="N89" t="s">
        <v>3411</v>
      </c>
      <c r="O89" t="s">
        <v>3412</v>
      </c>
    </row>
    <row r="90" spans="1:15" x14ac:dyDescent="0.3">
      <c r="A90" t="s">
        <v>3414</v>
      </c>
      <c r="B90">
        <v>20565</v>
      </c>
      <c r="C90" t="s">
        <v>2005</v>
      </c>
      <c r="D90" s="11">
        <v>44561</v>
      </c>
      <c r="E90">
        <v>2524466.39</v>
      </c>
      <c r="F90">
        <v>1758</v>
      </c>
      <c r="G90" t="s">
        <v>1854</v>
      </c>
      <c r="H90" s="11">
        <v>44572</v>
      </c>
      <c r="I90" s="11">
        <v>44572</v>
      </c>
      <c r="J90">
        <v>2524466.39</v>
      </c>
      <c r="K90" t="s">
        <v>3407</v>
      </c>
      <c r="L90" t="s">
        <v>1854</v>
      </c>
      <c r="M90" t="s">
        <v>3408</v>
      </c>
      <c r="N90" t="s">
        <v>3411</v>
      </c>
      <c r="O90" t="s">
        <v>3412</v>
      </c>
    </row>
    <row r="91" spans="1:15" x14ac:dyDescent="0.3">
      <c r="A91" t="s">
        <v>3414</v>
      </c>
      <c r="B91">
        <v>20565</v>
      </c>
      <c r="C91" t="s">
        <v>2020</v>
      </c>
      <c r="D91" s="11">
        <v>44561</v>
      </c>
      <c r="E91">
        <v>2117439.7200000002</v>
      </c>
      <c r="F91">
        <v>1758</v>
      </c>
      <c r="G91" t="s">
        <v>1854</v>
      </c>
      <c r="H91" s="11">
        <v>44572</v>
      </c>
      <c r="I91" s="11">
        <v>44572</v>
      </c>
      <c r="J91">
        <v>2117439.7200000002</v>
      </c>
      <c r="K91" t="s">
        <v>3407</v>
      </c>
      <c r="L91" t="s">
        <v>1854</v>
      </c>
      <c r="M91" t="s">
        <v>3408</v>
      </c>
      <c r="N91" t="s">
        <v>3411</v>
      </c>
      <c r="O91" t="s">
        <v>3412</v>
      </c>
    </row>
    <row r="92" spans="1:15" x14ac:dyDescent="0.3">
      <c r="A92" t="s">
        <v>3414</v>
      </c>
      <c r="B92">
        <v>20565</v>
      </c>
      <c r="C92" t="s">
        <v>1991</v>
      </c>
      <c r="D92" s="11">
        <v>44561</v>
      </c>
      <c r="E92">
        <v>178852.66</v>
      </c>
      <c r="F92">
        <v>1758</v>
      </c>
      <c r="G92" t="s">
        <v>1854</v>
      </c>
      <c r="H92" s="11">
        <v>44572</v>
      </c>
      <c r="I92" s="11">
        <v>44572</v>
      </c>
      <c r="J92">
        <v>178852.66</v>
      </c>
      <c r="K92" t="s">
        <v>3407</v>
      </c>
      <c r="L92" t="s">
        <v>1854</v>
      </c>
      <c r="M92" t="s">
        <v>3408</v>
      </c>
      <c r="N92" t="s">
        <v>3411</v>
      </c>
      <c r="O92" t="s">
        <v>3412</v>
      </c>
    </row>
    <row r="93" spans="1:15" x14ac:dyDescent="0.3">
      <c r="A93" t="s">
        <v>3414</v>
      </c>
      <c r="B93">
        <v>20565</v>
      </c>
      <c r="C93" t="s">
        <v>2015</v>
      </c>
      <c r="D93" s="11">
        <v>44561</v>
      </c>
      <c r="E93">
        <v>567884.6</v>
      </c>
      <c r="F93">
        <v>1758</v>
      </c>
      <c r="G93" t="s">
        <v>1854</v>
      </c>
      <c r="H93" s="11">
        <v>44572</v>
      </c>
      <c r="I93" s="11">
        <v>44572</v>
      </c>
      <c r="J93">
        <v>567884.6</v>
      </c>
      <c r="K93" t="s">
        <v>3407</v>
      </c>
      <c r="L93" t="s">
        <v>1854</v>
      </c>
      <c r="M93" t="s">
        <v>3408</v>
      </c>
      <c r="N93" t="s">
        <v>3411</v>
      </c>
      <c r="O93" t="s">
        <v>3412</v>
      </c>
    </row>
    <row r="94" spans="1:15" x14ac:dyDescent="0.3">
      <c r="A94" t="s">
        <v>3414</v>
      </c>
      <c r="B94">
        <v>20565</v>
      </c>
      <c r="C94" t="s">
        <v>2010</v>
      </c>
      <c r="D94" s="11">
        <v>44561</v>
      </c>
      <c r="E94">
        <v>888753.24</v>
      </c>
      <c r="F94">
        <v>1758</v>
      </c>
      <c r="G94" t="s">
        <v>1854</v>
      </c>
      <c r="H94" s="11">
        <v>44572</v>
      </c>
      <c r="I94" s="11">
        <v>44572</v>
      </c>
      <c r="J94">
        <v>888753.24</v>
      </c>
      <c r="K94" t="s">
        <v>3407</v>
      </c>
      <c r="L94" t="s">
        <v>1854</v>
      </c>
      <c r="M94" t="s">
        <v>3408</v>
      </c>
      <c r="N94" t="s">
        <v>3411</v>
      </c>
      <c r="O94" t="s">
        <v>3412</v>
      </c>
    </row>
    <row r="95" spans="1:15" x14ac:dyDescent="0.3">
      <c r="A95" t="s">
        <v>3414</v>
      </c>
      <c r="B95">
        <v>20565</v>
      </c>
      <c r="C95" t="s">
        <v>2004</v>
      </c>
      <c r="D95" s="11">
        <v>44561</v>
      </c>
      <c r="E95">
        <v>707200.36</v>
      </c>
      <c r="F95">
        <v>1758</v>
      </c>
      <c r="G95" t="s">
        <v>1854</v>
      </c>
      <c r="H95" s="11">
        <v>44572</v>
      </c>
      <c r="I95" s="11">
        <v>44572</v>
      </c>
      <c r="J95">
        <v>707200.36</v>
      </c>
      <c r="K95" t="s">
        <v>3407</v>
      </c>
      <c r="L95" t="s">
        <v>1854</v>
      </c>
      <c r="M95" t="s">
        <v>3408</v>
      </c>
      <c r="N95" t="s">
        <v>3411</v>
      </c>
      <c r="O95" t="s">
        <v>3412</v>
      </c>
    </row>
    <row r="96" spans="1:15" x14ac:dyDescent="0.3">
      <c r="A96" t="s">
        <v>3414</v>
      </c>
      <c r="B96">
        <v>20565</v>
      </c>
      <c r="C96" t="s">
        <v>2007</v>
      </c>
      <c r="D96" s="11">
        <v>44561</v>
      </c>
      <c r="E96">
        <v>99475.77</v>
      </c>
      <c r="F96">
        <v>1728</v>
      </c>
      <c r="G96" t="s">
        <v>1854</v>
      </c>
      <c r="H96" s="11">
        <v>44572</v>
      </c>
      <c r="I96" s="11">
        <v>44572</v>
      </c>
      <c r="J96">
        <v>99475.77</v>
      </c>
      <c r="K96" t="s">
        <v>3407</v>
      </c>
      <c r="L96" t="s">
        <v>1854</v>
      </c>
      <c r="M96" t="s">
        <v>3408</v>
      </c>
      <c r="N96" t="s">
        <v>3411</v>
      </c>
      <c r="O96" t="s">
        <v>3412</v>
      </c>
    </row>
    <row r="97" spans="1:15" x14ac:dyDescent="0.3">
      <c r="A97" t="s">
        <v>3414</v>
      </c>
      <c r="B97">
        <v>20565</v>
      </c>
      <c r="C97" t="s">
        <v>1994</v>
      </c>
      <c r="D97" s="11">
        <v>44561</v>
      </c>
      <c r="E97">
        <v>86.54</v>
      </c>
      <c r="F97">
        <v>1728</v>
      </c>
      <c r="G97" t="s">
        <v>1854</v>
      </c>
      <c r="H97" s="11">
        <v>44572</v>
      </c>
      <c r="I97" s="11">
        <v>44572</v>
      </c>
      <c r="J97">
        <v>86.54</v>
      </c>
      <c r="K97" t="s">
        <v>3407</v>
      </c>
      <c r="L97" t="s">
        <v>1854</v>
      </c>
      <c r="M97" t="s">
        <v>3408</v>
      </c>
      <c r="N97" t="s">
        <v>3411</v>
      </c>
      <c r="O97" t="s">
        <v>3412</v>
      </c>
    </row>
    <row r="98" spans="1:15" x14ac:dyDescent="0.3">
      <c r="A98" t="s">
        <v>3414</v>
      </c>
      <c r="B98">
        <v>20565</v>
      </c>
      <c r="C98" t="s">
        <v>2031</v>
      </c>
      <c r="D98" s="11">
        <v>44561</v>
      </c>
      <c r="E98">
        <v>307002.78999999998</v>
      </c>
      <c r="F98">
        <v>1728</v>
      </c>
      <c r="G98" t="s">
        <v>1854</v>
      </c>
      <c r="H98" s="11">
        <v>44572</v>
      </c>
      <c r="I98" s="11">
        <v>44572</v>
      </c>
      <c r="J98">
        <v>307002.78999999998</v>
      </c>
      <c r="K98" t="s">
        <v>3407</v>
      </c>
      <c r="L98" t="s">
        <v>1854</v>
      </c>
      <c r="M98" t="s">
        <v>3408</v>
      </c>
      <c r="N98" t="s">
        <v>3411</v>
      </c>
      <c r="O98" t="s">
        <v>3412</v>
      </c>
    </row>
    <row r="99" spans="1:15" x14ac:dyDescent="0.3">
      <c r="A99" t="s">
        <v>3414</v>
      </c>
      <c r="B99">
        <v>20565</v>
      </c>
      <c r="C99" t="s">
        <v>2000</v>
      </c>
      <c r="D99" s="11">
        <v>44561</v>
      </c>
      <c r="E99">
        <v>414686.92</v>
      </c>
      <c r="F99">
        <v>1728</v>
      </c>
      <c r="G99" t="s">
        <v>1854</v>
      </c>
      <c r="H99" s="11">
        <v>44572</v>
      </c>
      <c r="I99" s="11">
        <v>44572</v>
      </c>
      <c r="J99">
        <v>414686.92</v>
      </c>
      <c r="K99" t="s">
        <v>3407</v>
      </c>
      <c r="L99" t="s">
        <v>1854</v>
      </c>
      <c r="M99" t="s">
        <v>3408</v>
      </c>
      <c r="N99" t="s">
        <v>3411</v>
      </c>
      <c r="O99" t="s">
        <v>3412</v>
      </c>
    </row>
    <row r="100" spans="1:15" x14ac:dyDescent="0.3">
      <c r="A100" t="s">
        <v>3414</v>
      </c>
      <c r="B100">
        <v>20565</v>
      </c>
      <c r="C100" t="s">
        <v>2001</v>
      </c>
      <c r="D100" s="11">
        <v>44561</v>
      </c>
      <c r="E100">
        <v>22702.83</v>
      </c>
      <c r="F100">
        <v>1728</v>
      </c>
      <c r="G100" t="s">
        <v>1854</v>
      </c>
      <c r="H100" s="11">
        <v>44572</v>
      </c>
      <c r="I100" s="11">
        <v>44572</v>
      </c>
      <c r="J100">
        <v>22702.83</v>
      </c>
      <c r="K100" t="s">
        <v>3407</v>
      </c>
      <c r="L100" t="s">
        <v>1854</v>
      </c>
      <c r="M100" t="s">
        <v>3408</v>
      </c>
      <c r="N100" t="s">
        <v>3411</v>
      </c>
      <c r="O100" t="s">
        <v>3412</v>
      </c>
    </row>
    <row r="101" spans="1:15" x14ac:dyDescent="0.3">
      <c r="A101" t="s">
        <v>3414</v>
      </c>
      <c r="B101">
        <v>20565</v>
      </c>
      <c r="C101" t="s">
        <v>1992</v>
      </c>
      <c r="D101" s="11">
        <v>44561</v>
      </c>
      <c r="E101">
        <v>19.920000000000002</v>
      </c>
      <c r="F101">
        <v>1728</v>
      </c>
      <c r="G101" t="s">
        <v>1854</v>
      </c>
      <c r="H101" s="11">
        <v>44572</v>
      </c>
      <c r="I101" s="11">
        <v>44572</v>
      </c>
      <c r="J101">
        <v>19.920000000000002</v>
      </c>
      <c r="K101" t="s">
        <v>3407</v>
      </c>
      <c r="L101" t="s">
        <v>1854</v>
      </c>
      <c r="M101" t="s">
        <v>3408</v>
      </c>
      <c r="N101" t="s">
        <v>3411</v>
      </c>
      <c r="O101" t="s">
        <v>3412</v>
      </c>
    </row>
    <row r="102" spans="1:15" x14ac:dyDescent="0.3">
      <c r="A102" t="s">
        <v>3414</v>
      </c>
      <c r="B102">
        <v>20565</v>
      </c>
      <c r="C102" t="s">
        <v>1999</v>
      </c>
      <c r="D102" s="11">
        <v>44561</v>
      </c>
      <c r="E102">
        <v>930166.41</v>
      </c>
      <c r="F102">
        <v>368</v>
      </c>
      <c r="G102" t="s">
        <v>1853</v>
      </c>
      <c r="H102" s="11">
        <v>44572</v>
      </c>
      <c r="I102" s="11">
        <v>44572</v>
      </c>
      <c r="J102">
        <v>930166.41</v>
      </c>
      <c r="K102" t="s">
        <v>3407</v>
      </c>
      <c r="L102" t="s">
        <v>1853</v>
      </c>
      <c r="M102" t="s">
        <v>3408</v>
      </c>
      <c r="N102" t="s">
        <v>3411</v>
      </c>
      <c r="O102" t="s">
        <v>3412</v>
      </c>
    </row>
    <row r="103" spans="1:15" x14ac:dyDescent="0.3">
      <c r="A103" t="s">
        <v>3414</v>
      </c>
      <c r="B103">
        <v>20565</v>
      </c>
      <c r="C103" t="s">
        <v>2032</v>
      </c>
      <c r="D103" s="11">
        <v>44561</v>
      </c>
      <c r="E103">
        <v>99450.04</v>
      </c>
      <c r="F103">
        <v>1728</v>
      </c>
      <c r="G103" t="s">
        <v>1854</v>
      </c>
      <c r="H103" s="11">
        <v>44572</v>
      </c>
      <c r="I103" s="11">
        <v>44572</v>
      </c>
      <c r="J103">
        <v>99450.04</v>
      </c>
      <c r="K103" t="s">
        <v>3407</v>
      </c>
      <c r="L103" t="s">
        <v>1854</v>
      </c>
      <c r="M103" t="s">
        <v>3408</v>
      </c>
      <c r="N103" t="s">
        <v>3411</v>
      </c>
      <c r="O103" t="s">
        <v>3412</v>
      </c>
    </row>
    <row r="104" spans="1:15" x14ac:dyDescent="0.3">
      <c r="A104" t="s">
        <v>3415</v>
      </c>
      <c r="B104">
        <v>20565</v>
      </c>
      <c r="C104" t="s">
        <v>2026</v>
      </c>
      <c r="D104" s="11">
        <v>44561</v>
      </c>
      <c r="E104">
        <v>43079.42</v>
      </c>
      <c r="F104">
        <v>292</v>
      </c>
      <c r="G104" t="s">
        <v>1854</v>
      </c>
      <c r="H104" s="11">
        <v>44572</v>
      </c>
      <c r="I104" s="11">
        <v>44572</v>
      </c>
      <c r="J104">
        <v>43079.42</v>
      </c>
      <c r="K104" t="s">
        <v>3407</v>
      </c>
      <c r="L104" t="s">
        <v>1854</v>
      </c>
      <c r="M104" t="s">
        <v>3408</v>
      </c>
      <c r="N104" t="s">
        <v>3411</v>
      </c>
      <c r="O104" t="s">
        <v>3412</v>
      </c>
    </row>
    <row r="105" spans="1:15" x14ac:dyDescent="0.3">
      <c r="A105" t="s">
        <v>3415</v>
      </c>
      <c r="B105">
        <v>20565</v>
      </c>
      <c r="C105" t="s">
        <v>2027</v>
      </c>
      <c r="D105" s="11">
        <v>44561</v>
      </c>
      <c r="E105">
        <v>755816</v>
      </c>
      <c r="F105">
        <v>292</v>
      </c>
      <c r="G105" t="s">
        <v>1854</v>
      </c>
      <c r="H105" s="11">
        <v>44572</v>
      </c>
      <c r="I105" s="11">
        <v>44572</v>
      </c>
      <c r="J105">
        <v>755816</v>
      </c>
      <c r="K105" t="s">
        <v>3407</v>
      </c>
      <c r="L105" t="s">
        <v>1854</v>
      </c>
      <c r="M105" t="s">
        <v>3408</v>
      </c>
      <c r="N105" t="s">
        <v>3411</v>
      </c>
      <c r="O105" t="s">
        <v>3412</v>
      </c>
    </row>
    <row r="106" spans="1:15" x14ac:dyDescent="0.3">
      <c r="A106" t="s">
        <v>3415</v>
      </c>
      <c r="B106">
        <v>20565</v>
      </c>
      <c r="C106" t="s">
        <v>1995</v>
      </c>
      <c r="D106" s="11">
        <v>44561</v>
      </c>
      <c r="E106">
        <v>695336.44</v>
      </c>
      <c r="F106">
        <v>292</v>
      </c>
      <c r="G106" t="s">
        <v>1854</v>
      </c>
      <c r="H106" s="11">
        <v>44572</v>
      </c>
      <c r="I106" s="11">
        <v>44572</v>
      </c>
      <c r="J106">
        <v>695336.44</v>
      </c>
      <c r="K106" t="s">
        <v>3407</v>
      </c>
      <c r="L106" t="s">
        <v>1854</v>
      </c>
      <c r="M106" t="s">
        <v>3408</v>
      </c>
      <c r="N106" t="s">
        <v>3411</v>
      </c>
      <c r="O106" t="s">
        <v>3412</v>
      </c>
    </row>
    <row r="107" spans="1:15" x14ac:dyDescent="0.3">
      <c r="A107" t="s">
        <v>3415</v>
      </c>
      <c r="B107">
        <v>20565</v>
      </c>
      <c r="C107" t="s">
        <v>2006</v>
      </c>
      <c r="D107" s="11">
        <v>44561</v>
      </c>
      <c r="E107">
        <v>29143.58</v>
      </c>
      <c r="F107">
        <v>292</v>
      </c>
      <c r="G107" t="s">
        <v>1854</v>
      </c>
      <c r="H107" s="11">
        <v>44572</v>
      </c>
      <c r="I107" s="11">
        <v>44572</v>
      </c>
      <c r="J107">
        <v>29143.58</v>
      </c>
      <c r="K107" t="s">
        <v>3407</v>
      </c>
      <c r="L107" t="s">
        <v>1854</v>
      </c>
      <c r="M107" t="s">
        <v>3408</v>
      </c>
      <c r="N107" t="s">
        <v>3411</v>
      </c>
      <c r="O107" t="s">
        <v>3412</v>
      </c>
    </row>
    <row r="108" spans="1:15" x14ac:dyDescent="0.3">
      <c r="A108" t="s">
        <v>3415</v>
      </c>
      <c r="B108">
        <v>20565</v>
      </c>
      <c r="C108" t="s">
        <v>2019</v>
      </c>
      <c r="D108" s="11">
        <v>44561</v>
      </c>
      <c r="E108">
        <v>165889.98000000001</v>
      </c>
      <c r="F108">
        <v>292</v>
      </c>
      <c r="G108" t="s">
        <v>1854</v>
      </c>
      <c r="H108" s="11">
        <v>44572</v>
      </c>
      <c r="I108" s="11">
        <v>44572</v>
      </c>
      <c r="J108">
        <v>165889.98000000001</v>
      </c>
      <c r="K108" t="s">
        <v>3407</v>
      </c>
      <c r="L108" t="s">
        <v>1854</v>
      </c>
      <c r="M108" t="s">
        <v>3408</v>
      </c>
      <c r="N108" t="s">
        <v>3411</v>
      </c>
      <c r="O108" t="s">
        <v>3412</v>
      </c>
    </row>
    <row r="109" spans="1:15" x14ac:dyDescent="0.3">
      <c r="A109" t="s">
        <v>3415</v>
      </c>
      <c r="B109">
        <v>20565</v>
      </c>
      <c r="C109" t="s">
        <v>2003</v>
      </c>
      <c r="D109" s="11">
        <v>44561</v>
      </c>
      <c r="E109">
        <v>125.88</v>
      </c>
      <c r="F109">
        <v>292</v>
      </c>
      <c r="G109" t="s">
        <v>1854</v>
      </c>
      <c r="H109" s="11">
        <v>44572</v>
      </c>
      <c r="I109" s="11">
        <v>44572</v>
      </c>
      <c r="J109">
        <v>125.88</v>
      </c>
      <c r="K109" t="s">
        <v>3407</v>
      </c>
      <c r="L109" t="s">
        <v>1854</v>
      </c>
      <c r="M109" t="s">
        <v>3408</v>
      </c>
      <c r="N109" t="s">
        <v>3411</v>
      </c>
      <c r="O109" t="s">
        <v>3412</v>
      </c>
    </row>
    <row r="110" spans="1:15" x14ac:dyDescent="0.3">
      <c r="A110" t="s">
        <v>3415</v>
      </c>
      <c r="B110">
        <v>20565</v>
      </c>
      <c r="C110" t="s">
        <v>2017</v>
      </c>
      <c r="D110" s="11">
        <v>44561</v>
      </c>
      <c r="E110">
        <v>122272.95</v>
      </c>
      <c r="F110">
        <v>292</v>
      </c>
      <c r="G110" t="s">
        <v>1854</v>
      </c>
      <c r="H110" s="11">
        <v>44572</v>
      </c>
      <c r="I110" s="11">
        <v>44572</v>
      </c>
      <c r="J110">
        <v>122272.95</v>
      </c>
      <c r="K110" t="s">
        <v>3407</v>
      </c>
      <c r="L110" t="s">
        <v>1854</v>
      </c>
      <c r="M110" t="s">
        <v>3408</v>
      </c>
      <c r="N110" t="s">
        <v>3411</v>
      </c>
      <c r="O110" t="s">
        <v>3412</v>
      </c>
    </row>
    <row r="111" spans="1:15" x14ac:dyDescent="0.3">
      <c r="A111" t="s">
        <v>3415</v>
      </c>
      <c r="B111">
        <v>20565</v>
      </c>
      <c r="C111" t="s">
        <v>2037</v>
      </c>
      <c r="D111" s="11">
        <v>44561</v>
      </c>
      <c r="E111">
        <v>161006.92000000001</v>
      </c>
      <c r="F111">
        <v>292</v>
      </c>
      <c r="G111" t="s">
        <v>1854</v>
      </c>
      <c r="H111" s="11">
        <v>44572</v>
      </c>
      <c r="I111" s="11">
        <v>44572</v>
      </c>
      <c r="J111">
        <v>161006.92000000001</v>
      </c>
      <c r="K111" t="s">
        <v>3407</v>
      </c>
      <c r="L111" t="s">
        <v>1854</v>
      </c>
      <c r="M111" t="s">
        <v>3408</v>
      </c>
      <c r="N111" t="s">
        <v>3411</v>
      </c>
      <c r="O111" t="s">
        <v>3412</v>
      </c>
    </row>
    <row r="112" spans="1:15" x14ac:dyDescent="0.3">
      <c r="A112" t="s">
        <v>3415</v>
      </c>
      <c r="B112">
        <v>20565</v>
      </c>
      <c r="C112" t="s">
        <v>2035</v>
      </c>
      <c r="D112" s="11">
        <v>44561</v>
      </c>
      <c r="E112">
        <v>13072.69</v>
      </c>
      <c r="F112">
        <v>292</v>
      </c>
      <c r="G112" t="s">
        <v>1854</v>
      </c>
      <c r="H112" s="11">
        <v>44572</v>
      </c>
      <c r="I112" s="11">
        <v>44572</v>
      </c>
      <c r="J112">
        <v>13072.69</v>
      </c>
      <c r="K112" t="s">
        <v>3407</v>
      </c>
      <c r="L112" t="s">
        <v>1854</v>
      </c>
      <c r="M112" t="s">
        <v>3408</v>
      </c>
      <c r="N112" t="s">
        <v>3411</v>
      </c>
      <c r="O112" t="s">
        <v>3412</v>
      </c>
    </row>
    <row r="113" spans="1:15" x14ac:dyDescent="0.3">
      <c r="A113" t="s">
        <v>3415</v>
      </c>
      <c r="B113">
        <v>20565</v>
      </c>
      <c r="C113" t="s">
        <v>2014</v>
      </c>
      <c r="D113" s="11">
        <v>44561</v>
      </c>
      <c r="E113">
        <v>8135.56</v>
      </c>
      <c r="F113">
        <v>292</v>
      </c>
      <c r="G113" t="s">
        <v>1854</v>
      </c>
      <c r="H113" s="11">
        <v>44572</v>
      </c>
      <c r="I113" s="11">
        <v>44572</v>
      </c>
      <c r="J113">
        <v>8135.56</v>
      </c>
      <c r="K113" t="s">
        <v>3407</v>
      </c>
      <c r="L113" t="s">
        <v>1854</v>
      </c>
      <c r="M113" t="s">
        <v>3408</v>
      </c>
      <c r="N113" t="s">
        <v>3411</v>
      </c>
      <c r="O113" t="s">
        <v>3412</v>
      </c>
    </row>
    <row r="114" spans="1:15" x14ac:dyDescent="0.3">
      <c r="A114" t="s">
        <v>3415</v>
      </c>
      <c r="B114">
        <v>20565</v>
      </c>
      <c r="C114" t="s">
        <v>2030</v>
      </c>
      <c r="D114" s="11">
        <v>44561</v>
      </c>
      <c r="E114">
        <v>42257.05</v>
      </c>
      <c r="F114">
        <v>292</v>
      </c>
      <c r="G114" t="s">
        <v>1854</v>
      </c>
      <c r="H114" s="11">
        <v>44572</v>
      </c>
      <c r="I114" s="11">
        <v>44572</v>
      </c>
      <c r="J114">
        <v>42257.05</v>
      </c>
      <c r="K114" t="s">
        <v>3407</v>
      </c>
      <c r="L114" t="s">
        <v>1854</v>
      </c>
      <c r="M114" t="s">
        <v>3408</v>
      </c>
      <c r="N114" t="s">
        <v>3411</v>
      </c>
      <c r="O114" t="s">
        <v>3412</v>
      </c>
    </row>
    <row r="115" spans="1:15" x14ac:dyDescent="0.3">
      <c r="A115" t="s">
        <v>3415</v>
      </c>
      <c r="B115">
        <v>20565</v>
      </c>
      <c r="C115" t="s">
        <v>1998</v>
      </c>
      <c r="D115" s="11">
        <v>44561</v>
      </c>
      <c r="E115">
        <v>34.869999999999997</v>
      </c>
      <c r="F115">
        <v>292</v>
      </c>
      <c r="G115" t="s">
        <v>1854</v>
      </c>
      <c r="H115" s="11">
        <v>44572</v>
      </c>
      <c r="I115" s="11">
        <v>44572</v>
      </c>
      <c r="J115">
        <v>34.869999999999997</v>
      </c>
      <c r="K115" t="s">
        <v>3407</v>
      </c>
      <c r="L115" t="s">
        <v>1854</v>
      </c>
      <c r="M115" t="s">
        <v>3408</v>
      </c>
      <c r="N115" t="s">
        <v>3411</v>
      </c>
      <c r="O115" t="s">
        <v>3412</v>
      </c>
    </row>
    <row r="116" spans="1:15" x14ac:dyDescent="0.3">
      <c r="A116" t="s">
        <v>3415</v>
      </c>
      <c r="B116">
        <v>20565</v>
      </c>
      <c r="C116" t="s">
        <v>2008</v>
      </c>
      <c r="D116" s="11">
        <v>44561</v>
      </c>
      <c r="E116">
        <v>16540.14</v>
      </c>
      <c r="F116">
        <v>292</v>
      </c>
      <c r="G116" t="s">
        <v>1854</v>
      </c>
      <c r="H116" s="11">
        <v>44572</v>
      </c>
      <c r="I116" s="11">
        <v>44572</v>
      </c>
      <c r="J116">
        <v>16540.14</v>
      </c>
      <c r="K116" t="s">
        <v>3407</v>
      </c>
      <c r="L116" t="s">
        <v>1854</v>
      </c>
      <c r="M116" t="s">
        <v>3408</v>
      </c>
      <c r="N116" t="s">
        <v>3411</v>
      </c>
      <c r="O116" t="s">
        <v>3412</v>
      </c>
    </row>
    <row r="117" spans="1:15" x14ac:dyDescent="0.3">
      <c r="A117" t="s">
        <v>3415</v>
      </c>
      <c r="B117">
        <v>20565</v>
      </c>
      <c r="C117" t="s">
        <v>2002</v>
      </c>
      <c r="D117" s="11">
        <v>44561</v>
      </c>
      <c r="E117">
        <v>173218.06</v>
      </c>
      <c r="F117">
        <v>292</v>
      </c>
      <c r="G117" t="s">
        <v>1854</v>
      </c>
      <c r="H117" s="11">
        <v>44572</v>
      </c>
      <c r="I117" s="11">
        <v>44572</v>
      </c>
      <c r="J117">
        <v>173218.06</v>
      </c>
      <c r="K117" t="s">
        <v>3407</v>
      </c>
      <c r="L117" t="s">
        <v>1854</v>
      </c>
      <c r="M117" t="s">
        <v>3408</v>
      </c>
      <c r="N117" t="s">
        <v>3411</v>
      </c>
      <c r="O117" t="s">
        <v>3412</v>
      </c>
    </row>
    <row r="118" spans="1:15" x14ac:dyDescent="0.3">
      <c r="A118" t="s">
        <v>3415</v>
      </c>
      <c r="B118">
        <v>20565</v>
      </c>
      <c r="C118" t="s">
        <v>1993</v>
      </c>
      <c r="D118" s="11">
        <v>44561</v>
      </c>
      <c r="E118">
        <v>183266.68</v>
      </c>
      <c r="F118">
        <v>292</v>
      </c>
      <c r="G118" t="s">
        <v>1854</v>
      </c>
      <c r="H118" s="11">
        <v>44572</v>
      </c>
      <c r="I118" s="11">
        <v>44572</v>
      </c>
      <c r="J118">
        <v>183266.68</v>
      </c>
      <c r="K118" t="s">
        <v>3407</v>
      </c>
      <c r="L118" t="s">
        <v>1854</v>
      </c>
      <c r="M118" t="s">
        <v>3408</v>
      </c>
      <c r="N118" t="s">
        <v>3411</v>
      </c>
      <c r="O118" t="s">
        <v>3412</v>
      </c>
    </row>
    <row r="119" spans="1:15" x14ac:dyDescent="0.3">
      <c r="A119" t="s">
        <v>3415</v>
      </c>
      <c r="B119">
        <v>20565</v>
      </c>
      <c r="C119" t="s">
        <v>2016</v>
      </c>
      <c r="D119" s="11">
        <v>44561</v>
      </c>
      <c r="E119">
        <v>41205.85</v>
      </c>
      <c r="F119">
        <v>292</v>
      </c>
      <c r="G119" t="s">
        <v>1854</v>
      </c>
      <c r="H119" s="11">
        <v>44572</v>
      </c>
      <c r="I119" s="11">
        <v>44572</v>
      </c>
      <c r="J119">
        <v>41205.85</v>
      </c>
      <c r="K119" t="s">
        <v>3407</v>
      </c>
      <c r="L119" t="s">
        <v>1854</v>
      </c>
      <c r="M119" t="s">
        <v>3408</v>
      </c>
      <c r="N119" t="s">
        <v>3411</v>
      </c>
      <c r="O119" t="s">
        <v>3412</v>
      </c>
    </row>
    <row r="120" spans="1:15" x14ac:dyDescent="0.3">
      <c r="A120" t="s">
        <v>3415</v>
      </c>
      <c r="B120">
        <v>20565</v>
      </c>
      <c r="C120" t="s">
        <v>2011</v>
      </c>
      <c r="D120" s="11">
        <v>44561</v>
      </c>
      <c r="E120">
        <v>803376.36</v>
      </c>
      <c r="F120">
        <v>368</v>
      </c>
      <c r="G120" t="s">
        <v>1853</v>
      </c>
      <c r="H120" s="11">
        <v>44572</v>
      </c>
      <c r="I120" s="11">
        <v>44572</v>
      </c>
      <c r="J120">
        <v>803376.36</v>
      </c>
      <c r="K120" t="s">
        <v>3407</v>
      </c>
      <c r="L120" t="s">
        <v>1853</v>
      </c>
      <c r="M120" t="s">
        <v>3408</v>
      </c>
      <c r="N120" t="s">
        <v>3411</v>
      </c>
      <c r="O120" t="s">
        <v>3412</v>
      </c>
    </row>
    <row r="121" spans="1:15" x14ac:dyDescent="0.3">
      <c r="A121" t="s">
        <v>3415</v>
      </c>
      <c r="B121">
        <v>20565</v>
      </c>
      <c r="C121" t="s">
        <v>2013</v>
      </c>
      <c r="D121" s="11">
        <v>44561</v>
      </c>
      <c r="E121">
        <v>2990229.59</v>
      </c>
      <c r="F121">
        <v>368</v>
      </c>
      <c r="G121" t="s">
        <v>1853</v>
      </c>
      <c r="H121" s="11">
        <v>44572</v>
      </c>
      <c r="I121" s="11">
        <v>44572</v>
      </c>
      <c r="J121">
        <v>2990229.59</v>
      </c>
      <c r="K121" t="s">
        <v>3407</v>
      </c>
      <c r="L121" t="s">
        <v>1853</v>
      </c>
      <c r="M121" t="s">
        <v>3408</v>
      </c>
      <c r="N121" t="s">
        <v>3411</v>
      </c>
      <c r="O121" t="s">
        <v>3412</v>
      </c>
    </row>
    <row r="122" spans="1:15" x14ac:dyDescent="0.3">
      <c r="A122" t="s">
        <v>3415</v>
      </c>
      <c r="B122">
        <v>20565</v>
      </c>
      <c r="C122" t="s">
        <v>2022</v>
      </c>
      <c r="D122" s="11">
        <v>44561</v>
      </c>
      <c r="E122">
        <v>4240411.67</v>
      </c>
      <c r="F122">
        <v>368</v>
      </c>
      <c r="G122" t="s">
        <v>1853</v>
      </c>
      <c r="H122" s="11">
        <v>44572</v>
      </c>
      <c r="I122" s="11">
        <v>44572</v>
      </c>
      <c r="J122">
        <v>4240411.67</v>
      </c>
      <c r="K122" t="s">
        <v>3407</v>
      </c>
      <c r="L122" t="s">
        <v>1853</v>
      </c>
      <c r="M122" t="s">
        <v>3408</v>
      </c>
      <c r="N122" t="s">
        <v>3411</v>
      </c>
      <c r="O122" t="s">
        <v>3412</v>
      </c>
    </row>
    <row r="123" spans="1:15" x14ac:dyDescent="0.3">
      <c r="A123" t="s">
        <v>3415</v>
      </c>
      <c r="B123">
        <v>20565</v>
      </c>
      <c r="C123" t="s">
        <v>2021</v>
      </c>
      <c r="D123" s="11">
        <v>44561</v>
      </c>
      <c r="E123">
        <v>3222419.71</v>
      </c>
      <c r="F123">
        <v>368</v>
      </c>
      <c r="G123" t="s">
        <v>1853</v>
      </c>
      <c r="H123" s="11">
        <v>44572</v>
      </c>
      <c r="I123" s="11">
        <v>44572</v>
      </c>
      <c r="J123">
        <v>3222419.71</v>
      </c>
      <c r="K123" t="s">
        <v>3407</v>
      </c>
      <c r="L123" t="s">
        <v>1853</v>
      </c>
      <c r="M123" t="s">
        <v>3408</v>
      </c>
      <c r="N123" t="s">
        <v>3411</v>
      </c>
      <c r="O123" t="s">
        <v>3412</v>
      </c>
    </row>
    <row r="124" spans="1:15" x14ac:dyDescent="0.3">
      <c r="A124" t="s">
        <v>3415</v>
      </c>
      <c r="B124">
        <v>20565</v>
      </c>
      <c r="C124" t="s">
        <v>2012</v>
      </c>
      <c r="D124" s="11">
        <v>44561</v>
      </c>
      <c r="E124">
        <v>213343.2</v>
      </c>
      <c r="F124">
        <v>368</v>
      </c>
      <c r="G124" t="s">
        <v>1853</v>
      </c>
      <c r="H124" s="11">
        <v>44572</v>
      </c>
      <c r="I124" s="11">
        <v>44572</v>
      </c>
      <c r="J124">
        <v>213343.2</v>
      </c>
      <c r="K124" t="s">
        <v>3407</v>
      </c>
      <c r="L124" t="s">
        <v>1853</v>
      </c>
      <c r="M124" t="s">
        <v>3408</v>
      </c>
      <c r="N124" t="s">
        <v>3411</v>
      </c>
      <c r="O124" t="s">
        <v>3412</v>
      </c>
    </row>
    <row r="125" spans="1:15" x14ac:dyDescent="0.3">
      <c r="A125" t="s">
        <v>3415</v>
      </c>
      <c r="B125">
        <v>20565</v>
      </c>
      <c r="C125" t="s">
        <v>2028</v>
      </c>
      <c r="D125" s="11">
        <v>44561</v>
      </c>
      <c r="E125">
        <v>769552.37</v>
      </c>
      <c r="F125">
        <v>368</v>
      </c>
      <c r="G125" t="s">
        <v>1853</v>
      </c>
      <c r="H125" s="11">
        <v>44572</v>
      </c>
      <c r="I125" s="11">
        <v>44572</v>
      </c>
      <c r="J125">
        <v>769552.37</v>
      </c>
      <c r="K125" t="s">
        <v>3407</v>
      </c>
      <c r="L125" t="s">
        <v>1853</v>
      </c>
      <c r="M125" t="s">
        <v>3408</v>
      </c>
      <c r="N125" t="s">
        <v>3411</v>
      </c>
      <c r="O125" t="s">
        <v>3412</v>
      </c>
    </row>
    <row r="126" spans="1:15" x14ac:dyDescent="0.3">
      <c r="A126" t="s">
        <v>3415</v>
      </c>
      <c r="B126">
        <v>20565</v>
      </c>
      <c r="C126" t="s">
        <v>1990</v>
      </c>
      <c r="D126" s="11">
        <v>44561</v>
      </c>
      <c r="E126">
        <v>1195353.3899999999</v>
      </c>
      <c r="F126">
        <v>368</v>
      </c>
      <c r="G126" t="s">
        <v>1853</v>
      </c>
      <c r="H126" s="11">
        <v>44572</v>
      </c>
      <c r="I126" s="11">
        <v>44572</v>
      </c>
      <c r="J126">
        <v>1195353.3899999999</v>
      </c>
      <c r="K126" t="s">
        <v>3407</v>
      </c>
      <c r="L126" t="s">
        <v>1853</v>
      </c>
      <c r="M126" t="s">
        <v>3408</v>
      </c>
      <c r="N126" t="s">
        <v>3411</v>
      </c>
      <c r="O126" t="s">
        <v>3412</v>
      </c>
    </row>
    <row r="127" spans="1:15" x14ac:dyDescent="0.3">
      <c r="A127" t="s">
        <v>3415</v>
      </c>
      <c r="B127">
        <v>20564</v>
      </c>
      <c r="C127" t="s">
        <v>1958</v>
      </c>
      <c r="D127" s="11">
        <v>44543</v>
      </c>
      <c r="E127">
        <v>300.89999999999998</v>
      </c>
      <c r="F127">
        <v>310</v>
      </c>
      <c r="G127" t="s">
        <v>1881</v>
      </c>
      <c r="H127" s="11">
        <v>44573</v>
      </c>
      <c r="I127" s="11">
        <v>44572</v>
      </c>
      <c r="J127">
        <v>300.89999999999998</v>
      </c>
      <c r="K127" t="s">
        <v>3407</v>
      </c>
      <c r="L127" t="s">
        <v>1881</v>
      </c>
      <c r="M127" t="s">
        <v>3408</v>
      </c>
      <c r="N127" t="s">
        <v>3411</v>
      </c>
      <c r="O127" t="s">
        <v>3412</v>
      </c>
    </row>
    <row r="128" spans="1:15" x14ac:dyDescent="0.3">
      <c r="A128" t="s">
        <v>3415</v>
      </c>
      <c r="B128">
        <v>21050</v>
      </c>
      <c r="C128" t="s">
        <v>1259</v>
      </c>
      <c r="D128" s="11">
        <v>44883</v>
      </c>
      <c r="E128">
        <v>1284.6600000000001</v>
      </c>
      <c r="F128">
        <v>28</v>
      </c>
      <c r="G128" t="s">
        <v>23</v>
      </c>
      <c r="H128" s="11">
        <v>44914</v>
      </c>
      <c r="I128" s="11">
        <v>44910</v>
      </c>
      <c r="J128">
        <v>1284.6600000000001</v>
      </c>
      <c r="K128" t="s">
        <v>24</v>
      </c>
      <c r="L128" t="s">
        <v>25</v>
      </c>
      <c r="M128" t="s">
        <v>1793</v>
      </c>
      <c r="N128" t="s">
        <v>3411</v>
      </c>
      <c r="O128" t="s">
        <v>3412</v>
      </c>
    </row>
    <row r="129" spans="1:15" x14ac:dyDescent="0.3">
      <c r="A129" t="s">
        <v>3415</v>
      </c>
      <c r="B129">
        <v>21049</v>
      </c>
      <c r="C129" t="s">
        <v>1308</v>
      </c>
      <c r="D129" s="11">
        <v>44901</v>
      </c>
      <c r="E129">
        <v>6600</v>
      </c>
      <c r="F129">
        <v>2041</v>
      </c>
      <c r="G129" t="s">
        <v>116</v>
      </c>
      <c r="H129" s="11">
        <v>44910</v>
      </c>
      <c r="I129" s="11">
        <v>44911</v>
      </c>
      <c r="J129">
        <v>6600</v>
      </c>
      <c r="K129" t="s">
        <v>698</v>
      </c>
      <c r="L129" t="s">
        <v>699</v>
      </c>
      <c r="M129" t="s">
        <v>1752</v>
      </c>
      <c r="N129" t="s">
        <v>3411</v>
      </c>
      <c r="O129" t="s">
        <v>3412</v>
      </c>
    </row>
    <row r="130" spans="1:15" x14ac:dyDescent="0.3">
      <c r="A130" t="s">
        <v>3415</v>
      </c>
      <c r="B130">
        <v>21049</v>
      </c>
      <c r="C130" t="s">
        <v>1312</v>
      </c>
      <c r="D130" s="11">
        <v>44902</v>
      </c>
      <c r="E130">
        <v>480.08</v>
      </c>
      <c r="F130">
        <v>829</v>
      </c>
      <c r="G130" t="s">
        <v>205</v>
      </c>
      <c r="H130" s="11">
        <v>44910</v>
      </c>
      <c r="I130" s="11">
        <v>44911</v>
      </c>
      <c r="J130">
        <v>480.08</v>
      </c>
      <c r="K130" t="s">
        <v>206</v>
      </c>
      <c r="L130" t="s">
        <v>207</v>
      </c>
      <c r="M130" t="s">
        <v>1642</v>
      </c>
      <c r="N130" t="s">
        <v>3411</v>
      </c>
      <c r="O130" t="s">
        <v>3412</v>
      </c>
    </row>
    <row r="131" spans="1:15" x14ac:dyDescent="0.3">
      <c r="A131" t="s">
        <v>3415</v>
      </c>
      <c r="B131">
        <v>21049</v>
      </c>
      <c r="C131" t="s">
        <v>1307</v>
      </c>
      <c r="D131" s="11">
        <v>44901</v>
      </c>
      <c r="E131">
        <v>2066.35</v>
      </c>
      <c r="F131">
        <v>3481</v>
      </c>
      <c r="G131" t="s">
        <v>278</v>
      </c>
      <c r="H131" s="11">
        <v>44911</v>
      </c>
      <c r="I131" s="11">
        <v>44911</v>
      </c>
      <c r="J131">
        <v>2066.35</v>
      </c>
      <c r="K131" t="s">
        <v>276</v>
      </c>
      <c r="L131" t="s">
        <v>277</v>
      </c>
      <c r="M131" t="s">
        <v>1573</v>
      </c>
      <c r="N131" t="s">
        <v>3411</v>
      </c>
      <c r="O131" t="s">
        <v>3412</v>
      </c>
    </row>
    <row r="132" spans="1:15" x14ac:dyDescent="0.3">
      <c r="A132" t="s">
        <v>3415</v>
      </c>
      <c r="B132">
        <v>20566</v>
      </c>
      <c r="C132" t="s">
        <v>2039</v>
      </c>
      <c r="D132" s="11">
        <v>44564</v>
      </c>
      <c r="E132">
        <v>92.31</v>
      </c>
      <c r="F132">
        <v>1376</v>
      </c>
      <c r="G132" t="s">
        <v>1827</v>
      </c>
      <c r="H132" s="11">
        <v>44574</v>
      </c>
      <c r="I132" s="11">
        <v>44574</v>
      </c>
      <c r="J132">
        <v>92.31</v>
      </c>
      <c r="K132" t="s">
        <v>3407</v>
      </c>
      <c r="L132" t="s">
        <v>1827</v>
      </c>
      <c r="M132" t="s">
        <v>3408</v>
      </c>
      <c r="N132" t="s">
        <v>3411</v>
      </c>
      <c r="O132" t="s">
        <v>3412</v>
      </c>
    </row>
    <row r="133" spans="1:15" x14ac:dyDescent="0.3">
      <c r="A133" t="s">
        <v>3415</v>
      </c>
      <c r="B133">
        <v>21048</v>
      </c>
      <c r="C133" t="s">
        <v>1315</v>
      </c>
      <c r="D133" s="11">
        <v>44907</v>
      </c>
      <c r="E133">
        <v>47660.76</v>
      </c>
      <c r="F133">
        <v>289</v>
      </c>
      <c r="G133" t="s">
        <v>101</v>
      </c>
      <c r="H133" s="11">
        <v>44910</v>
      </c>
      <c r="I133" s="11">
        <v>44911</v>
      </c>
      <c r="J133">
        <v>47660.76</v>
      </c>
      <c r="K133" t="s">
        <v>335</v>
      </c>
      <c r="L133" t="s">
        <v>336</v>
      </c>
      <c r="M133" t="s">
        <v>1631</v>
      </c>
      <c r="N133" t="s">
        <v>3411</v>
      </c>
      <c r="O133" t="s">
        <v>3412</v>
      </c>
    </row>
    <row r="134" spans="1:15" x14ac:dyDescent="0.3">
      <c r="A134" t="s">
        <v>3415</v>
      </c>
      <c r="B134">
        <v>21048</v>
      </c>
      <c r="C134" t="s">
        <v>1316</v>
      </c>
      <c r="D134" s="11">
        <v>44907</v>
      </c>
      <c r="E134">
        <v>96</v>
      </c>
      <c r="F134">
        <v>31</v>
      </c>
      <c r="G134" t="s">
        <v>36</v>
      </c>
      <c r="H134" s="11">
        <v>44910</v>
      </c>
      <c r="I134" s="11">
        <v>44911</v>
      </c>
      <c r="J134">
        <v>96</v>
      </c>
      <c r="K134" t="s">
        <v>37</v>
      </c>
      <c r="L134" t="s">
        <v>38</v>
      </c>
      <c r="M134" t="s">
        <v>1752</v>
      </c>
      <c r="N134" t="s">
        <v>3411</v>
      </c>
      <c r="O134" t="s">
        <v>3412</v>
      </c>
    </row>
    <row r="135" spans="1:15" x14ac:dyDescent="0.3">
      <c r="A135" t="s">
        <v>3415</v>
      </c>
      <c r="B135">
        <v>20569</v>
      </c>
      <c r="C135" t="s">
        <v>1960</v>
      </c>
      <c r="D135" s="11">
        <v>44544</v>
      </c>
      <c r="E135">
        <v>463.1</v>
      </c>
      <c r="F135">
        <v>310</v>
      </c>
      <c r="G135" t="s">
        <v>1881</v>
      </c>
      <c r="H135" s="11">
        <v>44574</v>
      </c>
      <c r="I135" s="11">
        <v>44574</v>
      </c>
      <c r="J135">
        <v>463.1</v>
      </c>
      <c r="K135" t="s">
        <v>3407</v>
      </c>
      <c r="L135" t="s">
        <v>1881</v>
      </c>
      <c r="M135" t="s">
        <v>3408</v>
      </c>
      <c r="N135" t="s">
        <v>3411</v>
      </c>
      <c r="O135" t="s">
        <v>3412</v>
      </c>
    </row>
    <row r="136" spans="1:15" x14ac:dyDescent="0.3">
      <c r="A136" t="s">
        <v>3415</v>
      </c>
      <c r="B136">
        <v>21045</v>
      </c>
      <c r="C136" t="s">
        <v>1306</v>
      </c>
      <c r="D136" s="11">
        <v>44901</v>
      </c>
      <c r="E136">
        <v>26959.200000000001</v>
      </c>
      <c r="F136">
        <v>3672</v>
      </c>
      <c r="G136" t="s">
        <v>896</v>
      </c>
      <c r="H136" s="11">
        <v>44908</v>
      </c>
      <c r="I136" s="11">
        <v>44909</v>
      </c>
      <c r="J136">
        <v>26959.200000000001</v>
      </c>
      <c r="K136" t="s">
        <v>894</v>
      </c>
      <c r="L136" t="s">
        <v>895</v>
      </c>
      <c r="M136" t="s">
        <v>1504</v>
      </c>
      <c r="N136" t="s">
        <v>3411</v>
      </c>
      <c r="O136" t="s">
        <v>3412</v>
      </c>
    </row>
    <row r="137" spans="1:15" x14ac:dyDescent="0.3">
      <c r="A137" t="s">
        <v>3415</v>
      </c>
      <c r="B137">
        <v>20569</v>
      </c>
      <c r="C137" t="s">
        <v>1963</v>
      </c>
      <c r="D137" s="11">
        <v>44546</v>
      </c>
      <c r="E137">
        <v>180</v>
      </c>
      <c r="F137">
        <v>2398</v>
      </c>
      <c r="G137" t="s">
        <v>1917</v>
      </c>
      <c r="H137" s="11">
        <v>44574</v>
      </c>
      <c r="I137" s="11">
        <v>44574</v>
      </c>
      <c r="J137">
        <v>180</v>
      </c>
      <c r="K137" t="s">
        <v>3407</v>
      </c>
      <c r="L137" t="s">
        <v>1917</v>
      </c>
      <c r="M137" t="s">
        <v>3408</v>
      </c>
      <c r="N137" t="s">
        <v>3411</v>
      </c>
      <c r="O137" t="s">
        <v>3412</v>
      </c>
    </row>
    <row r="138" spans="1:15" x14ac:dyDescent="0.3">
      <c r="A138" t="s">
        <v>3415</v>
      </c>
      <c r="B138">
        <v>21045</v>
      </c>
      <c r="C138" t="s">
        <v>1296</v>
      </c>
      <c r="D138" s="11">
        <v>44895</v>
      </c>
      <c r="E138">
        <v>804890.93</v>
      </c>
      <c r="F138">
        <v>3667</v>
      </c>
      <c r="G138" t="s">
        <v>862</v>
      </c>
      <c r="H138" s="11">
        <v>44908</v>
      </c>
      <c r="I138" s="11">
        <v>44909</v>
      </c>
      <c r="J138">
        <v>804890.93</v>
      </c>
      <c r="K138" t="s">
        <v>946</v>
      </c>
      <c r="L138" t="s">
        <v>947</v>
      </c>
      <c r="M138" t="s">
        <v>1513</v>
      </c>
      <c r="N138" t="s">
        <v>3411</v>
      </c>
      <c r="O138" t="s">
        <v>3412</v>
      </c>
    </row>
    <row r="139" spans="1:15" x14ac:dyDescent="0.3">
      <c r="A139" t="s">
        <v>3415</v>
      </c>
      <c r="B139">
        <v>21045</v>
      </c>
      <c r="C139" t="s">
        <v>1289</v>
      </c>
      <c r="D139" s="11">
        <v>44895</v>
      </c>
      <c r="E139">
        <v>150347.35999999999</v>
      </c>
      <c r="F139">
        <v>149</v>
      </c>
      <c r="G139" t="s">
        <v>18</v>
      </c>
      <c r="H139" s="11">
        <v>44908</v>
      </c>
      <c r="I139" s="11">
        <v>44909</v>
      </c>
      <c r="J139">
        <v>150347.35999999999</v>
      </c>
      <c r="K139" t="s">
        <v>640</v>
      </c>
      <c r="L139" t="s">
        <v>641</v>
      </c>
      <c r="M139" t="s">
        <v>1710</v>
      </c>
      <c r="N139" t="s">
        <v>3411</v>
      </c>
      <c r="O139" t="s">
        <v>3412</v>
      </c>
    </row>
    <row r="140" spans="1:15" x14ac:dyDescent="0.3">
      <c r="A140" t="s">
        <v>3415</v>
      </c>
      <c r="B140">
        <v>21045</v>
      </c>
      <c r="C140" t="s">
        <v>1231</v>
      </c>
      <c r="D140" s="11">
        <v>44895</v>
      </c>
      <c r="E140">
        <v>8059.56</v>
      </c>
      <c r="F140">
        <v>149</v>
      </c>
      <c r="G140" t="s">
        <v>18</v>
      </c>
      <c r="H140" s="11">
        <v>44908</v>
      </c>
      <c r="I140" s="11">
        <v>44909</v>
      </c>
      <c r="J140">
        <v>8059.56</v>
      </c>
      <c r="K140" t="s">
        <v>640</v>
      </c>
      <c r="L140" t="s">
        <v>641</v>
      </c>
      <c r="M140" t="s">
        <v>1710</v>
      </c>
      <c r="N140" t="s">
        <v>3411</v>
      </c>
      <c r="O140" t="s">
        <v>3412</v>
      </c>
    </row>
    <row r="141" spans="1:15" x14ac:dyDescent="0.3">
      <c r="A141" t="s">
        <v>3415</v>
      </c>
      <c r="B141">
        <v>21039</v>
      </c>
      <c r="C141" t="s">
        <v>1242</v>
      </c>
      <c r="D141" s="11">
        <v>44874</v>
      </c>
      <c r="E141">
        <v>499142.77</v>
      </c>
      <c r="F141">
        <v>3555</v>
      </c>
      <c r="G141" t="s">
        <v>372</v>
      </c>
      <c r="H141" s="11">
        <v>44904</v>
      </c>
      <c r="I141" s="11">
        <v>44902</v>
      </c>
      <c r="J141">
        <v>499142.77</v>
      </c>
      <c r="K141" t="s">
        <v>1243</v>
      </c>
      <c r="L141" t="s">
        <v>1244</v>
      </c>
      <c r="M141" t="s">
        <v>1680</v>
      </c>
      <c r="N141" t="s">
        <v>3411</v>
      </c>
      <c r="O141" t="s">
        <v>3412</v>
      </c>
    </row>
    <row r="142" spans="1:15" x14ac:dyDescent="0.3">
      <c r="A142" t="s">
        <v>3415</v>
      </c>
      <c r="B142">
        <v>21039</v>
      </c>
      <c r="C142" t="s">
        <v>1228</v>
      </c>
      <c r="D142" s="11">
        <v>44866</v>
      </c>
      <c r="E142">
        <v>4841.93</v>
      </c>
      <c r="F142">
        <v>3300</v>
      </c>
      <c r="G142" t="s">
        <v>210</v>
      </c>
      <c r="H142" s="11">
        <v>44907</v>
      </c>
      <c r="I142" s="11">
        <v>44902</v>
      </c>
      <c r="J142">
        <v>4841.93</v>
      </c>
      <c r="K142" t="s">
        <v>211</v>
      </c>
      <c r="L142" t="s">
        <v>212</v>
      </c>
      <c r="M142" t="s">
        <v>1621</v>
      </c>
      <c r="N142" t="s">
        <v>3411</v>
      </c>
      <c r="O142" t="s">
        <v>3412</v>
      </c>
    </row>
    <row r="143" spans="1:15" x14ac:dyDescent="0.3">
      <c r="A143" t="s">
        <v>3415</v>
      </c>
      <c r="B143">
        <v>21038</v>
      </c>
      <c r="C143" t="s">
        <v>1295</v>
      </c>
      <c r="D143" s="11">
        <v>44895</v>
      </c>
      <c r="E143">
        <v>26709.49</v>
      </c>
      <c r="F143">
        <v>2211</v>
      </c>
      <c r="G143" t="s">
        <v>88</v>
      </c>
      <c r="H143" s="11">
        <v>44907</v>
      </c>
      <c r="I143" s="11">
        <v>44902</v>
      </c>
      <c r="J143">
        <v>20229.16</v>
      </c>
      <c r="K143" t="s">
        <v>156</v>
      </c>
      <c r="L143" t="s">
        <v>157</v>
      </c>
      <c r="M143" t="s">
        <v>1416</v>
      </c>
      <c r="N143" t="s">
        <v>3411</v>
      </c>
      <c r="O143" t="s">
        <v>3412</v>
      </c>
    </row>
    <row r="144" spans="1:15" x14ac:dyDescent="0.3">
      <c r="A144" t="s">
        <v>3415</v>
      </c>
      <c r="B144">
        <v>21037</v>
      </c>
      <c r="C144" t="s">
        <v>1257</v>
      </c>
      <c r="D144" s="11">
        <v>44883</v>
      </c>
      <c r="E144">
        <v>294.2</v>
      </c>
      <c r="F144">
        <v>1692</v>
      </c>
      <c r="G144" t="s">
        <v>150</v>
      </c>
      <c r="H144" s="11">
        <v>44903</v>
      </c>
      <c r="I144" s="11">
        <v>44901</v>
      </c>
      <c r="J144">
        <v>294.2</v>
      </c>
      <c r="K144" t="s">
        <v>170</v>
      </c>
      <c r="L144" t="s">
        <v>171</v>
      </c>
      <c r="M144" t="s">
        <v>1601</v>
      </c>
      <c r="N144" t="s">
        <v>3411</v>
      </c>
      <c r="O144" t="s">
        <v>3412</v>
      </c>
    </row>
    <row r="145" spans="1:15" x14ac:dyDescent="0.3">
      <c r="A145" t="s">
        <v>3415</v>
      </c>
      <c r="B145">
        <v>21037</v>
      </c>
      <c r="C145" t="s">
        <v>1258</v>
      </c>
      <c r="D145" s="11">
        <v>44883</v>
      </c>
      <c r="E145">
        <v>597.5</v>
      </c>
      <c r="F145">
        <v>1692</v>
      </c>
      <c r="G145" t="s">
        <v>150</v>
      </c>
      <c r="H145" s="11">
        <v>44903</v>
      </c>
      <c r="I145" s="11">
        <v>44901</v>
      </c>
      <c r="J145">
        <v>597.5</v>
      </c>
      <c r="K145" t="s">
        <v>170</v>
      </c>
      <c r="L145" t="s">
        <v>171</v>
      </c>
      <c r="M145" t="s">
        <v>1601</v>
      </c>
      <c r="N145" t="s">
        <v>3411</v>
      </c>
      <c r="O145" t="s">
        <v>3412</v>
      </c>
    </row>
    <row r="146" spans="1:15" x14ac:dyDescent="0.3">
      <c r="A146" t="s">
        <v>3415</v>
      </c>
      <c r="B146">
        <v>21037</v>
      </c>
      <c r="C146" t="s">
        <v>1281</v>
      </c>
      <c r="D146" s="11">
        <v>44894</v>
      </c>
      <c r="E146">
        <v>458.79</v>
      </c>
      <c r="F146">
        <v>44</v>
      </c>
      <c r="G146" t="s">
        <v>178</v>
      </c>
      <c r="H146" s="11">
        <v>44904</v>
      </c>
      <c r="I146" s="11">
        <v>44901</v>
      </c>
      <c r="J146">
        <v>458.79</v>
      </c>
      <c r="K146" t="s">
        <v>179</v>
      </c>
      <c r="L146" t="s">
        <v>180</v>
      </c>
      <c r="M146" t="s">
        <v>1509</v>
      </c>
      <c r="N146" t="s">
        <v>3411</v>
      </c>
      <c r="O146" t="s">
        <v>3412</v>
      </c>
    </row>
    <row r="147" spans="1:15" x14ac:dyDescent="0.3">
      <c r="A147" t="s">
        <v>3415</v>
      </c>
      <c r="B147">
        <v>21037</v>
      </c>
      <c r="C147" t="s">
        <v>1282</v>
      </c>
      <c r="D147" s="11">
        <v>44894</v>
      </c>
      <c r="E147">
        <v>2041.8</v>
      </c>
      <c r="F147">
        <v>58</v>
      </c>
      <c r="G147" t="s">
        <v>77</v>
      </c>
      <c r="H147" s="11">
        <v>44904</v>
      </c>
      <c r="I147" s="11">
        <v>44901</v>
      </c>
      <c r="J147">
        <v>2041.8</v>
      </c>
      <c r="K147" t="s">
        <v>78</v>
      </c>
      <c r="L147" t="s">
        <v>79</v>
      </c>
      <c r="M147" t="s">
        <v>1516</v>
      </c>
      <c r="N147" t="s">
        <v>3411</v>
      </c>
      <c r="O147" t="s">
        <v>3412</v>
      </c>
    </row>
    <row r="148" spans="1:15" x14ac:dyDescent="0.3">
      <c r="A148" t="s">
        <v>3415</v>
      </c>
      <c r="B148">
        <v>21037</v>
      </c>
      <c r="C148" t="s">
        <v>1278</v>
      </c>
      <c r="D148" s="11">
        <v>44894</v>
      </c>
      <c r="E148">
        <v>24075.88</v>
      </c>
      <c r="F148">
        <v>58</v>
      </c>
      <c r="G148" t="s">
        <v>77</v>
      </c>
      <c r="H148" s="11">
        <v>44904</v>
      </c>
      <c r="I148" s="11">
        <v>44901</v>
      </c>
      <c r="J148">
        <v>24075.88</v>
      </c>
      <c r="K148" t="s">
        <v>78</v>
      </c>
      <c r="L148" t="s">
        <v>79</v>
      </c>
      <c r="M148" t="s">
        <v>1516</v>
      </c>
      <c r="N148" t="s">
        <v>3411</v>
      </c>
      <c r="O148" t="s">
        <v>3412</v>
      </c>
    </row>
    <row r="149" spans="1:15" x14ac:dyDescent="0.3">
      <c r="A149" t="s">
        <v>3415</v>
      </c>
      <c r="B149">
        <v>21037</v>
      </c>
      <c r="C149" t="s">
        <v>1279</v>
      </c>
      <c r="D149" s="11">
        <v>44894</v>
      </c>
      <c r="E149">
        <v>458.78</v>
      </c>
      <c r="F149">
        <v>44</v>
      </c>
      <c r="G149" t="s">
        <v>178</v>
      </c>
      <c r="H149" s="11">
        <v>44904</v>
      </c>
      <c r="I149" s="11">
        <v>44901</v>
      </c>
      <c r="J149">
        <v>458.78</v>
      </c>
      <c r="K149" t="s">
        <v>179</v>
      </c>
      <c r="L149" t="s">
        <v>180</v>
      </c>
      <c r="M149" t="s">
        <v>1509</v>
      </c>
      <c r="N149" t="s">
        <v>3411</v>
      </c>
      <c r="O149" t="s">
        <v>3412</v>
      </c>
    </row>
    <row r="150" spans="1:15" x14ac:dyDescent="0.3">
      <c r="A150" t="s">
        <v>3415</v>
      </c>
      <c r="B150">
        <v>21037</v>
      </c>
      <c r="C150" t="s">
        <v>1280</v>
      </c>
      <c r="D150" s="11">
        <v>44894</v>
      </c>
      <c r="E150">
        <v>240</v>
      </c>
      <c r="F150">
        <v>44</v>
      </c>
      <c r="G150" t="s">
        <v>178</v>
      </c>
      <c r="H150" s="11">
        <v>44904</v>
      </c>
      <c r="I150" s="11">
        <v>44901</v>
      </c>
      <c r="J150">
        <v>240</v>
      </c>
      <c r="K150" t="s">
        <v>179</v>
      </c>
      <c r="L150" t="s">
        <v>180</v>
      </c>
      <c r="M150" t="s">
        <v>1509</v>
      </c>
      <c r="N150" t="s">
        <v>3411</v>
      </c>
      <c r="O150" t="s">
        <v>3412</v>
      </c>
    </row>
    <row r="151" spans="1:15" x14ac:dyDescent="0.3">
      <c r="A151" t="s">
        <v>3415</v>
      </c>
      <c r="B151">
        <v>21037</v>
      </c>
      <c r="C151" t="s">
        <v>1304</v>
      </c>
      <c r="D151" s="11">
        <v>44900</v>
      </c>
      <c r="E151">
        <v>107844.93</v>
      </c>
      <c r="F151">
        <v>2527</v>
      </c>
      <c r="G151" t="s">
        <v>54</v>
      </c>
      <c r="H151" s="11">
        <v>44905</v>
      </c>
      <c r="I151" s="11">
        <v>44901</v>
      </c>
      <c r="J151">
        <v>107844.93</v>
      </c>
      <c r="K151" t="s">
        <v>313</v>
      </c>
      <c r="L151" t="s">
        <v>314</v>
      </c>
      <c r="M151" t="s">
        <v>1651</v>
      </c>
      <c r="N151" t="s">
        <v>3411</v>
      </c>
      <c r="O151" t="s">
        <v>3412</v>
      </c>
    </row>
    <row r="152" spans="1:15" x14ac:dyDescent="0.3">
      <c r="A152" t="s">
        <v>3415</v>
      </c>
      <c r="B152">
        <v>21037</v>
      </c>
      <c r="C152" t="s">
        <v>1269</v>
      </c>
      <c r="D152" s="11">
        <v>44889</v>
      </c>
      <c r="E152">
        <v>2055.1999999999998</v>
      </c>
      <c r="F152">
        <v>3256</v>
      </c>
      <c r="G152" t="s">
        <v>161</v>
      </c>
      <c r="H152" s="11">
        <v>44905</v>
      </c>
      <c r="I152" s="11">
        <v>44901</v>
      </c>
      <c r="J152">
        <v>2055.1999999999998</v>
      </c>
      <c r="K152" t="s">
        <v>162</v>
      </c>
      <c r="L152" t="s">
        <v>163</v>
      </c>
      <c r="M152" t="s">
        <v>1500</v>
      </c>
      <c r="N152" t="s">
        <v>3411</v>
      </c>
      <c r="O152" t="s">
        <v>3412</v>
      </c>
    </row>
    <row r="153" spans="1:15" x14ac:dyDescent="0.3">
      <c r="A153" t="s">
        <v>3415</v>
      </c>
      <c r="B153">
        <v>21037</v>
      </c>
      <c r="C153" t="s">
        <v>1294</v>
      </c>
      <c r="D153" s="11">
        <v>44895</v>
      </c>
      <c r="E153">
        <v>631.09</v>
      </c>
      <c r="F153">
        <v>2069</v>
      </c>
      <c r="G153" t="s">
        <v>14</v>
      </c>
      <c r="H153" s="11">
        <v>44905</v>
      </c>
      <c r="I153" s="11">
        <v>44901</v>
      </c>
      <c r="J153">
        <v>631.09</v>
      </c>
      <c r="K153" t="s">
        <v>1246</v>
      </c>
      <c r="L153" t="s">
        <v>1247</v>
      </c>
      <c r="M153" t="s">
        <v>1484</v>
      </c>
      <c r="N153" t="s">
        <v>3411</v>
      </c>
      <c r="O153" t="s">
        <v>3412</v>
      </c>
    </row>
    <row r="154" spans="1:15" x14ac:dyDescent="0.3">
      <c r="A154" t="s">
        <v>3415</v>
      </c>
      <c r="B154">
        <v>21037</v>
      </c>
      <c r="C154" t="s">
        <v>1263</v>
      </c>
      <c r="D154" s="11">
        <v>44887</v>
      </c>
      <c r="E154">
        <v>138656.79</v>
      </c>
      <c r="F154">
        <v>308</v>
      </c>
      <c r="G154" t="s">
        <v>317</v>
      </c>
      <c r="H154" s="11">
        <v>44906</v>
      </c>
      <c r="I154" s="11">
        <v>44901</v>
      </c>
      <c r="J154">
        <v>138656.79</v>
      </c>
      <c r="K154" t="s">
        <v>328</v>
      </c>
      <c r="L154" t="s">
        <v>329</v>
      </c>
      <c r="M154" t="s">
        <v>1689</v>
      </c>
      <c r="N154" t="s">
        <v>3411</v>
      </c>
      <c r="O154" t="s">
        <v>3412</v>
      </c>
    </row>
    <row r="155" spans="1:15" x14ac:dyDescent="0.3">
      <c r="A155" t="s">
        <v>3415</v>
      </c>
      <c r="B155">
        <v>21037</v>
      </c>
      <c r="C155" t="s">
        <v>1265</v>
      </c>
      <c r="D155" s="11">
        <v>44887</v>
      </c>
      <c r="E155">
        <v>8500.0300000000007</v>
      </c>
      <c r="F155">
        <v>308</v>
      </c>
      <c r="G155" t="s">
        <v>317</v>
      </c>
      <c r="H155" s="11">
        <v>44907</v>
      </c>
      <c r="I155" s="11">
        <v>44901</v>
      </c>
      <c r="J155">
        <v>8500.0300000000007</v>
      </c>
      <c r="K155" t="s">
        <v>318</v>
      </c>
      <c r="L155" t="s">
        <v>319</v>
      </c>
      <c r="M155" t="s">
        <v>1637</v>
      </c>
      <c r="N155" t="s">
        <v>3411</v>
      </c>
      <c r="O155" t="s">
        <v>3412</v>
      </c>
    </row>
    <row r="156" spans="1:15" x14ac:dyDescent="0.3">
      <c r="A156" t="s">
        <v>3415</v>
      </c>
      <c r="B156">
        <v>21037</v>
      </c>
      <c r="C156" t="s">
        <v>1264</v>
      </c>
      <c r="D156" s="11">
        <v>44887</v>
      </c>
      <c r="E156">
        <v>171897.5</v>
      </c>
      <c r="F156">
        <v>308</v>
      </c>
      <c r="G156" t="s">
        <v>317</v>
      </c>
      <c r="H156" s="11">
        <v>44907</v>
      </c>
      <c r="I156" s="11">
        <v>44901</v>
      </c>
      <c r="J156">
        <v>171897.5</v>
      </c>
      <c r="K156" t="s">
        <v>328</v>
      </c>
      <c r="L156" t="s">
        <v>329</v>
      </c>
      <c r="M156" t="s">
        <v>1689</v>
      </c>
      <c r="N156" t="s">
        <v>3411</v>
      </c>
      <c r="O156" t="s">
        <v>3412</v>
      </c>
    </row>
    <row r="157" spans="1:15" x14ac:dyDescent="0.3">
      <c r="A157" t="s">
        <v>3415</v>
      </c>
      <c r="B157">
        <v>21037</v>
      </c>
      <c r="C157" t="s">
        <v>1265</v>
      </c>
      <c r="D157" s="11">
        <v>44887</v>
      </c>
      <c r="E157">
        <v>8500.0300000000007</v>
      </c>
      <c r="F157">
        <v>308</v>
      </c>
      <c r="G157" t="s">
        <v>317</v>
      </c>
      <c r="H157" s="11">
        <v>44907</v>
      </c>
      <c r="I157" s="11">
        <v>44901</v>
      </c>
      <c r="J157">
        <v>8500.0300000000007</v>
      </c>
      <c r="K157" t="s">
        <v>318</v>
      </c>
      <c r="L157" t="s">
        <v>1942</v>
      </c>
      <c r="M157" t="s">
        <v>1637</v>
      </c>
      <c r="N157" t="s">
        <v>3411</v>
      </c>
      <c r="O157" t="s">
        <v>3412</v>
      </c>
    </row>
    <row r="158" spans="1:15" x14ac:dyDescent="0.3">
      <c r="A158" t="s">
        <v>3415</v>
      </c>
      <c r="B158">
        <v>20569</v>
      </c>
      <c r="C158" t="s">
        <v>1967</v>
      </c>
      <c r="D158" s="11">
        <v>44547</v>
      </c>
      <c r="E158">
        <v>252.96</v>
      </c>
      <c r="F158">
        <v>2438</v>
      </c>
      <c r="G158" t="s">
        <v>1935</v>
      </c>
      <c r="H158" s="11">
        <v>44577</v>
      </c>
      <c r="I158" s="11">
        <v>44574</v>
      </c>
      <c r="J158">
        <v>252.96</v>
      </c>
      <c r="K158" t="s">
        <v>3407</v>
      </c>
      <c r="L158" t="s">
        <v>1935</v>
      </c>
      <c r="M158" t="s">
        <v>3408</v>
      </c>
      <c r="N158" t="s">
        <v>3411</v>
      </c>
      <c r="O158" t="s">
        <v>3412</v>
      </c>
    </row>
    <row r="159" spans="1:15" x14ac:dyDescent="0.3">
      <c r="A159" t="s">
        <v>3415</v>
      </c>
      <c r="B159">
        <v>20526</v>
      </c>
      <c r="C159" t="s">
        <v>1937</v>
      </c>
      <c r="D159" s="11">
        <v>44487</v>
      </c>
      <c r="E159">
        <v>2805</v>
      </c>
      <c r="F159">
        <v>2299</v>
      </c>
      <c r="G159" t="s">
        <v>1926</v>
      </c>
      <c r="H159" s="11">
        <v>44577</v>
      </c>
      <c r="I159" s="11">
        <v>44574</v>
      </c>
      <c r="J159">
        <v>55</v>
      </c>
      <c r="K159" t="s">
        <v>3407</v>
      </c>
      <c r="L159" t="s">
        <v>1926</v>
      </c>
      <c r="M159" t="s">
        <v>3408</v>
      </c>
      <c r="N159" t="s">
        <v>3411</v>
      </c>
      <c r="O159" t="s">
        <v>3412</v>
      </c>
    </row>
    <row r="160" spans="1:15" x14ac:dyDescent="0.3">
      <c r="A160" t="s">
        <v>3415</v>
      </c>
      <c r="B160">
        <v>20569</v>
      </c>
      <c r="C160" t="s">
        <v>1937</v>
      </c>
      <c r="D160" s="11">
        <v>44487</v>
      </c>
      <c r="E160">
        <v>2805</v>
      </c>
      <c r="F160">
        <v>2299</v>
      </c>
      <c r="G160" t="s">
        <v>1926</v>
      </c>
      <c r="H160" s="11">
        <v>44577</v>
      </c>
      <c r="I160" s="11">
        <v>44574</v>
      </c>
      <c r="J160">
        <v>2750</v>
      </c>
      <c r="K160" t="s">
        <v>3407</v>
      </c>
      <c r="L160" t="s">
        <v>1926</v>
      </c>
      <c r="M160" t="s">
        <v>3408</v>
      </c>
      <c r="N160" t="s">
        <v>3411</v>
      </c>
      <c r="O160" t="s">
        <v>3412</v>
      </c>
    </row>
    <row r="161" spans="1:15" x14ac:dyDescent="0.3">
      <c r="A161" t="s">
        <v>3415</v>
      </c>
      <c r="B161">
        <v>21036</v>
      </c>
      <c r="C161" t="s">
        <v>956</v>
      </c>
      <c r="D161" s="11">
        <v>44897</v>
      </c>
      <c r="E161">
        <v>1520</v>
      </c>
      <c r="F161">
        <v>2487</v>
      </c>
      <c r="G161" t="s">
        <v>47</v>
      </c>
      <c r="H161" s="11">
        <v>44901</v>
      </c>
      <c r="I161" s="11">
        <v>44902</v>
      </c>
      <c r="J161">
        <v>1520</v>
      </c>
      <c r="K161" t="s">
        <v>93</v>
      </c>
      <c r="L161" t="s">
        <v>94</v>
      </c>
      <c r="M161" t="s">
        <v>1534</v>
      </c>
      <c r="N161" t="s">
        <v>3411</v>
      </c>
      <c r="O161" t="s">
        <v>3412</v>
      </c>
    </row>
    <row r="162" spans="1:15" x14ac:dyDescent="0.3">
      <c r="A162" t="s">
        <v>3415</v>
      </c>
      <c r="B162">
        <v>21036</v>
      </c>
      <c r="C162" t="s">
        <v>1303</v>
      </c>
      <c r="D162" s="11">
        <v>44897</v>
      </c>
      <c r="E162">
        <v>4841.93</v>
      </c>
      <c r="F162">
        <v>3300</v>
      </c>
      <c r="G162" t="s">
        <v>210</v>
      </c>
      <c r="H162" s="11">
        <v>44901</v>
      </c>
      <c r="I162" s="11">
        <v>44902</v>
      </c>
      <c r="J162">
        <v>4841.93</v>
      </c>
      <c r="K162" t="s">
        <v>211</v>
      </c>
      <c r="L162" t="s">
        <v>212</v>
      </c>
      <c r="M162" t="s">
        <v>1621</v>
      </c>
      <c r="N162" t="s">
        <v>3411</v>
      </c>
      <c r="O162" t="s">
        <v>3412</v>
      </c>
    </row>
    <row r="163" spans="1:15" x14ac:dyDescent="0.3">
      <c r="A163" t="s">
        <v>3415</v>
      </c>
      <c r="B163">
        <v>20574</v>
      </c>
      <c r="C163" t="s">
        <v>2071</v>
      </c>
      <c r="D163" s="11">
        <v>44575</v>
      </c>
      <c r="E163">
        <v>269.33999999999997</v>
      </c>
      <c r="F163">
        <v>163</v>
      </c>
      <c r="G163" t="s">
        <v>1861</v>
      </c>
      <c r="H163" s="11">
        <v>44578</v>
      </c>
      <c r="I163" s="11">
        <v>44578</v>
      </c>
      <c r="J163">
        <v>269.33999999999997</v>
      </c>
      <c r="K163" t="s">
        <v>3407</v>
      </c>
      <c r="L163" t="s">
        <v>1861</v>
      </c>
      <c r="M163" t="s">
        <v>3408</v>
      </c>
      <c r="N163" t="s">
        <v>3411</v>
      </c>
      <c r="O163" t="s">
        <v>3412</v>
      </c>
    </row>
    <row r="164" spans="1:15" x14ac:dyDescent="0.3">
      <c r="A164" t="s">
        <v>3415</v>
      </c>
      <c r="B164">
        <v>20574</v>
      </c>
      <c r="C164" t="s">
        <v>2072</v>
      </c>
      <c r="D164" s="11">
        <v>44575</v>
      </c>
      <c r="E164">
        <v>88.78</v>
      </c>
      <c r="F164">
        <v>103</v>
      </c>
      <c r="G164" t="s">
        <v>1851</v>
      </c>
      <c r="H164" s="11">
        <v>44578</v>
      </c>
      <c r="I164" s="11">
        <v>44578</v>
      </c>
      <c r="J164">
        <v>88.78</v>
      </c>
      <c r="K164" t="s">
        <v>3407</v>
      </c>
      <c r="L164" t="s">
        <v>1851</v>
      </c>
      <c r="M164" t="s">
        <v>3408</v>
      </c>
      <c r="N164" t="s">
        <v>3411</v>
      </c>
      <c r="O164" t="s">
        <v>3412</v>
      </c>
    </row>
    <row r="165" spans="1:15" x14ac:dyDescent="0.3">
      <c r="A165" t="s">
        <v>3415</v>
      </c>
      <c r="B165">
        <v>20574</v>
      </c>
      <c r="C165" t="s">
        <v>2068</v>
      </c>
      <c r="D165" s="11">
        <v>44575</v>
      </c>
      <c r="E165">
        <v>88.78</v>
      </c>
      <c r="F165">
        <v>103</v>
      </c>
      <c r="G165" t="s">
        <v>1851</v>
      </c>
      <c r="H165" s="11">
        <v>44578</v>
      </c>
      <c r="I165" s="11">
        <v>44578</v>
      </c>
      <c r="J165">
        <v>88.78</v>
      </c>
      <c r="K165" t="s">
        <v>3407</v>
      </c>
      <c r="L165" t="s">
        <v>1851</v>
      </c>
      <c r="M165" t="s">
        <v>3408</v>
      </c>
      <c r="N165" t="s">
        <v>3411</v>
      </c>
      <c r="O165" t="s">
        <v>3412</v>
      </c>
    </row>
    <row r="166" spans="1:15" x14ac:dyDescent="0.3">
      <c r="A166" t="s">
        <v>3415</v>
      </c>
      <c r="B166">
        <v>20574</v>
      </c>
      <c r="C166" t="s">
        <v>2069</v>
      </c>
      <c r="D166" s="11">
        <v>44575</v>
      </c>
      <c r="E166">
        <v>88.78</v>
      </c>
      <c r="F166">
        <v>103</v>
      </c>
      <c r="G166" t="s">
        <v>1851</v>
      </c>
      <c r="H166" s="11">
        <v>44578</v>
      </c>
      <c r="I166" s="11">
        <v>44578</v>
      </c>
      <c r="J166">
        <v>88.78</v>
      </c>
      <c r="K166" t="s">
        <v>3407</v>
      </c>
      <c r="L166" t="s">
        <v>1851</v>
      </c>
      <c r="M166" t="s">
        <v>3408</v>
      </c>
      <c r="N166" t="s">
        <v>3411</v>
      </c>
      <c r="O166" t="s">
        <v>3412</v>
      </c>
    </row>
    <row r="167" spans="1:15" x14ac:dyDescent="0.3">
      <c r="A167" t="s">
        <v>3415</v>
      </c>
      <c r="B167">
        <v>20574</v>
      </c>
      <c r="C167" t="s">
        <v>2070</v>
      </c>
      <c r="D167" s="11">
        <v>44575</v>
      </c>
      <c r="E167">
        <v>88.78</v>
      </c>
      <c r="F167">
        <v>103</v>
      </c>
      <c r="G167" t="s">
        <v>1851</v>
      </c>
      <c r="H167" s="11">
        <v>44578</v>
      </c>
      <c r="I167" s="11">
        <v>44578</v>
      </c>
      <c r="J167">
        <v>88.78</v>
      </c>
      <c r="K167" t="s">
        <v>3407</v>
      </c>
      <c r="L167" t="s">
        <v>1851</v>
      </c>
      <c r="M167" t="s">
        <v>3408</v>
      </c>
      <c r="N167" t="s">
        <v>3411</v>
      </c>
      <c r="O167" t="s">
        <v>3412</v>
      </c>
    </row>
    <row r="168" spans="1:15" x14ac:dyDescent="0.3">
      <c r="A168" t="s">
        <v>3415</v>
      </c>
      <c r="B168">
        <v>20569</v>
      </c>
      <c r="C168" t="s">
        <v>1964</v>
      </c>
      <c r="D168" s="11">
        <v>44546</v>
      </c>
      <c r="E168">
        <v>466.47</v>
      </c>
      <c r="F168">
        <v>2438</v>
      </c>
      <c r="G168" t="s">
        <v>1935</v>
      </c>
      <c r="H168" s="11">
        <v>44578</v>
      </c>
      <c r="I168" s="11">
        <v>44574</v>
      </c>
      <c r="J168">
        <v>466.47</v>
      </c>
      <c r="K168" t="s">
        <v>3407</v>
      </c>
      <c r="L168" t="s">
        <v>1935</v>
      </c>
      <c r="M168" t="s">
        <v>3408</v>
      </c>
      <c r="N168" t="s">
        <v>3411</v>
      </c>
      <c r="O168" t="s">
        <v>3412</v>
      </c>
    </row>
    <row r="169" spans="1:15" x14ac:dyDescent="0.3">
      <c r="A169" t="s">
        <v>3415</v>
      </c>
      <c r="B169">
        <v>21036</v>
      </c>
      <c r="C169" t="s">
        <v>1260</v>
      </c>
      <c r="D169" s="11">
        <v>44885</v>
      </c>
      <c r="E169">
        <v>4471.74</v>
      </c>
      <c r="F169">
        <v>3707</v>
      </c>
      <c r="G169" t="s">
        <v>1187</v>
      </c>
      <c r="H169" s="11">
        <v>44901</v>
      </c>
      <c r="I169" s="11">
        <v>44902</v>
      </c>
      <c r="J169">
        <v>4471.74</v>
      </c>
      <c r="K169" t="s">
        <v>1188</v>
      </c>
      <c r="L169" t="s">
        <v>1189</v>
      </c>
      <c r="M169" t="s">
        <v>1663</v>
      </c>
      <c r="N169" t="s">
        <v>3411</v>
      </c>
      <c r="O169" t="s">
        <v>3412</v>
      </c>
    </row>
    <row r="170" spans="1:15" x14ac:dyDescent="0.3">
      <c r="A170" t="s">
        <v>3415</v>
      </c>
      <c r="B170">
        <v>20569</v>
      </c>
      <c r="C170" t="s">
        <v>1968</v>
      </c>
      <c r="D170" s="11">
        <v>44547</v>
      </c>
      <c r="E170">
        <v>176.35</v>
      </c>
      <c r="F170">
        <v>688</v>
      </c>
      <c r="G170" t="s">
        <v>1954</v>
      </c>
      <c r="H170" s="11">
        <v>44578</v>
      </c>
      <c r="I170" s="11">
        <v>44574</v>
      </c>
      <c r="J170">
        <v>176.35</v>
      </c>
      <c r="K170" t="s">
        <v>3407</v>
      </c>
      <c r="L170" t="s">
        <v>1954</v>
      </c>
      <c r="M170" t="s">
        <v>3408</v>
      </c>
      <c r="N170" t="s">
        <v>3411</v>
      </c>
      <c r="O170" t="s">
        <v>3412</v>
      </c>
    </row>
    <row r="171" spans="1:15" x14ac:dyDescent="0.3">
      <c r="A171" t="s">
        <v>3415</v>
      </c>
      <c r="B171">
        <v>21036</v>
      </c>
      <c r="C171" t="s">
        <v>1272</v>
      </c>
      <c r="D171" s="11">
        <v>44890</v>
      </c>
      <c r="E171">
        <v>2037.1</v>
      </c>
      <c r="F171">
        <v>3043</v>
      </c>
      <c r="G171" t="s">
        <v>42</v>
      </c>
      <c r="H171" s="11">
        <v>44901</v>
      </c>
      <c r="I171" s="11">
        <v>44902</v>
      </c>
      <c r="J171">
        <v>2037.1</v>
      </c>
      <c r="K171" t="s">
        <v>4</v>
      </c>
      <c r="L171" t="s">
        <v>5</v>
      </c>
      <c r="M171" t="s">
        <v>1438</v>
      </c>
      <c r="N171" t="s">
        <v>3411</v>
      </c>
      <c r="O171" t="s">
        <v>3412</v>
      </c>
    </row>
    <row r="172" spans="1:15" x14ac:dyDescent="0.3">
      <c r="A172" t="s">
        <v>3415</v>
      </c>
      <c r="B172">
        <v>20570</v>
      </c>
      <c r="C172" t="s">
        <v>2064</v>
      </c>
      <c r="D172" s="11">
        <v>44575</v>
      </c>
      <c r="E172">
        <v>398.83</v>
      </c>
      <c r="F172">
        <v>637</v>
      </c>
      <c r="G172" t="s">
        <v>1934</v>
      </c>
      <c r="H172" s="11">
        <v>44579</v>
      </c>
      <c r="I172" s="11">
        <v>44578</v>
      </c>
      <c r="J172">
        <v>398.83</v>
      </c>
      <c r="K172" t="s">
        <v>3407</v>
      </c>
      <c r="L172" t="s">
        <v>1934</v>
      </c>
      <c r="M172" t="s">
        <v>3408</v>
      </c>
      <c r="N172" t="s">
        <v>3411</v>
      </c>
      <c r="O172" t="s">
        <v>3412</v>
      </c>
    </row>
    <row r="173" spans="1:15" x14ac:dyDescent="0.3">
      <c r="A173" t="s">
        <v>3415</v>
      </c>
      <c r="B173">
        <v>20570</v>
      </c>
      <c r="C173" t="s">
        <v>2065</v>
      </c>
      <c r="D173" s="11">
        <v>44575</v>
      </c>
      <c r="E173">
        <v>105</v>
      </c>
      <c r="F173">
        <v>2628</v>
      </c>
      <c r="G173" t="s">
        <v>1835</v>
      </c>
      <c r="H173" s="11">
        <v>44579</v>
      </c>
      <c r="I173" s="11">
        <v>44578</v>
      </c>
      <c r="J173">
        <v>105</v>
      </c>
      <c r="K173" t="s">
        <v>3407</v>
      </c>
      <c r="L173" t="s">
        <v>1835</v>
      </c>
      <c r="M173" t="s">
        <v>3408</v>
      </c>
      <c r="N173" t="s">
        <v>3411</v>
      </c>
      <c r="O173" t="s">
        <v>3412</v>
      </c>
    </row>
    <row r="174" spans="1:15" x14ac:dyDescent="0.3">
      <c r="A174" t="s">
        <v>3415</v>
      </c>
      <c r="B174">
        <v>20570</v>
      </c>
      <c r="C174" t="s">
        <v>2063</v>
      </c>
      <c r="D174" s="11">
        <v>44575</v>
      </c>
      <c r="E174">
        <v>105</v>
      </c>
      <c r="F174">
        <v>2628</v>
      </c>
      <c r="G174" t="s">
        <v>1835</v>
      </c>
      <c r="H174" s="11">
        <v>44579</v>
      </c>
      <c r="I174" s="11">
        <v>44578</v>
      </c>
      <c r="J174">
        <v>105</v>
      </c>
      <c r="K174" t="s">
        <v>3407</v>
      </c>
      <c r="L174" t="s">
        <v>1835</v>
      </c>
      <c r="M174" t="s">
        <v>3408</v>
      </c>
      <c r="N174" t="s">
        <v>3411</v>
      </c>
      <c r="O174" t="s">
        <v>3412</v>
      </c>
    </row>
    <row r="175" spans="1:15" x14ac:dyDescent="0.3">
      <c r="A175" t="s">
        <v>3415</v>
      </c>
      <c r="B175">
        <v>20570</v>
      </c>
      <c r="C175" t="s">
        <v>2066</v>
      </c>
      <c r="D175" s="11">
        <v>44575</v>
      </c>
      <c r="E175">
        <v>109</v>
      </c>
      <c r="F175">
        <v>811</v>
      </c>
      <c r="G175" t="s">
        <v>1874</v>
      </c>
      <c r="H175" s="11">
        <v>44579</v>
      </c>
      <c r="I175" s="11">
        <v>44578</v>
      </c>
      <c r="J175">
        <v>109</v>
      </c>
      <c r="K175" t="s">
        <v>3407</v>
      </c>
      <c r="L175" t="s">
        <v>1874</v>
      </c>
      <c r="M175" t="s">
        <v>3408</v>
      </c>
      <c r="N175" t="s">
        <v>3411</v>
      </c>
      <c r="O175" t="s">
        <v>3412</v>
      </c>
    </row>
    <row r="176" spans="1:15" x14ac:dyDescent="0.3">
      <c r="A176" t="s">
        <v>3415</v>
      </c>
      <c r="B176">
        <v>20571</v>
      </c>
      <c r="C176" t="s">
        <v>2067</v>
      </c>
      <c r="D176" s="11">
        <v>44575</v>
      </c>
      <c r="E176">
        <v>154</v>
      </c>
      <c r="F176">
        <v>529</v>
      </c>
      <c r="G176" t="s">
        <v>1869</v>
      </c>
      <c r="H176" s="11">
        <v>44579</v>
      </c>
      <c r="I176" s="11">
        <v>44578</v>
      </c>
      <c r="J176">
        <v>154</v>
      </c>
      <c r="K176" t="s">
        <v>3407</v>
      </c>
      <c r="L176" t="s">
        <v>1869</v>
      </c>
      <c r="M176" t="s">
        <v>3408</v>
      </c>
      <c r="N176" t="s">
        <v>3411</v>
      </c>
      <c r="O176" t="s">
        <v>3412</v>
      </c>
    </row>
    <row r="177" spans="1:15" x14ac:dyDescent="0.3">
      <c r="A177" t="s">
        <v>3415</v>
      </c>
      <c r="B177">
        <v>20578</v>
      </c>
      <c r="C177" t="s">
        <v>2081</v>
      </c>
      <c r="D177" s="11">
        <v>44578</v>
      </c>
      <c r="E177">
        <v>2981.18</v>
      </c>
      <c r="F177">
        <v>3588</v>
      </c>
      <c r="G177" t="s">
        <v>1975</v>
      </c>
      <c r="H177" s="11">
        <v>44579</v>
      </c>
      <c r="I177" s="11">
        <v>44582</v>
      </c>
      <c r="J177">
        <v>2981.18</v>
      </c>
      <c r="K177" t="s">
        <v>3407</v>
      </c>
      <c r="L177" t="s">
        <v>1975</v>
      </c>
      <c r="M177" t="s">
        <v>3408</v>
      </c>
      <c r="N177" t="s">
        <v>3411</v>
      </c>
      <c r="O177" t="s">
        <v>3412</v>
      </c>
    </row>
    <row r="178" spans="1:15" x14ac:dyDescent="0.3">
      <c r="A178" t="s">
        <v>3415</v>
      </c>
      <c r="B178">
        <v>20574</v>
      </c>
      <c r="C178" t="s">
        <v>1969</v>
      </c>
      <c r="D178" s="11">
        <v>44547</v>
      </c>
      <c r="E178">
        <v>142.5</v>
      </c>
      <c r="F178">
        <v>3495</v>
      </c>
      <c r="G178" t="s">
        <v>281</v>
      </c>
      <c r="H178" s="11">
        <v>44580</v>
      </c>
      <c r="I178" s="11">
        <v>44578</v>
      </c>
      <c r="J178">
        <v>142.5</v>
      </c>
      <c r="K178" t="s">
        <v>3407</v>
      </c>
      <c r="L178" t="s">
        <v>281</v>
      </c>
      <c r="M178" t="s">
        <v>3408</v>
      </c>
      <c r="N178" t="s">
        <v>3411</v>
      </c>
      <c r="O178" t="s">
        <v>3412</v>
      </c>
    </row>
    <row r="179" spans="1:15" x14ac:dyDescent="0.3">
      <c r="A179" t="s">
        <v>3415</v>
      </c>
      <c r="B179">
        <v>20570</v>
      </c>
      <c r="C179" t="s">
        <v>1971</v>
      </c>
      <c r="D179" s="11">
        <v>44550</v>
      </c>
      <c r="E179">
        <v>1460</v>
      </c>
      <c r="F179">
        <v>751</v>
      </c>
      <c r="G179" t="s">
        <v>1972</v>
      </c>
      <c r="H179" s="11">
        <v>44580</v>
      </c>
      <c r="I179" s="11">
        <v>44578</v>
      </c>
      <c r="J179">
        <v>1460</v>
      </c>
      <c r="K179" t="s">
        <v>3407</v>
      </c>
      <c r="L179" t="s">
        <v>1972</v>
      </c>
      <c r="M179" t="s">
        <v>3408</v>
      </c>
      <c r="N179" t="s">
        <v>3411</v>
      </c>
      <c r="O179" t="s">
        <v>3412</v>
      </c>
    </row>
    <row r="180" spans="1:15" x14ac:dyDescent="0.3">
      <c r="A180" t="s">
        <v>3415</v>
      </c>
      <c r="B180">
        <v>20574</v>
      </c>
      <c r="C180" t="s">
        <v>1974</v>
      </c>
      <c r="D180" s="11">
        <v>44550</v>
      </c>
      <c r="E180">
        <v>9880</v>
      </c>
      <c r="F180">
        <v>1005</v>
      </c>
      <c r="G180" t="s">
        <v>1870</v>
      </c>
      <c r="H180" s="11">
        <v>44580</v>
      </c>
      <c r="I180" s="11">
        <v>44578</v>
      </c>
      <c r="J180">
        <v>9880</v>
      </c>
      <c r="K180" t="s">
        <v>3407</v>
      </c>
      <c r="L180" t="s">
        <v>1870</v>
      </c>
      <c r="M180" t="s">
        <v>3408</v>
      </c>
      <c r="N180" t="s">
        <v>3411</v>
      </c>
      <c r="O180" t="s">
        <v>3412</v>
      </c>
    </row>
    <row r="181" spans="1:15" x14ac:dyDescent="0.3">
      <c r="A181" t="s">
        <v>3415</v>
      </c>
      <c r="B181">
        <v>20574</v>
      </c>
      <c r="C181" t="s">
        <v>2055</v>
      </c>
      <c r="D181" s="11">
        <v>44568</v>
      </c>
      <c r="E181">
        <v>809.18</v>
      </c>
      <c r="F181">
        <v>2149</v>
      </c>
      <c r="G181" t="s">
        <v>40</v>
      </c>
      <c r="H181" s="11">
        <v>44581</v>
      </c>
      <c r="I181" s="11">
        <v>44578</v>
      </c>
      <c r="J181">
        <v>809.18</v>
      </c>
      <c r="K181" t="s">
        <v>3407</v>
      </c>
      <c r="L181" t="s">
        <v>40</v>
      </c>
      <c r="M181" t="s">
        <v>3408</v>
      </c>
      <c r="N181" t="s">
        <v>3411</v>
      </c>
      <c r="O181" t="s">
        <v>3412</v>
      </c>
    </row>
    <row r="182" spans="1:15" x14ac:dyDescent="0.3">
      <c r="A182" t="s">
        <v>3415</v>
      </c>
      <c r="B182">
        <v>20570</v>
      </c>
      <c r="C182" t="s">
        <v>2056</v>
      </c>
      <c r="D182" s="11">
        <v>44571</v>
      </c>
      <c r="E182">
        <v>398.83</v>
      </c>
      <c r="F182">
        <v>961</v>
      </c>
      <c r="G182" t="s">
        <v>1920</v>
      </c>
      <c r="H182" s="11">
        <v>44581</v>
      </c>
      <c r="I182" s="11">
        <v>44578</v>
      </c>
      <c r="J182">
        <v>398.83</v>
      </c>
      <c r="K182" t="s">
        <v>3407</v>
      </c>
      <c r="L182" t="s">
        <v>1920</v>
      </c>
      <c r="M182" t="s">
        <v>3408</v>
      </c>
      <c r="N182" t="s">
        <v>3411</v>
      </c>
      <c r="O182" t="s">
        <v>3412</v>
      </c>
    </row>
    <row r="183" spans="1:15" x14ac:dyDescent="0.3">
      <c r="A183" t="s">
        <v>3415</v>
      </c>
      <c r="B183">
        <v>20574</v>
      </c>
      <c r="C183" t="s">
        <v>2057</v>
      </c>
      <c r="D183" s="11">
        <v>44571</v>
      </c>
      <c r="E183">
        <v>2438.5</v>
      </c>
      <c r="F183">
        <v>3234</v>
      </c>
      <c r="G183" t="s">
        <v>181</v>
      </c>
      <c r="H183" s="11">
        <v>44581</v>
      </c>
      <c r="I183" s="11">
        <v>44578</v>
      </c>
      <c r="J183">
        <v>2438.5</v>
      </c>
      <c r="K183" t="s">
        <v>3407</v>
      </c>
      <c r="L183" t="s">
        <v>181</v>
      </c>
      <c r="M183" t="s">
        <v>3408</v>
      </c>
      <c r="N183" t="s">
        <v>3411</v>
      </c>
      <c r="O183" t="s">
        <v>3412</v>
      </c>
    </row>
    <row r="184" spans="1:15" x14ac:dyDescent="0.3">
      <c r="A184" t="s">
        <v>3415</v>
      </c>
      <c r="B184">
        <v>21036</v>
      </c>
      <c r="C184" t="s">
        <v>1285</v>
      </c>
      <c r="D184" s="11">
        <v>44895</v>
      </c>
      <c r="E184">
        <v>17740.419999999998</v>
      </c>
      <c r="F184">
        <v>3062</v>
      </c>
      <c r="G184" t="s">
        <v>43</v>
      </c>
      <c r="H184" s="11">
        <v>44901</v>
      </c>
      <c r="I184" s="11">
        <v>44902</v>
      </c>
      <c r="J184">
        <v>17740.419999999998</v>
      </c>
      <c r="K184" t="s">
        <v>44</v>
      </c>
      <c r="L184" t="s">
        <v>45</v>
      </c>
      <c r="M184" t="s">
        <v>1406</v>
      </c>
      <c r="N184" t="s">
        <v>3411</v>
      </c>
      <c r="O184" t="s">
        <v>3412</v>
      </c>
    </row>
    <row r="185" spans="1:15" x14ac:dyDescent="0.3">
      <c r="A185" t="s">
        <v>3415</v>
      </c>
      <c r="B185">
        <v>20577</v>
      </c>
      <c r="C185" t="s">
        <v>2079</v>
      </c>
      <c r="D185" s="11">
        <v>44578</v>
      </c>
      <c r="E185">
        <v>178.41</v>
      </c>
      <c r="F185">
        <v>2695</v>
      </c>
      <c r="G185" t="s">
        <v>1847</v>
      </c>
      <c r="H185" s="11">
        <v>44581</v>
      </c>
      <c r="I185" s="11">
        <v>44582</v>
      </c>
      <c r="J185">
        <v>178.41</v>
      </c>
      <c r="K185" t="s">
        <v>3407</v>
      </c>
      <c r="L185" t="s">
        <v>1847</v>
      </c>
      <c r="M185" t="s">
        <v>3408</v>
      </c>
      <c r="N185" t="s">
        <v>3411</v>
      </c>
      <c r="O185" t="s">
        <v>3412</v>
      </c>
    </row>
    <row r="186" spans="1:15" x14ac:dyDescent="0.3">
      <c r="A186" t="s">
        <v>3415</v>
      </c>
      <c r="B186">
        <v>20577</v>
      </c>
      <c r="C186" t="s">
        <v>2080</v>
      </c>
      <c r="D186" s="11">
        <v>44578</v>
      </c>
      <c r="E186">
        <v>398.83</v>
      </c>
      <c r="F186">
        <v>2740</v>
      </c>
      <c r="G186" t="s">
        <v>1867</v>
      </c>
      <c r="H186" s="11">
        <v>44581</v>
      </c>
      <c r="I186" s="11">
        <v>44582</v>
      </c>
      <c r="J186">
        <v>398.83</v>
      </c>
      <c r="K186" t="s">
        <v>3407</v>
      </c>
      <c r="L186" t="s">
        <v>1867</v>
      </c>
      <c r="M186" t="s">
        <v>3408</v>
      </c>
      <c r="N186" t="s">
        <v>3411</v>
      </c>
      <c r="O186" t="s">
        <v>3412</v>
      </c>
    </row>
    <row r="187" spans="1:15" x14ac:dyDescent="0.3">
      <c r="A187" t="s">
        <v>3415</v>
      </c>
      <c r="B187">
        <v>20577</v>
      </c>
      <c r="C187" t="s">
        <v>2078</v>
      </c>
      <c r="D187" s="11">
        <v>44578</v>
      </c>
      <c r="E187">
        <v>240</v>
      </c>
      <c r="F187">
        <v>2695</v>
      </c>
      <c r="G187" t="s">
        <v>1847</v>
      </c>
      <c r="H187" s="11">
        <v>44581</v>
      </c>
      <c r="I187" s="11">
        <v>44582</v>
      </c>
      <c r="J187">
        <v>240</v>
      </c>
      <c r="K187" t="s">
        <v>3407</v>
      </c>
      <c r="L187" t="s">
        <v>1847</v>
      </c>
      <c r="M187" t="s">
        <v>3408</v>
      </c>
      <c r="N187" t="s">
        <v>3411</v>
      </c>
      <c r="O187" t="s">
        <v>3412</v>
      </c>
    </row>
    <row r="188" spans="1:15" x14ac:dyDescent="0.3">
      <c r="A188" t="s">
        <v>3415</v>
      </c>
      <c r="B188">
        <v>20577</v>
      </c>
      <c r="C188" t="s">
        <v>2077</v>
      </c>
      <c r="D188" s="11">
        <v>44578</v>
      </c>
      <c r="E188">
        <v>144.74</v>
      </c>
      <c r="F188">
        <v>1004</v>
      </c>
      <c r="G188" t="s">
        <v>1833</v>
      </c>
      <c r="H188" s="11">
        <v>44581</v>
      </c>
      <c r="I188" s="11">
        <v>44582</v>
      </c>
      <c r="J188">
        <v>144.74</v>
      </c>
      <c r="K188" t="s">
        <v>3407</v>
      </c>
      <c r="L188" t="s">
        <v>1833</v>
      </c>
      <c r="M188" t="s">
        <v>3408</v>
      </c>
      <c r="N188" t="s">
        <v>3411</v>
      </c>
      <c r="O188" t="s">
        <v>3412</v>
      </c>
    </row>
    <row r="189" spans="1:15" x14ac:dyDescent="0.3">
      <c r="A189" t="s">
        <v>3415</v>
      </c>
      <c r="B189">
        <v>20578</v>
      </c>
      <c r="C189" t="s">
        <v>2084</v>
      </c>
      <c r="D189" s="11">
        <v>44578</v>
      </c>
      <c r="E189">
        <v>169</v>
      </c>
      <c r="F189">
        <v>2758</v>
      </c>
      <c r="G189" t="s">
        <v>1848</v>
      </c>
      <c r="H189" s="11">
        <v>44581</v>
      </c>
      <c r="I189" s="11">
        <v>44582</v>
      </c>
      <c r="J189">
        <v>169</v>
      </c>
      <c r="K189" t="s">
        <v>3407</v>
      </c>
      <c r="L189" t="s">
        <v>1848</v>
      </c>
      <c r="M189" t="s">
        <v>3408</v>
      </c>
      <c r="N189" t="s">
        <v>3411</v>
      </c>
      <c r="O189" t="s">
        <v>3412</v>
      </c>
    </row>
    <row r="190" spans="1:15" x14ac:dyDescent="0.3">
      <c r="A190" t="s">
        <v>3415</v>
      </c>
      <c r="B190">
        <v>20578</v>
      </c>
      <c r="C190" t="s">
        <v>2082</v>
      </c>
      <c r="D190" s="11">
        <v>44578</v>
      </c>
      <c r="E190">
        <v>253.66</v>
      </c>
      <c r="F190">
        <v>529</v>
      </c>
      <c r="G190" t="s">
        <v>1869</v>
      </c>
      <c r="H190" s="11">
        <v>44581</v>
      </c>
      <c r="I190" s="11">
        <v>44582</v>
      </c>
      <c r="J190">
        <v>253.66</v>
      </c>
      <c r="K190" t="s">
        <v>3407</v>
      </c>
      <c r="L190" t="s">
        <v>1869</v>
      </c>
      <c r="M190" t="s">
        <v>3408</v>
      </c>
      <c r="N190" t="s">
        <v>3411</v>
      </c>
      <c r="O190" t="s">
        <v>3412</v>
      </c>
    </row>
    <row r="191" spans="1:15" x14ac:dyDescent="0.3">
      <c r="A191" t="s">
        <v>3415</v>
      </c>
      <c r="B191">
        <v>20578</v>
      </c>
      <c r="C191" t="s">
        <v>2083</v>
      </c>
      <c r="D191" s="11">
        <v>44578</v>
      </c>
      <c r="E191">
        <v>83.3</v>
      </c>
      <c r="F191">
        <v>3380</v>
      </c>
      <c r="G191" t="s">
        <v>1908</v>
      </c>
      <c r="H191" s="11">
        <v>44581</v>
      </c>
      <c r="I191" s="11">
        <v>44582</v>
      </c>
      <c r="J191">
        <v>83.3</v>
      </c>
      <c r="K191" t="s">
        <v>3407</v>
      </c>
      <c r="L191" t="s">
        <v>1908</v>
      </c>
      <c r="M191" t="s">
        <v>3408</v>
      </c>
      <c r="N191" t="s">
        <v>3411</v>
      </c>
      <c r="O191" t="s">
        <v>3412</v>
      </c>
    </row>
    <row r="192" spans="1:15" x14ac:dyDescent="0.3">
      <c r="A192" t="s">
        <v>3415</v>
      </c>
      <c r="B192">
        <v>20577</v>
      </c>
      <c r="C192" t="s">
        <v>2085</v>
      </c>
      <c r="D192" s="11">
        <v>44579</v>
      </c>
      <c r="E192">
        <v>178.41</v>
      </c>
      <c r="F192">
        <v>606</v>
      </c>
      <c r="G192" t="s">
        <v>1915</v>
      </c>
      <c r="H192" s="11">
        <v>44581</v>
      </c>
      <c r="I192" s="11">
        <v>44582</v>
      </c>
      <c r="J192">
        <v>178.41</v>
      </c>
      <c r="K192" t="s">
        <v>3407</v>
      </c>
      <c r="L192" t="s">
        <v>1915</v>
      </c>
      <c r="M192" t="s">
        <v>3408</v>
      </c>
      <c r="N192" t="s">
        <v>3411</v>
      </c>
      <c r="O192" t="s">
        <v>3412</v>
      </c>
    </row>
    <row r="193" spans="1:15" x14ac:dyDescent="0.3">
      <c r="A193" t="s">
        <v>3415</v>
      </c>
      <c r="B193">
        <v>21036</v>
      </c>
      <c r="C193" t="s">
        <v>1291</v>
      </c>
      <c r="D193" s="11">
        <v>44895</v>
      </c>
      <c r="E193">
        <v>17286.75</v>
      </c>
      <c r="F193">
        <v>137</v>
      </c>
      <c r="G193" t="s">
        <v>84</v>
      </c>
      <c r="H193" s="11">
        <v>44901</v>
      </c>
      <c r="I193" s="11">
        <v>44902</v>
      </c>
      <c r="J193">
        <v>17286.75</v>
      </c>
      <c r="K193" t="s">
        <v>238</v>
      </c>
      <c r="L193" t="s">
        <v>239</v>
      </c>
      <c r="M193" t="s">
        <v>1782</v>
      </c>
      <c r="N193" t="s">
        <v>3411</v>
      </c>
      <c r="O193" t="s">
        <v>3412</v>
      </c>
    </row>
    <row r="194" spans="1:15" x14ac:dyDescent="0.3">
      <c r="A194" t="s">
        <v>3415</v>
      </c>
      <c r="B194">
        <v>20571</v>
      </c>
      <c r="C194" t="s">
        <v>1944</v>
      </c>
      <c r="D194" s="11">
        <v>44526</v>
      </c>
      <c r="E194">
        <v>42920.02</v>
      </c>
      <c r="F194">
        <v>3528</v>
      </c>
      <c r="G194" t="s">
        <v>1945</v>
      </c>
      <c r="H194" s="11">
        <v>44581</v>
      </c>
      <c r="I194" s="11">
        <v>44578</v>
      </c>
      <c r="J194">
        <v>42920.02</v>
      </c>
      <c r="K194" t="s">
        <v>3407</v>
      </c>
      <c r="L194" t="s">
        <v>1945</v>
      </c>
      <c r="M194" t="s">
        <v>3408</v>
      </c>
      <c r="N194" t="s">
        <v>3411</v>
      </c>
      <c r="O194" t="s">
        <v>3412</v>
      </c>
    </row>
    <row r="195" spans="1:15" x14ac:dyDescent="0.3">
      <c r="A195" t="s">
        <v>3415</v>
      </c>
      <c r="B195">
        <v>21036</v>
      </c>
      <c r="C195" t="s">
        <v>1290</v>
      </c>
      <c r="D195" s="11">
        <v>44895</v>
      </c>
      <c r="E195">
        <v>983.25</v>
      </c>
      <c r="F195">
        <v>338</v>
      </c>
      <c r="G195" t="s">
        <v>30</v>
      </c>
      <c r="H195" s="11">
        <v>44901</v>
      </c>
      <c r="I195" s="11">
        <v>44902</v>
      </c>
      <c r="J195">
        <v>983.25</v>
      </c>
      <c r="K195" t="s">
        <v>219</v>
      </c>
      <c r="L195" t="s">
        <v>220</v>
      </c>
      <c r="M195" t="s">
        <v>1681</v>
      </c>
      <c r="N195" t="s">
        <v>3411</v>
      </c>
      <c r="O195" t="s">
        <v>3412</v>
      </c>
    </row>
    <row r="196" spans="1:15" x14ac:dyDescent="0.3">
      <c r="A196" t="s">
        <v>3415</v>
      </c>
      <c r="B196">
        <v>20579</v>
      </c>
      <c r="C196" t="s">
        <v>1959</v>
      </c>
      <c r="D196" s="11">
        <v>44543</v>
      </c>
      <c r="E196">
        <v>9994.48</v>
      </c>
      <c r="F196">
        <v>45</v>
      </c>
      <c r="G196" t="s">
        <v>1891</v>
      </c>
      <c r="H196" s="11">
        <v>44582</v>
      </c>
      <c r="I196" s="11">
        <v>44582</v>
      </c>
      <c r="J196">
        <v>9994.48</v>
      </c>
      <c r="K196" t="s">
        <v>3407</v>
      </c>
      <c r="L196" t="s">
        <v>1891</v>
      </c>
      <c r="M196" t="s">
        <v>3408</v>
      </c>
      <c r="N196" t="s">
        <v>3411</v>
      </c>
      <c r="O196" t="s">
        <v>3412</v>
      </c>
    </row>
    <row r="197" spans="1:15" x14ac:dyDescent="0.3">
      <c r="A197" t="s">
        <v>3415</v>
      </c>
      <c r="B197">
        <v>21036</v>
      </c>
      <c r="C197" t="s">
        <v>1293</v>
      </c>
      <c r="D197" s="11">
        <v>44895</v>
      </c>
      <c r="E197">
        <v>1700.5</v>
      </c>
      <c r="F197">
        <v>338</v>
      </c>
      <c r="G197" t="s">
        <v>30</v>
      </c>
      <c r="H197" s="11">
        <v>44901</v>
      </c>
      <c r="I197" s="11">
        <v>44902</v>
      </c>
      <c r="J197">
        <v>1700.5</v>
      </c>
      <c r="K197" t="s">
        <v>10</v>
      </c>
      <c r="L197" t="s">
        <v>11</v>
      </c>
      <c r="M197" t="s">
        <v>1657</v>
      </c>
      <c r="N197" t="s">
        <v>3411</v>
      </c>
      <c r="O197" t="s">
        <v>3412</v>
      </c>
    </row>
    <row r="198" spans="1:15" x14ac:dyDescent="0.3">
      <c r="A198" t="s">
        <v>3416</v>
      </c>
      <c r="B198">
        <v>20577</v>
      </c>
      <c r="C198" t="s">
        <v>2094</v>
      </c>
      <c r="D198" s="11">
        <v>44582</v>
      </c>
      <c r="E198">
        <v>4241.13</v>
      </c>
      <c r="F198">
        <v>3153</v>
      </c>
      <c r="G198" t="s">
        <v>1842</v>
      </c>
      <c r="H198" s="11">
        <v>44582</v>
      </c>
      <c r="I198" s="11">
        <v>44582</v>
      </c>
      <c r="J198">
        <v>4241.13</v>
      </c>
      <c r="K198" t="s">
        <v>3407</v>
      </c>
      <c r="L198" t="s">
        <v>1842</v>
      </c>
      <c r="M198" t="s">
        <v>3408</v>
      </c>
      <c r="N198" t="s">
        <v>3411</v>
      </c>
      <c r="O198" t="s">
        <v>3412</v>
      </c>
    </row>
    <row r="199" spans="1:15" x14ac:dyDescent="0.3">
      <c r="A199" t="s">
        <v>3416</v>
      </c>
      <c r="B199">
        <v>20577</v>
      </c>
      <c r="C199" t="s">
        <v>1977</v>
      </c>
      <c r="D199" s="11">
        <v>44551</v>
      </c>
      <c r="E199">
        <v>7900</v>
      </c>
      <c r="F199">
        <v>1161</v>
      </c>
      <c r="G199" t="s">
        <v>1856</v>
      </c>
      <c r="H199" s="11">
        <v>44582</v>
      </c>
      <c r="I199" s="11">
        <v>44582</v>
      </c>
      <c r="J199">
        <v>7900</v>
      </c>
      <c r="K199" t="s">
        <v>3407</v>
      </c>
      <c r="L199" t="s">
        <v>1856</v>
      </c>
      <c r="M199" t="s">
        <v>3408</v>
      </c>
      <c r="N199" t="s">
        <v>3411</v>
      </c>
      <c r="O199" t="s">
        <v>3412</v>
      </c>
    </row>
    <row r="200" spans="1:15" x14ac:dyDescent="0.3">
      <c r="A200" t="s">
        <v>3416</v>
      </c>
      <c r="B200">
        <v>20579</v>
      </c>
      <c r="C200" t="s">
        <v>1978</v>
      </c>
      <c r="D200" s="11">
        <v>44551</v>
      </c>
      <c r="E200">
        <v>211</v>
      </c>
      <c r="F200">
        <v>3376</v>
      </c>
      <c r="G200" t="s">
        <v>1914</v>
      </c>
      <c r="H200" s="11">
        <v>44582</v>
      </c>
      <c r="I200" s="11">
        <v>44582</v>
      </c>
      <c r="J200">
        <v>211</v>
      </c>
      <c r="K200" t="s">
        <v>3407</v>
      </c>
      <c r="L200" t="s">
        <v>1914</v>
      </c>
      <c r="M200" t="s">
        <v>3408</v>
      </c>
      <c r="N200" t="s">
        <v>3411</v>
      </c>
      <c r="O200" t="s">
        <v>3412</v>
      </c>
    </row>
    <row r="201" spans="1:15" x14ac:dyDescent="0.3">
      <c r="A201" t="s">
        <v>3416</v>
      </c>
      <c r="B201">
        <v>21036</v>
      </c>
      <c r="C201" t="s">
        <v>1292</v>
      </c>
      <c r="D201" s="11">
        <v>44895</v>
      </c>
      <c r="E201">
        <v>1254.5</v>
      </c>
      <c r="F201">
        <v>1127</v>
      </c>
      <c r="G201" t="s">
        <v>48</v>
      </c>
      <c r="H201" s="11">
        <v>44901</v>
      </c>
      <c r="I201" s="11">
        <v>44902</v>
      </c>
      <c r="J201">
        <v>1254.5</v>
      </c>
      <c r="K201" t="s">
        <v>75</v>
      </c>
      <c r="L201" t="s">
        <v>76</v>
      </c>
      <c r="M201" t="s">
        <v>1484</v>
      </c>
      <c r="N201" t="s">
        <v>3411</v>
      </c>
      <c r="O201" t="s">
        <v>3412</v>
      </c>
    </row>
    <row r="202" spans="1:15" x14ac:dyDescent="0.3">
      <c r="A202" t="s">
        <v>3416</v>
      </c>
      <c r="B202">
        <v>21036</v>
      </c>
      <c r="C202" t="s">
        <v>1276</v>
      </c>
      <c r="D202" s="11">
        <v>44894</v>
      </c>
      <c r="E202">
        <v>42449.47</v>
      </c>
      <c r="F202">
        <v>2411</v>
      </c>
      <c r="G202" t="s">
        <v>82</v>
      </c>
      <c r="H202" s="11">
        <v>44904</v>
      </c>
      <c r="I202" s="11">
        <v>44902</v>
      </c>
      <c r="J202">
        <v>42449.47</v>
      </c>
      <c r="K202" t="s">
        <v>260</v>
      </c>
      <c r="L202" t="s">
        <v>261</v>
      </c>
      <c r="M202" t="s">
        <v>1444</v>
      </c>
      <c r="N202" t="s">
        <v>3411</v>
      </c>
      <c r="O202" t="s">
        <v>3412</v>
      </c>
    </row>
    <row r="203" spans="1:15" x14ac:dyDescent="0.3">
      <c r="A203" t="s">
        <v>3416</v>
      </c>
      <c r="B203">
        <v>20577</v>
      </c>
      <c r="C203" t="s">
        <v>2088</v>
      </c>
      <c r="D203" s="11">
        <v>44581</v>
      </c>
      <c r="E203">
        <v>140</v>
      </c>
      <c r="F203">
        <v>687</v>
      </c>
      <c r="G203" t="s">
        <v>1858</v>
      </c>
      <c r="H203" s="11">
        <v>44583</v>
      </c>
      <c r="I203" s="11">
        <v>44582</v>
      </c>
      <c r="J203">
        <v>140</v>
      </c>
      <c r="K203" t="s">
        <v>3407</v>
      </c>
      <c r="L203" t="s">
        <v>1858</v>
      </c>
      <c r="M203" t="s">
        <v>3408</v>
      </c>
      <c r="N203" t="s">
        <v>3411</v>
      </c>
      <c r="O203" t="s">
        <v>3412</v>
      </c>
    </row>
    <row r="204" spans="1:15" x14ac:dyDescent="0.3">
      <c r="A204" t="s">
        <v>3416</v>
      </c>
      <c r="B204">
        <v>21036</v>
      </c>
      <c r="C204" t="s">
        <v>1277</v>
      </c>
      <c r="D204" s="11">
        <v>44894</v>
      </c>
      <c r="E204">
        <v>4631.3100000000004</v>
      </c>
      <c r="F204">
        <v>2411</v>
      </c>
      <c r="G204" t="s">
        <v>82</v>
      </c>
      <c r="H204" s="11">
        <v>44904</v>
      </c>
      <c r="I204" s="11">
        <v>44902</v>
      </c>
      <c r="J204">
        <v>4631.3100000000004</v>
      </c>
      <c r="K204" t="s">
        <v>260</v>
      </c>
      <c r="L204" t="s">
        <v>261</v>
      </c>
      <c r="M204" t="s">
        <v>1444</v>
      </c>
      <c r="N204" t="s">
        <v>3411</v>
      </c>
      <c r="O204" t="s">
        <v>3412</v>
      </c>
    </row>
    <row r="205" spans="1:15" x14ac:dyDescent="0.3">
      <c r="A205" t="s">
        <v>3416</v>
      </c>
      <c r="B205">
        <v>21035</v>
      </c>
      <c r="C205" t="s">
        <v>1300</v>
      </c>
      <c r="D205" s="11">
        <v>44896</v>
      </c>
      <c r="E205">
        <v>4135.5</v>
      </c>
      <c r="F205">
        <v>3299</v>
      </c>
      <c r="G205" t="s">
        <v>193</v>
      </c>
      <c r="H205" s="11">
        <v>44901</v>
      </c>
      <c r="I205" s="11">
        <v>44902</v>
      </c>
      <c r="J205">
        <v>4135.5</v>
      </c>
      <c r="K205" t="s">
        <v>194</v>
      </c>
      <c r="L205" t="s">
        <v>195</v>
      </c>
      <c r="M205" t="s">
        <v>1629</v>
      </c>
      <c r="N205" t="s">
        <v>3411</v>
      </c>
      <c r="O205" t="s">
        <v>3412</v>
      </c>
    </row>
    <row r="206" spans="1:15" x14ac:dyDescent="0.3">
      <c r="A206" t="s">
        <v>3416</v>
      </c>
      <c r="B206">
        <v>21035</v>
      </c>
      <c r="C206" t="s">
        <v>1268</v>
      </c>
      <c r="D206" s="11">
        <v>44889</v>
      </c>
      <c r="E206">
        <v>201778.59</v>
      </c>
      <c r="F206">
        <v>3589</v>
      </c>
      <c r="G206" t="s">
        <v>363</v>
      </c>
      <c r="H206" s="11">
        <v>44901</v>
      </c>
      <c r="I206" s="11">
        <v>44902</v>
      </c>
      <c r="J206">
        <v>201778.59</v>
      </c>
      <c r="K206" t="s">
        <v>364</v>
      </c>
      <c r="L206" t="s">
        <v>365</v>
      </c>
      <c r="M206" t="s">
        <v>1723</v>
      </c>
      <c r="N206" t="s">
        <v>3411</v>
      </c>
      <c r="O206" t="s">
        <v>3412</v>
      </c>
    </row>
    <row r="207" spans="1:15" x14ac:dyDescent="0.3">
      <c r="A207" t="s">
        <v>3416</v>
      </c>
      <c r="B207">
        <v>20582</v>
      </c>
      <c r="C207" t="s">
        <v>469</v>
      </c>
      <c r="D207" s="11">
        <v>44564</v>
      </c>
      <c r="E207">
        <v>382.36</v>
      </c>
      <c r="F207">
        <v>2069</v>
      </c>
      <c r="G207" t="s">
        <v>14</v>
      </c>
      <c r="H207" s="11">
        <v>44586</v>
      </c>
      <c r="I207" s="11">
        <v>44586</v>
      </c>
      <c r="J207">
        <v>382.36</v>
      </c>
      <c r="K207" t="s">
        <v>3407</v>
      </c>
      <c r="L207" t="s">
        <v>14</v>
      </c>
      <c r="M207" t="s">
        <v>3408</v>
      </c>
      <c r="N207" t="s">
        <v>3411</v>
      </c>
      <c r="O207" t="s">
        <v>3412</v>
      </c>
    </row>
    <row r="208" spans="1:15" x14ac:dyDescent="0.3">
      <c r="A208" t="s">
        <v>3416</v>
      </c>
      <c r="B208">
        <v>21035</v>
      </c>
      <c r="C208" t="s">
        <v>830</v>
      </c>
      <c r="D208" s="11">
        <v>44895</v>
      </c>
      <c r="E208">
        <v>5274.01</v>
      </c>
      <c r="F208">
        <v>2839</v>
      </c>
      <c r="G208" t="s">
        <v>22</v>
      </c>
      <c r="H208" s="11">
        <v>44901</v>
      </c>
      <c r="I208" s="11">
        <v>44902</v>
      </c>
      <c r="J208">
        <v>5274.01</v>
      </c>
      <c r="K208" t="s">
        <v>269</v>
      </c>
      <c r="L208" t="s">
        <v>270</v>
      </c>
      <c r="M208" t="s">
        <v>1490</v>
      </c>
      <c r="N208" t="s">
        <v>3411</v>
      </c>
      <c r="O208" t="s">
        <v>3412</v>
      </c>
    </row>
    <row r="209" spans="1:15" x14ac:dyDescent="0.3">
      <c r="A209" t="s">
        <v>3416</v>
      </c>
      <c r="B209">
        <v>20582</v>
      </c>
      <c r="C209" t="s">
        <v>2058</v>
      </c>
      <c r="D209" s="11">
        <v>44571</v>
      </c>
      <c r="E209">
        <v>3133.98</v>
      </c>
      <c r="F209">
        <v>93</v>
      </c>
      <c r="G209" t="s">
        <v>1886</v>
      </c>
      <c r="H209" s="11">
        <v>44586</v>
      </c>
      <c r="I209" s="11">
        <v>44586</v>
      </c>
      <c r="J209">
        <v>3133.98</v>
      </c>
      <c r="K209" t="s">
        <v>3407</v>
      </c>
      <c r="L209" t="s">
        <v>1886</v>
      </c>
      <c r="M209" t="s">
        <v>3408</v>
      </c>
      <c r="N209" t="s">
        <v>3411</v>
      </c>
      <c r="O209" t="s">
        <v>3412</v>
      </c>
    </row>
    <row r="210" spans="1:15" x14ac:dyDescent="0.3">
      <c r="A210" t="s">
        <v>3416</v>
      </c>
      <c r="B210">
        <v>20580</v>
      </c>
      <c r="C210" t="s">
        <v>2089</v>
      </c>
      <c r="D210" s="11">
        <v>44581</v>
      </c>
      <c r="E210">
        <v>398.83</v>
      </c>
      <c r="F210">
        <v>637</v>
      </c>
      <c r="G210" t="s">
        <v>1934</v>
      </c>
      <c r="H210" s="11">
        <v>44586</v>
      </c>
      <c r="I210" s="11">
        <v>44586</v>
      </c>
      <c r="J210">
        <v>398.83</v>
      </c>
      <c r="K210" t="s">
        <v>3407</v>
      </c>
      <c r="L210" t="s">
        <v>1934</v>
      </c>
      <c r="M210" t="s">
        <v>3408</v>
      </c>
      <c r="N210" t="s">
        <v>3411</v>
      </c>
      <c r="O210" t="s">
        <v>3412</v>
      </c>
    </row>
    <row r="211" spans="1:15" x14ac:dyDescent="0.3">
      <c r="A211" t="s">
        <v>3416</v>
      </c>
      <c r="B211">
        <v>20580</v>
      </c>
      <c r="C211" t="s">
        <v>2090</v>
      </c>
      <c r="D211" s="11">
        <v>44581</v>
      </c>
      <c r="E211">
        <v>119</v>
      </c>
      <c r="F211">
        <v>1465</v>
      </c>
      <c r="G211" t="s">
        <v>1925</v>
      </c>
      <c r="H211" s="11">
        <v>44586</v>
      </c>
      <c r="I211" s="11">
        <v>44586</v>
      </c>
      <c r="J211">
        <v>119</v>
      </c>
      <c r="K211" t="s">
        <v>3407</v>
      </c>
      <c r="L211" t="s">
        <v>1925</v>
      </c>
      <c r="M211" t="s">
        <v>3408</v>
      </c>
      <c r="N211" t="s">
        <v>3411</v>
      </c>
      <c r="O211" t="s">
        <v>3412</v>
      </c>
    </row>
    <row r="212" spans="1:15" x14ac:dyDescent="0.3">
      <c r="A212" t="s">
        <v>3416</v>
      </c>
      <c r="B212">
        <v>20581</v>
      </c>
      <c r="C212" t="s">
        <v>2091</v>
      </c>
      <c r="D212" s="11">
        <v>44581</v>
      </c>
      <c r="E212">
        <v>160.30000000000001</v>
      </c>
      <c r="F212">
        <v>1498</v>
      </c>
      <c r="G212" t="s">
        <v>1868</v>
      </c>
      <c r="H212" s="11">
        <v>44586</v>
      </c>
      <c r="I212" s="11">
        <v>44586</v>
      </c>
      <c r="J212">
        <v>160.30000000000001</v>
      </c>
      <c r="K212" t="s">
        <v>3407</v>
      </c>
      <c r="L212" t="s">
        <v>1868</v>
      </c>
      <c r="M212" t="s">
        <v>3408</v>
      </c>
      <c r="N212" t="s">
        <v>3411</v>
      </c>
      <c r="O212" t="s">
        <v>3412</v>
      </c>
    </row>
    <row r="213" spans="1:15" x14ac:dyDescent="0.3">
      <c r="A213" t="s">
        <v>3416</v>
      </c>
      <c r="B213">
        <v>20580</v>
      </c>
      <c r="C213" t="s">
        <v>2108</v>
      </c>
      <c r="D213" s="11">
        <v>44585</v>
      </c>
      <c r="E213">
        <v>130</v>
      </c>
      <c r="F213">
        <v>2205</v>
      </c>
      <c r="G213" t="s">
        <v>1943</v>
      </c>
      <c r="H213" s="11">
        <v>44586</v>
      </c>
      <c r="I213" s="11">
        <v>44586</v>
      </c>
      <c r="J213">
        <v>130</v>
      </c>
      <c r="K213" t="s">
        <v>3407</v>
      </c>
      <c r="L213" t="s">
        <v>1943</v>
      </c>
      <c r="M213" t="s">
        <v>3408</v>
      </c>
      <c r="N213" t="s">
        <v>3411</v>
      </c>
      <c r="O213" t="s">
        <v>3412</v>
      </c>
    </row>
    <row r="214" spans="1:15" x14ac:dyDescent="0.3">
      <c r="A214" t="s">
        <v>3416</v>
      </c>
      <c r="B214">
        <v>20582</v>
      </c>
      <c r="C214" t="s">
        <v>2111</v>
      </c>
      <c r="D214" s="11">
        <v>44585</v>
      </c>
      <c r="E214">
        <v>573.08000000000004</v>
      </c>
      <c r="F214">
        <v>2030</v>
      </c>
      <c r="G214" t="s">
        <v>1879</v>
      </c>
      <c r="H214" s="11">
        <v>44586</v>
      </c>
      <c r="I214" s="11">
        <v>44586</v>
      </c>
      <c r="J214">
        <v>573.08000000000004</v>
      </c>
      <c r="K214" t="s">
        <v>3407</v>
      </c>
      <c r="L214" t="s">
        <v>1879</v>
      </c>
      <c r="M214" t="s">
        <v>3408</v>
      </c>
      <c r="N214" t="s">
        <v>3411</v>
      </c>
      <c r="O214" t="s">
        <v>3412</v>
      </c>
    </row>
    <row r="215" spans="1:15" x14ac:dyDescent="0.3">
      <c r="A215" t="s">
        <v>3416</v>
      </c>
      <c r="B215">
        <v>20582</v>
      </c>
      <c r="C215" t="s">
        <v>2110</v>
      </c>
      <c r="D215" s="11">
        <v>44585</v>
      </c>
      <c r="E215">
        <v>573.08000000000004</v>
      </c>
      <c r="F215">
        <v>2030</v>
      </c>
      <c r="G215" t="s">
        <v>1879</v>
      </c>
      <c r="H215" s="11">
        <v>44586</v>
      </c>
      <c r="I215" s="11">
        <v>44586</v>
      </c>
      <c r="J215">
        <v>573.08000000000004</v>
      </c>
      <c r="K215" t="s">
        <v>3407</v>
      </c>
      <c r="L215" t="s">
        <v>1879</v>
      </c>
      <c r="M215" t="s">
        <v>3408</v>
      </c>
      <c r="N215" t="s">
        <v>3411</v>
      </c>
      <c r="O215" t="s">
        <v>3412</v>
      </c>
    </row>
    <row r="216" spans="1:15" x14ac:dyDescent="0.3">
      <c r="A216" t="s">
        <v>3416</v>
      </c>
      <c r="B216">
        <v>20582</v>
      </c>
      <c r="C216" t="s">
        <v>2114</v>
      </c>
      <c r="D216" s="11">
        <v>44585</v>
      </c>
      <c r="E216">
        <v>573.08000000000004</v>
      </c>
      <c r="F216">
        <v>2030</v>
      </c>
      <c r="G216" t="s">
        <v>1879</v>
      </c>
      <c r="H216" s="11">
        <v>44586</v>
      </c>
      <c r="I216" s="11">
        <v>44586</v>
      </c>
      <c r="J216">
        <v>573.08000000000004</v>
      </c>
      <c r="K216" t="s">
        <v>3407</v>
      </c>
      <c r="L216" t="s">
        <v>1879</v>
      </c>
      <c r="M216" t="s">
        <v>3408</v>
      </c>
      <c r="N216" t="s">
        <v>3411</v>
      </c>
      <c r="O216" t="s">
        <v>3412</v>
      </c>
    </row>
    <row r="217" spans="1:15" x14ac:dyDescent="0.3">
      <c r="A217" t="s">
        <v>3416</v>
      </c>
      <c r="B217">
        <v>20582</v>
      </c>
      <c r="C217" t="s">
        <v>2112</v>
      </c>
      <c r="D217" s="11">
        <v>44585</v>
      </c>
      <c r="E217">
        <v>573.08000000000004</v>
      </c>
      <c r="F217">
        <v>2030</v>
      </c>
      <c r="G217" t="s">
        <v>1879</v>
      </c>
      <c r="H217" s="11">
        <v>44586</v>
      </c>
      <c r="I217" s="11">
        <v>44586</v>
      </c>
      <c r="J217">
        <v>573.08000000000004</v>
      </c>
      <c r="K217" t="s">
        <v>3407</v>
      </c>
      <c r="L217" t="s">
        <v>1879</v>
      </c>
      <c r="M217" t="s">
        <v>3408</v>
      </c>
      <c r="N217" t="s">
        <v>3411</v>
      </c>
      <c r="O217" t="s">
        <v>3412</v>
      </c>
    </row>
    <row r="218" spans="1:15" x14ac:dyDescent="0.3">
      <c r="A218" t="s">
        <v>3416</v>
      </c>
      <c r="B218">
        <v>20582</v>
      </c>
      <c r="C218" t="s">
        <v>2113</v>
      </c>
      <c r="D218" s="11">
        <v>44585</v>
      </c>
      <c r="E218">
        <v>573.08000000000004</v>
      </c>
      <c r="F218">
        <v>2030</v>
      </c>
      <c r="G218" t="s">
        <v>1879</v>
      </c>
      <c r="H218" s="11">
        <v>44586</v>
      </c>
      <c r="I218" s="11">
        <v>44586</v>
      </c>
      <c r="J218">
        <v>573.08000000000004</v>
      </c>
      <c r="K218" t="s">
        <v>3407</v>
      </c>
      <c r="L218" t="s">
        <v>1879</v>
      </c>
      <c r="M218" t="s">
        <v>3408</v>
      </c>
      <c r="N218" t="s">
        <v>3411</v>
      </c>
      <c r="O218" t="s">
        <v>3412</v>
      </c>
    </row>
    <row r="219" spans="1:15" x14ac:dyDescent="0.3">
      <c r="A219" t="s">
        <v>3416</v>
      </c>
      <c r="B219">
        <v>20582</v>
      </c>
      <c r="C219" t="s">
        <v>2109</v>
      </c>
      <c r="D219" s="11">
        <v>44585</v>
      </c>
      <c r="E219">
        <v>1423.02</v>
      </c>
      <c r="F219">
        <v>2030</v>
      </c>
      <c r="G219" t="s">
        <v>1879</v>
      </c>
      <c r="H219" s="11">
        <v>44586</v>
      </c>
      <c r="I219" s="11">
        <v>44586</v>
      </c>
      <c r="J219">
        <v>1423.02</v>
      </c>
      <c r="K219" t="s">
        <v>3407</v>
      </c>
      <c r="L219" t="s">
        <v>1879</v>
      </c>
      <c r="M219" t="s">
        <v>3408</v>
      </c>
      <c r="N219" t="s">
        <v>3411</v>
      </c>
      <c r="O219" t="s">
        <v>3412</v>
      </c>
    </row>
    <row r="220" spans="1:15" x14ac:dyDescent="0.3">
      <c r="A220" t="s">
        <v>3416</v>
      </c>
      <c r="B220">
        <v>20580</v>
      </c>
      <c r="C220" t="s">
        <v>1986</v>
      </c>
      <c r="D220" s="11">
        <v>44560</v>
      </c>
      <c r="E220">
        <v>1078.5</v>
      </c>
      <c r="F220">
        <v>3319</v>
      </c>
      <c r="G220" t="s">
        <v>1987</v>
      </c>
      <c r="H220" s="11">
        <v>44586</v>
      </c>
      <c r="I220" s="11">
        <v>44586</v>
      </c>
      <c r="J220">
        <v>1078.5</v>
      </c>
      <c r="K220" t="s">
        <v>3407</v>
      </c>
      <c r="L220" t="s">
        <v>1987</v>
      </c>
      <c r="M220" t="s">
        <v>3408</v>
      </c>
      <c r="N220" t="s">
        <v>3411</v>
      </c>
      <c r="O220" t="s">
        <v>3412</v>
      </c>
    </row>
    <row r="221" spans="1:15" x14ac:dyDescent="0.3">
      <c r="A221" t="s">
        <v>3416</v>
      </c>
      <c r="B221">
        <v>20582</v>
      </c>
      <c r="C221" t="s">
        <v>1982</v>
      </c>
      <c r="D221" s="11">
        <v>44557</v>
      </c>
      <c r="E221">
        <v>534.6</v>
      </c>
      <c r="F221">
        <v>240</v>
      </c>
      <c r="G221" t="s">
        <v>1898</v>
      </c>
      <c r="H221" s="11">
        <v>44587</v>
      </c>
      <c r="I221" s="11">
        <v>44586</v>
      </c>
      <c r="J221">
        <v>534.6</v>
      </c>
      <c r="K221" t="s">
        <v>3407</v>
      </c>
      <c r="L221" t="s">
        <v>1898</v>
      </c>
      <c r="M221" t="s">
        <v>3408</v>
      </c>
      <c r="N221" t="s">
        <v>3411</v>
      </c>
      <c r="O221" t="s">
        <v>3412</v>
      </c>
    </row>
    <row r="222" spans="1:15" x14ac:dyDescent="0.3">
      <c r="A222" t="s">
        <v>3416</v>
      </c>
      <c r="B222">
        <v>20585</v>
      </c>
      <c r="C222" t="s">
        <v>1952</v>
      </c>
      <c r="D222" s="11">
        <v>44537</v>
      </c>
      <c r="E222">
        <v>17760</v>
      </c>
      <c r="F222">
        <v>3080</v>
      </c>
      <c r="G222" t="s">
        <v>890</v>
      </c>
      <c r="H222" s="11">
        <v>44588</v>
      </c>
      <c r="I222" s="11">
        <v>44588</v>
      </c>
      <c r="J222">
        <v>17760</v>
      </c>
      <c r="K222" t="s">
        <v>3407</v>
      </c>
      <c r="L222" t="s">
        <v>890</v>
      </c>
      <c r="M222" t="s">
        <v>3408</v>
      </c>
      <c r="N222" t="s">
        <v>3411</v>
      </c>
      <c r="O222" t="s">
        <v>3412</v>
      </c>
    </row>
    <row r="223" spans="1:15" x14ac:dyDescent="0.3">
      <c r="A223" t="s">
        <v>3416</v>
      </c>
      <c r="B223">
        <v>21035</v>
      </c>
      <c r="C223" t="s">
        <v>655</v>
      </c>
      <c r="D223" s="11">
        <v>44895</v>
      </c>
      <c r="E223">
        <v>958.91</v>
      </c>
      <c r="F223">
        <v>2839</v>
      </c>
      <c r="G223" t="s">
        <v>22</v>
      </c>
      <c r="H223" s="11">
        <v>44901</v>
      </c>
      <c r="I223" s="11">
        <v>44902</v>
      </c>
      <c r="J223">
        <v>958.91</v>
      </c>
      <c r="K223" t="s">
        <v>269</v>
      </c>
      <c r="L223" t="s">
        <v>270</v>
      </c>
      <c r="M223" t="s">
        <v>1490</v>
      </c>
      <c r="N223" t="s">
        <v>3411</v>
      </c>
      <c r="O223" t="s">
        <v>3412</v>
      </c>
    </row>
    <row r="224" spans="1:15" x14ac:dyDescent="0.3">
      <c r="A224" t="s">
        <v>3416</v>
      </c>
      <c r="B224">
        <v>21035</v>
      </c>
      <c r="C224" t="s">
        <v>1289</v>
      </c>
      <c r="D224" s="11">
        <v>44895</v>
      </c>
      <c r="E224">
        <v>958.91</v>
      </c>
      <c r="F224">
        <v>2839</v>
      </c>
      <c r="G224" t="s">
        <v>22</v>
      </c>
      <c r="H224" s="11">
        <v>44901</v>
      </c>
      <c r="I224" s="11">
        <v>44902</v>
      </c>
      <c r="J224">
        <v>958.91</v>
      </c>
      <c r="K224" t="s">
        <v>269</v>
      </c>
      <c r="L224" t="s">
        <v>270</v>
      </c>
      <c r="M224" t="s">
        <v>1490</v>
      </c>
      <c r="N224" t="s">
        <v>3411</v>
      </c>
      <c r="O224" t="s">
        <v>3412</v>
      </c>
    </row>
    <row r="225" spans="1:15" x14ac:dyDescent="0.3">
      <c r="A225" t="s">
        <v>3416</v>
      </c>
      <c r="B225">
        <v>20583</v>
      </c>
      <c r="C225" t="s">
        <v>2118</v>
      </c>
      <c r="D225" s="11">
        <v>44587</v>
      </c>
      <c r="E225">
        <v>109</v>
      </c>
      <c r="F225">
        <v>811</v>
      </c>
      <c r="G225" t="s">
        <v>1874</v>
      </c>
      <c r="H225" s="11">
        <v>44588</v>
      </c>
      <c r="I225" s="11">
        <v>44588</v>
      </c>
      <c r="J225">
        <v>109</v>
      </c>
      <c r="K225" t="s">
        <v>3407</v>
      </c>
      <c r="L225" t="s">
        <v>1874</v>
      </c>
      <c r="M225" t="s">
        <v>3408</v>
      </c>
      <c r="N225" t="s">
        <v>3411</v>
      </c>
      <c r="O225" t="s">
        <v>3412</v>
      </c>
    </row>
    <row r="226" spans="1:15" x14ac:dyDescent="0.3">
      <c r="A226" t="s">
        <v>3416</v>
      </c>
      <c r="B226">
        <v>20583</v>
      </c>
      <c r="C226" t="s">
        <v>2117</v>
      </c>
      <c r="D226" s="11">
        <v>44587</v>
      </c>
      <c r="E226">
        <v>398.83</v>
      </c>
      <c r="F226">
        <v>2184</v>
      </c>
      <c r="G226" t="s">
        <v>1863</v>
      </c>
      <c r="H226" s="11">
        <v>44588</v>
      </c>
      <c r="I226" s="11">
        <v>44588</v>
      </c>
      <c r="J226">
        <v>398.83</v>
      </c>
      <c r="K226" t="s">
        <v>3407</v>
      </c>
      <c r="L226" t="s">
        <v>1863</v>
      </c>
      <c r="M226" t="s">
        <v>3408</v>
      </c>
      <c r="N226" t="s">
        <v>3411</v>
      </c>
      <c r="O226" t="s">
        <v>3412</v>
      </c>
    </row>
    <row r="227" spans="1:15" x14ac:dyDescent="0.3">
      <c r="A227" t="s">
        <v>3416</v>
      </c>
      <c r="B227">
        <v>20583</v>
      </c>
      <c r="C227" t="s">
        <v>2116</v>
      </c>
      <c r="D227" s="11">
        <v>44587</v>
      </c>
      <c r="E227">
        <v>398.83</v>
      </c>
      <c r="F227">
        <v>2184</v>
      </c>
      <c r="G227" t="s">
        <v>1863</v>
      </c>
      <c r="H227" s="11">
        <v>44588</v>
      </c>
      <c r="I227" s="11">
        <v>44588</v>
      </c>
      <c r="J227">
        <v>398.83</v>
      </c>
      <c r="K227" t="s">
        <v>3407</v>
      </c>
      <c r="L227" t="s">
        <v>1863</v>
      </c>
      <c r="M227" t="s">
        <v>3408</v>
      </c>
      <c r="N227" t="s">
        <v>3411</v>
      </c>
      <c r="O227" t="s">
        <v>3412</v>
      </c>
    </row>
    <row r="228" spans="1:15" x14ac:dyDescent="0.3">
      <c r="A228" t="s">
        <v>3416</v>
      </c>
      <c r="B228">
        <v>20585</v>
      </c>
      <c r="C228" t="s">
        <v>2119</v>
      </c>
      <c r="D228" s="11">
        <v>44587</v>
      </c>
      <c r="E228">
        <v>70</v>
      </c>
      <c r="F228">
        <v>134</v>
      </c>
      <c r="G228" t="s">
        <v>1850</v>
      </c>
      <c r="H228" s="11">
        <v>44588</v>
      </c>
      <c r="I228" s="11">
        <v>44588</v>
      </c>
      <c r="J228">
        <v>70</v>
      </c>
      <c r="K228" t="s">
        <v>3407</v>
      </c>
      <c r="L228" t="s">
        <v>1850</v>
      </c>
      <c r="M228" t="s">
        <v>3408</v>
      </c>
      <c r="N228" t="s">
        <v>3411</v>
      </c>
      <c r="O228" t="s">
        <v>3412</v>
      </c>
    </row>
    <row r="229" spans="1:15" x14ac:dyDescent="0.3">
      <c r="A229" t="s">
        <v>3416</v>
      </c>
      <c r="B229">
        <v>20587</v>
      </c>
      <c r="C229" t="s">
        <v>2120</v>
      </c>
      <c r="D229" s="11">
        <v>44587</v>
      </c>
      <c r="E229">
        <v>64177.97</v>
      </c>
      <c r="F229">
        <v>471</v>
      </c>
      <c r="G229" t="s">
        <v>1864</v>
      </c>
      <c r="H229" s="11">
        <v>44588</v>
      </c>
      <c r="I229" s="11">
        <v>44588</v>
      </c>
      <c r="J229">
        <v>64177.97</v>
      </c>
      <c r="K229" t="s">
        <v>3407</v>
      </c>
      <c r="L229" t="s">
        <v>1864</v>
      </c>
      <c r="M229" t="s">
        <v>3408</v>
      </c>
      <c r="N229" t="s">
        <v>3411</v>
      </c>
      <c r="O229" t="s">
        <v>3412</v>
      </c>
    </row>
    <row r="230" spans="1:15" x14ac:dyDescent="0.3">
      <c r="A230" t="s">
        <v>3416</v>
      </c>
      <c r="B230">
        <v>20587</v>
      </c>
      <c r="C230" t="s">
        <v>2125</v>
      </c>
      <c r="D230" s="11">
        <v>44588</v>
      </c>
      <c r="E230">
        <v>418.59</v>
      </c>
      <c r="F230">
        <v>163</v>
      </c>
      <c r="G230" t="s">
        <v>1861</v>
      </c>
      <c r="H230" s="11">
        <v>44588</v>
      </c>
      <c r="I230" s="11">
        <v>44588</v>
      </c>
      <c r="J230">
        <v>418.59</v>
      </c>
      <c r="K230" t="s">
        <v>3407</v>
      </c>
      <c r="L230" t="s">
        <v>1861</v>
      </c>
      <c r="M230" t="s">
        <v>3408</v>
      </c>
      <c r="N230" t="s">
        <v>3411</v>
      </c>
      <c r="O230" t="s">
        <v>3412</v>
      </c>
    </row>
    <row r="231" spans="1:15" x14ac:dyDescent="0.3">
      <c r="A231" t="s">
        <v>3416</v>
      </c>
      <c r="B231">
        <v>21035</v>
      </c>
      <c r="C231" t="s">
        <v>1231</v>
      </c>
      <c r="D231" s="11">
        <v>44895</v>
      </c>
      <c r="E231">
        <v>7016.72</v>
      </c>
      <c r="F231">
        <v>2839</v>
      </c>
      <c r="G231" t="s">
        <v>22</v>
      </c>
      <c r="H231" s="11">
        <v>44901</v>
      </c>
      <c r="I231" s="11">
        <v>44902</v>
      </c>
      <c r="J231">
        <v>7016.72</v>
      </c>
      <c r="K231" t="s">
        <v>269</v>
      </c>
      <c r="L231" t="s">
        <v>270</v>
      </c>
      <c r="M231" t="s">
        <v>1490</v>
      </c>
      <c r="N231" t="s">
        <v>3411</v>
      </c>
      <c r="O231" t="s">
        <v>3412</v>
      </c>
    </row>
    <row r="232" spans="1:15" x14ac:dyDescent="0.3">
      <c r="A232" t="s">
        <v>3416</v>
      </c>
      <c r="B232">
        <v>20585</v>
      </c>
      <c r="C232" t="s">
        <v>1984</v>
      </c>
      <c r="D232" s="11">
        <v>44559</v>
      </c>
      <c r="E232">
        <v>120</v>
      </c>
      <c r="F232">
        <v>1177</v>
      </c>
      <c r="G232" t="s">
        <v>1852</v>
      </c>
      <c r="H232" s="11">
        <v>44588</v>
      </c>
      <c r="I232" s="11">
        <v>44588</v>
      </c>
      <c r="J232">
        <v>120</v>
      </c>
      <c r="K232" t="s">
        <v>3407</v>
      </c>
      <c r="L232" t="s">
        <v>1852</v>
      </c>
      <c r="M232" t="s">
        <v>3408</v>
      </c>
      <c r="N232" t="s">
        <v>3411</v>
      </c>
      <c r="O232" t="s">
        <v>3412</v>
      </c>
    </row>
    <row r="233" spans="1:15" x14ac:dyDescent="0.3">
      <c r="A233" t="s">
        <v>3416</v>
      </c>
      <c r="B233">
        <v>21035</v>
      </c>
      <c r="C233" t="s">
        <v>835</v>
      </c>
      <c r="D233" s="11">
        <v>44895</v>
      </c>
      <c r="E233">
        <v>479.28</v>
      </c>
      <c r="F233">
        <v>2839</v>
      </c>
      <c r="G233" t="s">
        <v>22</v>
      </c>
      <c r="H233" s="11">
        <v>44901</v>
      </c>
      <c r="I233" s="11">
        <v>44902</v>
      </c>
      <c r="J233">
        <v>479.28</v>
      </c>
      <c r="K233" t="s">
        <v>269</v>
      </c>
      <c r="L233" t="s">
        <v>270</v>
      </c>
      <c r="M233" t="s">
        <v>1490</v>
      </c>
      <c r="N233" t="s">
        <v>3411</v>
      </c>
      <c r="O233" t="s">
        <v>3412</v>
      </c>
    </row>
    <row r="234" spans="1:15" x14ac:dyDescent="0.3">
      <c r="A234" t="s">
        <v>3416</v>
      </c>
      <c r="B234">
        <v>21035</v>
      </c>
      <c r="C234" t="s">
        <v>1287</v>
      </c>
      <c r="D234" s="11">
        <v>44895</v>
      </c>
      <c r="E234">
        <v>1175.32</v>
      </c>
      <c r="F234">
        <v>2839</v>
      </c>
      <c r="G234" t="s">
        <v>22</v>
      </c>
      <c r="H234" s="11">
        <v>44901</v>
      </c>
      <c r="I234" s="11">
        <v>44902</v>
      </c>
      <c r="J234">
        <v>1175.32</v>
      </c>
      <c r="K234" t="s">
        <v>477</v>
      </c>
      <c r="L234" t="s">
        <v>478</v>
      </c>
      <c r="M234" t="s">
        <v>1712</v>
      </c>
      <c r="N234" t="s">
        <v>3411</v>
      </c>
      <c r="O234" t="s">
        <v>3412</v>
      </c>
    </row>
    <row r="235" spans="1:15" x14ac:dyDescent="0.3">
      <c r="A235" t="s">
        <v>3416</v>
      </c>
      <c r="B235">
        <v>20587</v>
      </c>
      <c r="C235" t="s">
        <v>2059</v>
      </c>
      <c r="D235" s="11">
        <v>44572</v>
      </c>
      <c r="E235">
        <v>410.85</v>
      </c>
      <c r="F235">
        <v>310</v>
      </c>
      <c r="G235" t="s">
        <v>1881</v>
      </c>
      <c r="H235" s="11">
        <v>44592</v>
      </c>
      <c r="I235" s="11">
        <v>44588</v>
      </c>
      <c r="J235">
        <v>410.85</v>
      </c>
      <c r="K235" t="s">
        <v>3407</v>
      </c>
      <c r="L235" t="s">
        <v>1881</v>
      </c>
      <c r="M235" t="s">
        <v>3408</v>
      </c>
      <c r="N235" t="s">
        <v>3411</v>
      </c>
      <c r="O235" t="s">
        <v>3412</v>
      </c>
    </row>
    <row r="236" spans="1:15" x14ac:dyDescent="0.3">
      <c r="A236" t="s">
        <v>3416</v>
      </c>
      <c r="B236">
        <v>21035</v>
      </c>
      <c r="C236" t="s">
        <v>1286</v>
      </c>
      <c r="D236" s="11">
        <v>44895</v>
      </c>
      <c r="E236">
        <v>262.29000000000002</v>
      </c>
      <c r="F236">
        <v>2839</v>
      </c>
      <c r="G236" t="s">
        <v>22</v>
      </c>
      <c r="H236" s="11">
        <v>44901</v>
      </c>
      <c r="I236" s="11">
        <v>44902</v>
      </c>
      <c r="J236">
        <v>262.29000000000002</v>
      </c>
      <c r="K236" t="s">
        <v>477</v>
      </c>
      <c r="L236" t="s">
        <v>478</v>
      </c>
      <c r="M236" t="s">
        <v>1712</v>
      </c>
      <c r="N236" t="s">
        <v>3411</v>
      </c>
      <c r="O236" t="s">
        <v>3412</v>
      </c>
    </row>
    <row r="237" spans="1:15" x14ac:dyDescent="0.3">
      <c r="A237" t="s">
        <v>3416</v>
      </c>
      <c r="B237">
        <v>20585</v>
      </c>
      <c r="C237" t="s">
        <v>2095</v>
      </c>
      <c r="D237" s="11">
        <v>44582</v>
      </c>
      <c r="E237">
        <v>3920</v>
      </c>
      <c r="F237">
        <v>3583</v>
      </c>
      <c r="G237" t="s">
        <v>2096</v>
      </c>
      <c r="H237" s="11">
        <v>44592</v>
      </c>
      <c r="I237" s="11">
        <v>44588</v>
      </c>
      <c r="J237">
        <v>3920</v>
      </c>
      <c r="K237" t="s">
        <v>3407</v>
      </c>
      <c r="L237" t="s">
        <v>2096</v>
      </c>
      <c r="M237" t="s">
        <v>3408</v>
      </c>
      <c r="N237" t="s">
        <v>3411</v>
      </c>
      <c r="O237" t="s">
        <v>3412</v>
      </c>
    </row>
    <row r="238" spans="1:15" x14ac:dyDescent="0.3">
      <c r="A238" t="s">
        <v>3416</v>
      </c>
      <c r="B238">
        <v>20587</v>
      </c>
      <c r="C238" t="s">
        <v>2097</v>
      </c>
      <c r="D238" s="11">
        <v>44582</v>
      </c>
      <c r="E238">
        <v>233.94</v>
      </c>
      <c r="F238">
        <v>103</v>
      </c>
      <c r="G238" t="s">
        <v>1851</v>
      </c>
      <c r="H238" s="11">
        <v>44592</v>
      </c>
      <c r="I238" s="11">
        <v>44588</v>
      </c>
      <c r="J238">
        <v>233.94</v>
      </c>
      <c r="K238" t="s">
        <v>3407</v>
      </c>
      <c r="L238" t="s">
        <v>1851</v>
      </c>
      <c r="M238" t="s">
        <v>3408</v>
      </c>
      <c r="N238" t="s">
        <v>3411</v>
      </c>
      <c r="O238" t="s">
        <v>3412</v>
      </c>
    </row>
    <row r="239" spans="1:15" x14ac:dyDescent="0.3">
      <c r="A239" t="s">
        <v>3416</v>
      </c>
      <c r="B239">
        <v>21035</v>
      </c>
      <c r="C239" t="s">
        <v>872</v>
      </c>
      <c r="D239" s="11">
        <v>44895</v>
      </c>
      <c r="E239">
        <v>479.46</v>
      </c>
      <c r="F239">
        <v>2839</v>
      </c>
      <c r="G239" t="s">
        <v>22</v>
      </c>
      <c r="H239" s="11">
        <v>44901</v>
      </c>
      <c r="I239" s="11">
        <v>44902</v>
      </c>
      <c r="J239">
        <v>479.46</v>
      </c>
      <c r="K239" t="s">
        <v>269</v>
      </c>
      <c r="L239" t="s">
        <v>270</v>
      </c>
      <c r="M239" t="s">
        <v>1490</v>
      </c>
      <c r="N239" t="s">
        <v>3411</v>
      </c>
      <c r="O239" t="s">
        <v>3412</v>
      </c>
    </row>
    <row r="240" spans="1:15" x14ac:dyDescent="0.3">
      <c r="A240" t="s">
        <v>3416</v>
      </c>
      <c r="B240">
        <v>21035</v>
      </c>
      <c r="C240" t="s">
        <v>535</v>
      </c>
      <c r="D240" s="11">
        <v>44895</v>
      </c>
      <c r="E240">
        <v>4794.55</v>
      </c>
      <c r="F240">
        <v>2839</v>
      </c>
      <c r="G240" t="s">
        <v>22</v>
      </c>
      <c r="H240" s="11">
        <v>44901</v>
      </c>
      <c r="I240" s="11">
        <v>44902</v>
      </c>
      <c r="J240">
        <v>4794.55</v>
      </c>
      <c r="K240" t="s">
        <v>269</v>
      </c>
      <c r="L240" t="s">
        <v>270</v>
      </c>
      <c r="M240" t="s">
        <v>1490</v>
      </c>
      <c r="N240" t="s">
        <v>3411</v>
      </c>
      <c r="O240" t="s">
        <v>3412</v>
      </c>
    </row>
    <row r="241" spans="1:15" x14ac:dyDescent="0.3">
      <c r="A241" t="s">
        <v>3416</v>
      </c>
      <c r="B241">
        <v>21035</v>
      </c>
      <c r="C241" t="s">
        <v>1288</v>
      </c>
      <c r="D241" s="11">
        <v>44895</v>
      </c>
      <c r="E241">
        <v>6680.16</v>
      </c>
      <c r="F241">
        <v>2839</v>
      </c>
      <c r="G241" t="s">
        <v>22</v>
      </c>
      <c r="H241" s="11">
        <v>44901</v>
      </c>
      <c r="I241" s="11">
        <v>44902</v>
      </c>
      <c r="J241">
        <v>6680.16</v>
      </c>
      <c r="K241" t="s">
        <v>477</v>
      </c>
      <c r="L241" t="s">
        <v>478</v>
      </c>
      <c r="M241" t="s">
        <v>1712</v>
      </c>
      <c r="N241" t="s">
        <v>3411</v>
      </c>
      <c r="O241" t="s">
        <v>3412</v>
      </c>
    </row>
    <row r="242" spans="1:15" x14ac:dyDescent="0.3">
      <c r="A242" t="s">
        <v>3416</v>
      </c>
      <c r="B242">
        <v>21035</v>
      </c>
      <c r="C242" t="s">
        <v>1275</v>
      </c>
      <c r="D242" s="11">
        <v>44894</v>
      </c>
      <c r="E242">
        <v>5509.16</v>
      </c>
      <c r="F242">
        <v>1777</v>
      </c>
      <c r="G242" t="s">
        <v>97</v>
      </c>
      <c r="H242" s="11">
        <v>44904</v>
      </c>
      <c r="I242" s="11">
        <v>44902</v>
      </c>
      <c r="J242">
        <v>5509.16</v>
      </c>
      <c r="K242" t="s">
        <v>274</v>
      </c>
      <c r="L242" t="s">
        <v>275</v>
      </c>
      <c r="M242" t="s">
        <v>1558</v>
      </c>
      <c r="N242" t="s">
        <v>3411</v>
      </c>
      <c r="O242" t="s">
        <v>3412</v>
      </c>
    </row>
    <row r="243" spans="1:15" x14ac:dyDescent="0.3">
      <c r="A243" t="s">
        <v>3416</v>
      </c>
      <c r="B243">
        <v>21035</v>
      </c>
      <c r="C243" t="s">
        <v>479</v>
      </c>
      <c r="D243" s="11">
        <v>44895</v>
      </c>
      <c r="E243">
        <v>7938.11</v>
      </c>
      <c r="F243">
        <v>1046</v>
      </c>
      <c r="G243" t="s">
        <v>21</v>
      </c>
      <c r="H243" s="11">
        <v>44907</v>
      </c>
      <c r="I243" s="11">
        <v>44902</v>
      </c>
      <c r="J243">
        <v>7938.11</v>
      </c>
      <c r="K243" t="s">
        <v>257</v>
      </c>
      <c r="L243" t="s">
        <v>258</v>
      </c>
      <c r="M243" t="s">
        <v>1499</v>
      </c>
      <c r="N243" t="s">
        <v>3411</v>
      </c>
      <c r="O243" t="s">
        <v>3412</v>
      </c>
    </row>
    <row r="244" spans="1:15" x14ac:dyDescent="0.3">
      <c r="A244" t="s">
        <v>3416</v>
      </c>
      <c r="B244">
        <v>20589</v>
      </c>
      <c r="C244" t="s">
        <v>2130</v>
      </c>
      <c r="D244" s="11">
        <v>44592</v>
      </c>
      <c r="E244">
        <v>1000</v>
      </c>
      <c r="F244">
        <v>3605</v>
      </c>
      <c r="G244" t="s">
        <v>2131</v>
      </c>
      <c r="H244" s="11">
        <v>44593</v>
      </c>
      <c r="I244" s="11">
        <v>44593</v>
      </c>
      <c r="J244">
        <v>1000</v>
      </c>
      <c r="K244" t="s">
        <v>3407</v>
      </c>
      <c r="L244" t="s">
        <v>2131</v>
      </c>
      <c r="M244" t="s">
        <v>3408</v>
      </c>
      <c r="N244" t="s">
        <v>3411</v>
      </c>
      <c r="O244" t="s">
        <v>3412</v>
      </c>
    </row>
    <row r="245" spans="1:15" x14ac:dyDescent="0.3">
      <c r="A245" t="s">
        <v>3416</v>
      </c>
      <c r="B245">
        <v>20591</v>
      </c>
      <c r="C245" t="s">
        <v>2173</v>
      </c>
      <c r="D245" s="11">
        <v>44594</v>
      </c>
      <c r="E245">
        <v>104.3</v>
      </c>
      <c r="F245">
        <v>87</v>
      </c>
      <c r="G245" t="s">
        <v>1844</v>
      </c>
      <c r="H245" s="11">
        <v>44595</v>
      </c>
      <c r="I245" s="11">
        <v>44595</v>
      </c>
      <c r="J245">
        <v>104.3</v>
      </c>
      <c r="K245" t="s">
        <v>3407</v>
      </c>
      <c r="L245" t="s">
        <v>1844</v>
      </c>
      <c r="M245" t="s">
        <v>3408</v>
      </c>
      <c r="N245" t="s">
        <v>3411</v>
      </c>
      <c r="O245" t="s">
        <v>3412</v>
      </c>
    </row>
    <row r="246" spans="1:15" x14ac:dyDescent="0.3">
      <c r="A246" t="s">
        <v>3416</v>
      </c>
      <c r="B246">
        <v>20591</v>
      </c>
      <c r="C246" t="s">
        <v>2174</v>
      </c>
      <c r="D246" s="11">
        <v>44594</v>
      </c>
      <c r="E246">
        <v>155.65</v>
      </c>
      <c r="F246">
        <v>606</v>
      </c>
      <c r="G246" t="s">
        <v>1915</v>
      </c>
      <c r="H246" s="11">
        <v>44595</v>
      </c>
      <c r="I246" s="11">
        <v>44595</v>
      </c>
      <c r="J246">
        <v>155.65</v>
      </c>
      <c r="K246" t="s">
        <v>3407</v>
      </c>
      <c r="L246" t="s">
        <v>1915</v>
      </c>
      <c r="M246" t="s">
        <v>3408</v>
      </c>
      <c r="N246" t="s">
        <v>3411</v>
      </c>
      <c r="O246" t="s">
        <v>3412</v>
      </c>
    </row>
    <row r="247" spans="1:15" x14ac:dyDescent="0.3">
      <c r="A247" t="s">
        <v>3416</v>
      </c>
      <c r="B247">
        <v>21024</v>
      </c>
      <c r="C247" t="s">
        <v>1227</v>
      </c>
      <c r="D247" s="11">
        <v>44866</v>
      </c>
      <c r="E247">
        <v>1422.9</v>
      </c>
      <c r="F247">
        <v>28</v>
      </c>
      <c r="G247" t="s">
        <v>23</v>
      </c>
      <c r="H247" s="11">
        <v>44896</v>
      </c>
      <c r="I247" s="11">
        <v>44896</v>
      </c>
      <c r="J247">
        <v>1422.9</v>
      </c>
      <c r="K247" t="s">
        <v>24</v>
      </c>
      <c r="L247" t="s">
        <v>25</v>
      </c>
      <c r="M247" t="s">
        <v>1793</v>
      </c>
      <c r="N247" t="s">
        <v>3411</v>
      </c>
      <c r="O247" t="s">
        <v>3412</v>
      </c>
    </row>
    <row r="248" spans="1:15" x14ac:dyDescent="0.3">
      <c r="A248" t="s">
        <v>3416</v>
      </c>
      <c r="B248">
        <v>20591</v>
      </c>
      <c r="C248" t="s">
        <v>2086</v>
      </c>
      <c r="D248" s="11">
        <v>44580</v>
      </c>
      <c r="E248">
        <v>1000</v>
      </c>
      <c r="F248">
        <v>3162</v>
      </c>
      <c r="G248" t="s">
        <v>2087</v>
      </c>
      <c r="H248" s="11">
        <v>44595</v>
      </c>
      <c r="I248" s="11">
        <v>44595</v>
      </c>
      <c r="J248">
        <v>1000</v>
      </c>
      <c r="K248" t="s">
        <v>3407</v>
      </c>
      <c r="L248" t="s">
        <v>2087</v>
      </c>
      <c r="M248" t="s">
        <v>3408</v>
      </c>
      <c r="N248" t="s">
        <v>3411</v>
      </c>
      <c r="O248" t="s">
        <v>3412</v>
      </c>
    </row>
    <row r="249" spans="1:15" x14ac:dyDescent="0.3">
      <c r="A249" t="s">
        <v>3416</v>
      </c>
      <c r="B249">
        <v>21024</v>
      </c>
      <c r="C249" t="s">
        <v>1212</v>
      </c>
      <c r="D249" s="11">
        <v>44862</v>
      </c>
      <c r="E249">
        <v>4396.29</v>
      </c>
      <c r="F249">
        <v>2916</v>
      </c>
      <c r="G249" t="s">
        <v>51</v>
      </c>
      <c r="H249" s="11">
        <v>44897</v>
      </c>
      <c r="I249" s="11">
        <v>44896</v>
      </c>
      <c r="J249">
        <v>4396.29</v>
      </c>
      <c r="K249" t="s">
        <v>52</v>
      </c>
      <c r="L249" t="s">
        <v>53</v>
      </c>
      <c r="M249" t="s">
        <v>1607</v>
      </c>
      <c r="N249" t="s">
        <v>3411</v>
      </c>
      <c r="O249" t="s">
        <v>3412</v>
      </c>
    </row>
    <row r="250" spans="1:15" x14ac:dyDescent="0.3">
      <c r="A250" t="s">
        <v>3416</v>
      </c>
      <c r="B250">
        <v>20592</v>
      </c>
      <c r="C250" t="s">
        <v>229</v>
      </c>
      <c r="D250" s="11">
        <v>44560</v>
      </c>
      <c r="E250">
        <v>8500</v>
      </c>
      <c r="F250">
        <v>3463</v>
      </c>
      <c r="G250" t="s">
        <v>1932</v>
      </c>
      <c r="H250" s="11">
        <v>44598</v>
      </c>
      <c r="I250" s="11">
        <v>44595</v>
      </c>
      <c r="J250">
        <v>8500</v>
      </c>
      <c r="K250" t="s">
        <v>3407</v>
      </c>
      <c r="L250" t="s">
        <v>1932</v>
      </c>
      <c r="M250" t="s">
        <v>3408</v>
      </c>
      <c r="N250" t="s">
        <v>3411</v>
      </c>
      <c r="O250" t="s">
        <v>3412</v>
      </c>
    </row>
    <row r="251" spans="1:15" x14ac:dyDescent="0.3">
      <c r="A251" t="s">
        <v>3416</v>
      </c>
      <c r="B251">
        <v>21024</v>
      </c>
      <c r="C251" t="s">
        <v>1229</v>
      </c>
      <c r="D251" s="11">
        <v>44868</v>
      </c>
      <c r="E251">
        <v>428.76</v>
      </c>
      <c r="F251">
        <v>28</v>
      </c>
      <c r="G251" t="s">
        <v>23</v>
      </c>
      <c r="H251" s="11">
        <v>44900</v>
      </c>
      <c r="I251" s="11">
        <v>44896</v>
      </c>
      <c r="J251">
        <v>428.76</v>
      </c>
      <c r="K251" t="s">
        <v>24</v>
      </c>
      <c r="L251" t="s">
        <v>25</v>
      </c>
      <c r="M251" t="s">
        <v>1793</v>
      </c>
      <c r="N251" t="s">
        <v>3411</v>
      </c>
      <c r="O251" t="s">
        <v>3412</v>
      </c>
    </row>
    <row r="252" spans="1:15" x14ac:dyDescent="0.3">
      <c r="A252" t="s">
        <v>3416</v>
      </c>
      <c r="B252">
        <v>21022</v>
      </c>
      <c r="C252" t="s">
        <v>1262</v>
      </c>
      <c r="D252" s="11">
        <v>44886</v>
      </c>
      <c r="E252">
        <v>1650</v>
      </c>
      <c r="F252">
        <v>3293</v>
      </c>
      <c r="G252" t="s">
        <v>168</v>
      </c>
      <c r="H252" s="11">
        <v>44896</v>
      </c>
      <c r="I252" s="11">
        <v>44897</v>
      </c>
      <c r="J252">
        <v>1650</v>
      </c>
      <c r="K252" t="s">
        <v>733</v>
      </c>
      <c r="L252" t="s">
        <v>734</v>
      </c>
      <c r="M252" t="s">
        <v>1752</v>
      </c>
      <c r="N252" t="s">
        <v>3411</v>
      </c>
      <c r="O252" t="s">
        <v>3412</v>
      </c>
    </row>
    <row r="253" spans="1:15" x14ac:dyDescent="0.3">
      <c r="A253" t="s">
        <v>3416</v>
      </c>
      <c r="B253">
        <v>21020</v>
      </c>
      <c r="C253" t="s">
        <v>1267</v>
      </c>
      <c r="D253" s="11">
        <v>44889</v>
      </c>
      <c r="E253">
        <v>13790</v>
      </c>
      <c r="F253">
        <v>57</v>
      </c>
      <c r="G253" t="s">
        <v>56</v>
      </c>
      <c r="H253" s="11">
        <v>44894</v>
      </c>
      <c r="I253" s="11">
        <v>44895</v>
      </c>
      <c r="J253">
        <v>13790</v>
      </c>
      <c r="K253" t="s">
        <v>105</v>
      </c>
      <c r="L253" t="s">
        <v>106</v>
      </c>
      <c r="M253" t="s">
        <v>1791</v>
      </c>
      <c r="N253" t="s">
        <v>3411</v>
      </c>
      <c r="O253" t="s">
        <v>3412</v>
      </c>
    </row>
    <row r="254" spans="1:15" x14ac:dyDescent="0.3">
      <c r="A254" t="s">
        <v>3416</v>
      </c>
      <c r="B254">
        <v>20593</v>
      </c>
      <c r="C254" t="s">
        <v>2098</v>
      </c>
      <c r="D254" s="11">
        <v>44582</v>
      </c>
      <c r="E254">
        <v>3460.43</v>
      </c>
      <c r="F254">
        <v>283</v>
      </c>
      <c r="G254" t="s">
        <v>598</v>
      </c>
      <c r="H254" s="11">
        <v>44599</v>
      </c>
      <c r="I254" s="11">
        <v>44595</v>
      </c>
      <c r="J254">
        <v>3460.43</v>
      </c>
      <c r="K254" t="s">
        <v>3407</v>
      </c>
      <c r="L254" t="s">
        <v>598</v>
      </c>
      <c r="M254" t="s">
        <v>3408</v>
      </c>
      <c r="N254" t="s">
        <v>3411</v>
      </c>
      <c r="O254" t="s">
        <v>3412</v>
      </c>
    </row>
    <row r="255" spans="1:15" x14ac:dyDescent="0.3">
      <c r="A255" t="s">
        <v>3416</v>
      </c>
      <c r="B255">
        <v>21020</v>
      </c>
      <c r="C255" t="s">
        <v>1200</v>
      </c>
      <c r="D255" s="11">
        <v>44861</v>
      </c>
      <c r="E255">
        <v>43684.68</v>
      </c>
      <c r="F255">
        <v>1772</v>
      </c>
      <c r="G255" t="s">
        <v>1201</v>
      </c>
      <c r="H255" s="11">
        <v>44895</v>
      </c>
      <c r="I255" s="11">
        <v>44895</v>
      </c>
      <c r="J255">
        <v>43684.68</v>
      </c>
      <c r="K255" t="s">
        <v>1202</v>
      </c>
      <c r="L255" t="s">
        <v>1203</v>
      </c>
      <c r="M255" t="s">
        <v>1771</v>
      </c>
      <c r="N255" t="s">
        <v>3411</v>
      </c>
      <c r="O255" t="s">
        <v>3412</v>
      </c>
    </row>
    <row r="256" spans="1:15" x14ac:dyDescent="0.3">
      <c r="A256" t="s">
        <v>3416</v>
      </c>
      <c r="B256">
        <v>21019</v>
      </c>
      <c r="C256" t="s">
        <v>1271</v>
      </c>
      <c r="D256" s="11">
        <v>44890</v>
      </c>
      <c r="E256">
        <v>13790</v>
      </c>
      <c r="F256">
        <v>2484</v>
      </c>
      <c r="G256" t="s">
        <v>33</v>
      </c>
      <c r="H256" s="11">
        <v>44894</v>
      </c>
      <c r="I256" s="11">
        <v>44895</v>
      </c>
      <c r="J256">
        <v>13790</v>
      </c>
      <c r="K256" t="s">
        <v>873</v>
      </c>
      <c r="L256" t="s">
        <v>874</v>
      </c>
      <c r="M256" t="s">
        <v>1788</v>
      </c>
      <c r="N256" t="s">
        <v>3411</v>
      </c>
      <c r="O256" t="s">
        <v>3412</v>
      </c>
    </row>
    <row r="257" spans="1:15" x14ac:dyDescent="0.3">
      <c r="A257" t="s">
        <v>3416</v>
      </c>
      <c r="B257">
        <v>21017</v>
      </c>
      <c r="C257" t="s">
        <v>1195</v>
      </c>
      <c r="D257" s="11">
        <v>44859</v>
      </c>
      <c r="E257">
        <v>1304.6400000000001</v>
      </c>
      <c r="F257">
        <v>28</v>
      </c>
      <c r="G257" t="s">
        <v>23</v>
      </c>
      <c r="H257" s="11">
        <v>44889</v>
      </c>
      <c r="I257" s="11">
        <v>44889</v>
      </c>
      <c r="J257">
        <v>1304.6400000000001</v>
      </c>
      <c r="K257" t="s">
        <v>24</v>
      </c>
      <c r="L257" t="s">
        <v>25</v>
      </c>
      <c r="M257" t="s">
        <v>1793</v>
      </c>
      <c r="N257" t="s">
        <v>3411</v>
      </c>
      <c r="O257" t="s">
        <v>3412</v>
      </c>
    </row>
    <row r="258" spans="1:15" x14ac:dyDescent="0.3">
      <c r="A258" t="s">
        <v>3416</v>
      </c>
      <c r="B258">
        <v>21017</v>
      </c>
      <c r="C258" t="s">
        <v>1256</v>
      </c>
      <c r="D258" s="11">
        <v>44882</v>
      </c>
      <c r="E258">
        <v>2262.9</v>
      </c>
      <c r="F258">
        <v>1667</v>
      </c>
      <c r="G258" t="s">
        <v>603</v>
      </c>
      <c r="H258" s="11">
        <v>44890</v>
      </c>
      <c r="I258" s="11">
        <v>44889</v>
      </c>
      <c r="J258">
        <v>2262.9</v>
      </c>
      <c r="K258" t="s">
        <v>748</v>
      </c>
      <c r="L258" t="s">
        <v>749</v>
      </c>
      <c r="M258" t="s">
        <v>1456</v>
      </c>
      <c r="N258" t="s">
        <v>3411</v>
      </c>
      <c r="O258" t="s">
        <v>3412</v>
      </c>
    </row>
    <row r="259" spans="1:15" x14ac:dyDescent="0.3">
      <c r="A259" t="s">
        <v>3416</v>
      </c>
      <c r="B259">
        <v>20598</v>
      </c>
      <c r="C259" t="s">
        <v>2182</v>
      </c>
      <c r="D259" s="11">
        <v>44596</v>
      </c>
      <c r="E259">
        <v>398.83</v>
      </c>
      <c r="F259">
        <v>1399</v>
      </c>
      <c r="G259" t="s">
        <v>1836</v>
      </c>
      <c r="H259" s="11">
        <v>44600</v>
      </c>
      <c r="I259" s="11">
        <v>44600</v>
      </c>
      <c r="J259">
        <v>398.83</v>
      </c>
      <c r="K259" t="s">
        <v>3407</v>
      </c>
      <c r="L259" t="s">
        <v>1836</v>
      </c>
      <c r="M259" t="s">
        <v>3408</v>
      </c>
      <c r="N259" t="s">
        <v>3411</v>
      </c>
      <c r="O259" t="s">
        <v>3412</v>
      </c>
    </row>
    <row r="260" spans="1:15" x14ac:dyDescent="0.3">
      <c r="A260" t="s">
        <v>3416</v>
      </c>
      <c r="B260">
        <v>20598</v>
      </c>
      <c r="C260" t="s">
        <v>2183</v>
      </c>
      <c r="D260" s="11">
        <v>44596</v>
      </c>
      <c r="E260">
        <v>119</v>
      </c>
      <c r="F260">
        <v>1465</v>
      </c>
      <c r="G260" t="s">
        <v>1925</v>
      </c>
      <c r="H260" s="11">
        <v>44600</v>
      </c>
      <c r="I260" s="11">
        <v>44600</v>
      </c>
      <c r="J260">
        <v>119</v>
      </c>
      <c r="K260" t="s">
        <v>3407</v>
      </c>
      <c r="L260" t="s">
        <v>1925</v>
      </c>
      <c r="M260" t="s">
        <v>3408</v>
      </c>
      <c r="N260" t="s">
        <v>3411</v>
      </c>
      <c r="O260" t="s">
        <v>3412</v>
      </c>
    </row>
    <row r="261" spans="1:15" x14ac:dyDescent="0.3">
      <c r="A261" t="s">
        <v>3416</v>
      </c>
      <c r="B261">
        <v>20598</v>
      </c>
      <c r="C261" t="s">
        <v>2181</v>
      </c>
      <c r="D261" s="11">
        <v>44596</v>
      </c>
      <c r="E261">
        <v>102</v>
      </c>
      <c r="F261">
        <v>870</v>
      </c>
      <c r="G261" t="s">
        <v>1859</v>
      </c>
      <c r="H261" s="11">
        <v>44600</v>
      </c>
      <c r="I261" s="11">
        <v>44600</v>
      </c>
      <c r="J261">
        <v>102</v>
      </c>
      <c r="K261" t="s">
        <v>3407</v>
      </c>
      <c r="L261" t="s">
        <v>1859</v>
      </c>
      <c r="M261" t="s">
        <v>3408</v>
      </c>
      <c r="N261" t="s">
        <v>3411</v>
      </c>
      <c r="O261" t="s">
        <v>3412</v>
      </c>
    </row>
    <row r="262" spans="1:15" x14ac:dyDescent="0.3">
      <c r="A262" t="s">
        <v>3416</v>
      </c>
      <c r="B262">
        <v>20598</v>
      </c>
      <c r="C262" t="s">
        <v>2184</v>
      </c>
      <c r="D262" s="11">
        <v>44596</v>
      </c>
      <c r="E262">
        <v>183.2</v>
      </c>
      <c r="F262">
        <v>870</v>
      </c>
      <c r="G262" t="s">
        <v>1859</v>
      </c>
      <c r="H262" s="11">
        <v>44600</v>
      </c>
      <c r="I262" s="11">
        <v>44600</v>
      </c>
      <c r="J262">
        <v>183.2</v>
      </c>
      <c r="K262" t="s">
        <v>3407</v>
      </c>
      <c r="L262" t="s">
        <v>1859</v>
      </c>
      <c r="M262" t="s">
        <v>3408</v>
      </c>
      <c r="N262" t="s">
        <v>3411</v>
      </c>
      <c r="O262" t="s">
        <v>3412</v>
      </c>
    </row>
    <row r="263" spans="1:15" x14ac:dyDescent="0.3">
      <c r="A263" t="s">
        <v>3416</v>
      </c>
      <c r="B263">
        <v>20598</v>
      </c>
      <c r="C263" t="s">
        <v>2185</v>
      </c>
      <c r="D263" s="11">
        <v>44596</v>
      </c>
      <c r="E263">
        <v>178.41</v>
      </c>
      <c r="F263">
        <v>606</v>
      </c>
      <c r="G263" t="s">
        <v>1915</v>
      </c>
      <c r="H263" s="11">
        <v>44600</v>
      </c>
      <c r="I263" s="11">
        <v>44600</v>
      </c>
      <c r="J263">
        <v>178.41</v>
      </c>
      <c r="K263" t="s">
        <v>3407</v>
      </c>
      <c r="L263" t="s">
        <v>1915</v>
      </c>
      <c r="M263" t="s">
        <v>3408</v>
      </c>
      <c r="N263" t="s">
        <v>3411</v>
      </c>
      <c r="O263" t="s">
        <v>3412</v>
      </c>
    </row>
    <row r="264" spans="1:15" x14ac:dyDescent="0.3">
      <c r="A264" t="s">
        <v>3416</v>
      </c>
      <c r="B264">
        <v>20599</v>
      </c>
      <c r="C264" t="s">
        <v>2187</v>
      </c>
      <c r="D264" s="11">
        <v>44596</v>
      </c>
      <c r="E264">
        <v>178.41</v>
      </c>
      <c r="F264">
        <v>1949</v>
      </c>
      <c r="G264" t="s">
        <v>1832</v>
      </c>
      <c r="H264" s="11">
        <v>44600</v>
      </c>
      <c r="I264" s="11">
        <v>44600</v>
      </c>
      <c r="J264">
        <v>178.41</v>
      </c>
      <c r="K264" t="s">
        <v>3407</v>
      </c>
      <c r="L264" t="s">
        <v>1832</v>
      </c>
      <c r="M264" t="s">
        <v>3408</v>
      </c>
      <c r="N264" t="s">
        <v>3411</v>
      </c>
      <c r="O264" t="s">
        <v>3412</v>
      </c>
    </row>
    <row r="265" spans="1:15" x14ac:dyDescent="0.3">
      <c r="A265" t="s">
        <v>3416</v>
      </c>
      <c r="B265">
        <v>20599</v>
      </c>
      <c r="C265" t="s">
        <v>2186</v>
      </c>
      <c r="D265" s="11">
        <v>44596</v>
      </c>
      <c r="E265">
        <v>178.41</v>
      </c>
      <c r="F265">
        <v>82</v>
      </c>
      <c r="G265" t="s">
        <v>1923</v>
      </c>
      <c r="H265" s="11">
        <v>44600</v>
      </c>
      <c r="I265" s="11">
        <v>44600</v>
      </c>
      <c r="J265">
        <v>178.41</v>
      </c>
      <c r="K265" t="s">
        <v>3407</v>
      </c>
      <c r="L265" t="s">
        <v>1923</v>
      </c>
      <c r="M265" t="s">
        <v>3408</v>
      </c>
      <c r="N265" t="s">
        <v>3411</v>
      </c>
      <c r="O265" t="s">
        <v>3412</v>
      </c>
    </row>
    <row r="266" spans="1:15" x14ac:dyDescent="0.3">
      <c r="A266" t="s">
        <v>3416</v>
      </c>
      <c r="B266">
        <v>21017</v>
      </c>
      <c r="C266" t="s">
        <v>1198</v>
      </c>
      <c r="D266" s="11">
        <v>44860</v>
      </c>
      <c r="E266">
        <v>1204.74</v>
      </c>
      <c r="F266">
        <v>28</v>
      </c>
      <c r="G266" t="s">
        <v>23</v>
      </c>
      <c r="H266" s="11">
        <v>44890</v>
      </c>
      <c r="I266" s="11">
        <v>44889</v>
      </c>
      <c r="J266">
        <v>1204.74</v>
      </c>
      <c r="K266" t="s">
        <v>24</v>
      </c>
      <c r="L266" t="s">
        <v>25</v>
      </c>
      <c r="M266" t="s">
        <v>1793</v>
      </c>
      <c r="N266" t="s">
        <v>3411</v>
      </c>
      <c r="O266" t="s">
        <v>3412</v>
      </c>
    </row>
    <row r="267" spans="1:15" x14ac:dyDescent="0.3">
      <c r="A267" t="s">
        <v>3416</v>
      </c>
      <c r="B267">
        <v>20598</v>
      </c>
      <c r="C267" t="s">
        <v>2092</v>
      </c>
      <c r="D267" s="11">
        <v>44581</v>
      </c>
      <c r="E267">
        <v>398.83</v>
      </c>
      <c r="F267">
        <v>3597</v>
      </c>
      <c r="G267" t="s">
        <v>2093</v>
      </c>
      <c r="H267" s="11">
        <v>44600</v>
      </c>
      <c r="I267" s="11">
        <v>44600</v>
      </c>
      <c r="J267">
        <v>398.83</v>
      </c>
      <c r="K267" t="s">
        <v>3407</v>
      </c>
      <c r="L267" t="s">
        <v>2093</v>
      </c>
      <c r="M267" t="s">
        <v>3408</v>
      </c>
      <c r="N267" t="s">
        <v>3411</v>
      </c>
      <c r="O267" t="s">
        <v>3412</v>
      </c>
    </row>
    <row r="268" spans="1:15" x14ac:dyDescent="0.3">
      <c r="A268" t="s">
        <v>3416</v>
      </c>
      <c r="B268">
        <v>21017</v>
      </c>
      <c r="C268" t="s">
        <v>1170</v>
      </c>
      <c r="D268" s="11">
        <v>44851</v>
      </c>
      <c r="E268">
        <v>75346.13</v>
      </c>
      <c r="F268">
        <v>2916</v>
      </c>
      <c r="G268" t="s">
        <v>51</v>
      </c>
      <c r="H268" s="11">
        <v>44893</v>
      </c>
      <c r="I268" s="11">
        <v>44889</v>
      </c>
      <c r="J268">
        <v>75346.13</v>
      </c>
      <c r="K268" t="s">
        <v>52</v>
      </c>
      <c r="L268" t="s">
        <v>53</v>
      </c>
      <c r="M268" t="s">
        <v>1607</v>
      </c>
      <c r="N268" t="s">
        <v>3411</v>
      </c>
      <c r="O268" t="s">
        <v>3412</v>
      </c>
    </row>
    <row r="269" spans="1:15" x14ac:dyDescent="0.3">
      <c r="A269" t="s">
        <v>3416</v>
      </c>
      <c r="B269">
        <v>21016</v>
      </c>
      <c r="C269" t="s">
        <v>1166</v>
      </c>
      <c r="D269" s="11">
        <v>44844</v>
      </c>
      <c r="E269">
        <v>4560</v>
      </c>
      <c r="F269">
        <v>3080</v>
      </c>
      <c r="G269" t="s">
        <v>890</v>
      </c>
      <c r="H269" s="11">
        <v>44890</v>
      </c>
      <c r="I269" s="11">
        <v>44890</v>
      </c>
      <c r="J269">
        <v>4560</v>
      </c>
      <c r="K269" t="s">
        <v>891</v>
      </c>
      <c r="L269" t="s">
        <v>892</v>
      </c>
      <c r="M269" t="s">
        <v>1611</v>
      </c>
      <c r="N269" t="s">
        <v>3411</v>
      </c>
      <c r="O269" t="s">
        <v>3412</v>
      </c>
    </row>
    <row r="270" spans="1:15" x14ac:dyDescent="0.3">
      <c r="A270" t="s">
        <v>3416</v>
      </c>
      <c r="B270">
        <v>21016</v>
      </c>
      <c r="C270" t="s">
        <v>1165</v>
      </c>
      <c r="D270" s="11">
        <v>44844</v>
      </c>
      <c r="E270">
        <v>7325.58</v>
      </c>
      <c r="F270">
        <v>3080</v>
      </c>
      <c r="G270" t="s">
        <v>890</v>
      </c>
      <c r="H270" s="11">
        <v>44890</v>
      </c>
      <c r="I270" s="11">
        <v>44890</v>
      </c>
      <c r="J270">
        <v>7325.58</v>
      </c>
      <c r="K270" t="s">
        <v>1071</v>
      </c>
      <c r="L270" t="s">
        <v>1072</v>
      </c>
      <c r="M270" t="s">
        <v>1703</v>
      </c>
      <c r="N270" t="s">
        <v>3411</v>
      </c>
      <c r="O270" t="s">
        <v>3412</v>
      </c>
    </row>
    <row r="271" spans="1:15" x14ac:dyDescent="0.3">
      <c r="A271" t="s">
        <v>3416</v>
      </c>
      <c r="B271">
        <v>21016</v>
      </c>
      <c r="C271" t="s">
        <v>1179</v>
      </c>
      <c r="D271" s="11">
        <v>44852</v>
      </c>
      <c r="E271">
        <v>390195.38</v>
      </c>
      <c r="F271">
        <v>1719</v>
      </c>
      <c r="G271" t="s">
        <v>1180</v>
      </c>
      <c r="H271" s="11">
        <v>44890</v>
      </c>
      <c r="I271" s="11">
        <v>44890</v>
      </c>
      <c r="J271">
        <v>390195.38</v>
      </c>
      <c r="K271" t="s">
        <v>1181</v>
      </c>
      <c r="L271" t="s">
        <v>1182</v>
      </c>
      <c r="M271" t="s">
        <v>1572</v>
      </c>
      <c r="N271" t="s">
        <v>3411</v>
      </c>
      <c r="O271" t="s">
        <v>3412</v>
      </c>
    </row>
    <row r="272" spans="1:15" x14ac:dyDescent="0.3">
      <c r="A272" t="s">
        <v>3416</v>
      </c>
      <c r="B272">
        <v>21016</v>
      </c>
      <c r="C272" t="s">
        <v>1183</v>
      </c>
      <c r="D272" s="11">
        <v>44853</v>
      </c>
      <c r="E272">
        <v>345125.6</v>
      </c>
      <c r="F272">
        <v>1719</v>
      </c>
      <c r="G272" t="s">
        <v>1180</v>
      </c>
      <c r="H272" s="11">
        <v>44890</v>
      </c>
      <c r="I272" s="11">
        <v>44890</v>
      </c>
      <c r="J272">
        <v>345125.6</v>
      </c>
      <c r="K272" t="s">
        <v>1181</v>
      </c>
      <c r="L272" t="s">
        <v>1182</v>
      </c>
      <c r="M272" t="s">
        <v>1572</v>
      </c>
      <c r="N272" t="s">
        <v>3411</v>
      </c>
      <c r="O272" t="s">
        <v>3412</v>
      </c>
    </row>
    <row r="273" spans="1:15" x14ac:dyDescent="0.3">
      <c r="A273" t="s">
        <v>3416</v>
      </c>
      <c r="B273">
        <v>21016</v>
      </c>
      <c r="C273" t="s">
        <v>1184</v>
      </c>
      <c r="D273" s="11">
        <v>44853</v>
      </c>
      <c r="E273">
        <v>47400</v>
      </c>
      <c r="F273">
        <v>1719</v>
      </c>
      <c r="G273" t="s">
        <v>1180</v>
      </c>
      <c r="H273" s="11">
        <v>44890</v>
      </c>
      <c r="I273" s="11">
        <v>44890</v>
      </c>
      <c r="J273">
        <v>47400</v>
      </c>
      <c r="K273" t="s">
        <v>1181</v>
      </c>
      <c r="L273" t="s">
        <v>1182</v>
      </c>
      <c r="M273" t="s">
        <v>1572</v>
      </c>
      <c r="N273" t="s">
        <v>3411</v>
      </c>
      <c r="O273" t="s">
        <v>3412</v>
      </c>
    </row>
    <row r="274" spans="1:15" x14ac:dyDescent="0.3">
      <c r="A274" t="s">
        <v>3416</v>
      </c>
      <c r="B274">
        <v>21016</v>
      </c>
      <c r="C274" t="s">
        <v>1236</v>
      </c>
      <c r="D274" s="11">
        <v>44872</v>
      </c>
      <c r="E274">
        <v>36054.160000000003</v>
      </c>
      <c r="F274">
        <v>99</v>
      </c>
      <c r="G274" t="s">
        <v>58</v>
      </c>
      <c r="H274" s="11">
        <v>44892</v>
      </c>
      <c r="I274" s="11">
        <v>44890</v>
      </c>
      <c r="J274">
        <v>36054.160000000003</v>
      </c>
      <c r="K274" t="s">
        <v>198</v>
      </c>
      <c r="L274" t="s">
        <v>199</v>
      </c>
      <c r="M274" t="s">
        <v>1484</v>
      </c>
      <c r="N274" t="s">
        <v>3411</v>
      </c>
      <c r="O274" t="s">
        <v>3412</v>
      </c>
    </row>
    <row r="275" spans="1:15" x14ac:dyDescent="0.3">
      <c r="A275" t="s">
        <v>3416</v>
      </c>
      <c r="B275">
        <v>21016</v>
      </c>
      <c r="C275" t="s">
        <v>1021</v>
      </c>
      <c r="D275" s="11">
        <v>44882</v>
      </c>
      <c r="E275">
        <v>60340.04</v>
      </c>
      <c r="F275">
        <v>3569</v>
      </c>
      <c r="G275" t="s">
        <v>235</v>
      </c>
      <c r="H275" s="11">
        <v>44893</v>
      </c>
      <c r="I275" s="11">
        <v>44890</v>
      </c>
      <c r="J275">
        <v>60340.04</v>
      </c>
      <c r="K275" t="s">
        <v>330</v>
      </c>
      <c r="L275" t="s">
        <v>331</v>
      </c>
      <c r="M275" t="s">
        <v>1683</v>
      </c>
      <c r="N275" t="s">
        <v>3411</v>
      </c>
      <c r="O275" t="s">
        <v>3412</v>
      </c>
    </row>
    <row r="276" spans="1:15" x14ac:dyDescent="0.3">
      <c r="A276" t="s">
        <v>3416</v>
      </c>
      <c r="B276">
        <v>21014</v>
      </c>
      <c r="C276" t="s">
        <v>1248</v>
      </c>
      <c r="D276" s="11">
        <v>44876</v>
      </c>
      <c r="E276">
        <v>334.67</v>
      </c>
      <c r="F276">
        <v>2069</v>
      </c>
      <c r="G276" t="s">
        <v>14</v>
      </c>
      <c r="H276" s="11">
        <v>44887</v>
      </c>
      <c r="I276" s="11">
        <v>44887</v>
      </c>
      <c r="J276">
        <v>334.67</v>
      </c>
      <c r="K276" t="s">
        <v>1246</v>
      </c>
      <c r="L276" t="s">
        <v>1247</v>
      </c>
      <c r="M276" t="s">
        <v>1484</v>
      </c>
      <c r="N276" t="s">
        <v>3411</v>
      </c>
      <c r="O276" t="s">
        <v>3412</v>
      </c>
    </row>
    <row r="277" spans="1:15" x14ac:dyDescent="0.3">
      <c r="A277" t="s">
        <v>3416</v>
      </c>
      <c r="B277">
        <v>21014</v>
      </c>
      <c r="C277" t="s">
        <v>1245</v>
      </c>
      <c r="D277" s="11">
        <v>44876</v>
      </c>
      <c r="E277">
        <v>95.62</v>
      </c>
      <c r="F277">
        <v>2069</v>
      </c>
      <c r="G277" t="s">
        <v>14</v>
      </c>
      <c r="H277" s="11">
        <v>44887</v>
      </c>
      <c r="I277" s="11">
        <v>44887</v>
      </c>
      <c r="J277">
        <v>95.62</v>
      </c>
      <c r="K277" t="s">
        <v>1246</v>
      </c>
      <c r="L277" t="s">
        <v>1247</v>
      </c>
      <c r="M277" t="s">
        <v>1484</v>
      </c>
      <c r="N277" t="s">
        <v>3411</v>
      </c>
      <c r="O277" t="s">
        <v>3412</v>
      </c>
    </row>
    <row r="278" spans="1:15" x14ac:dyDescent="0.3">
      <c r="A278" t="s">
        <v>3416</v>
      </c>
      <c r="B278">
        <v>21014</v>
      </c>
      <c r="C278" t="s">
        <v>1249</v>
      </c>
      <c r="D278" s="11">
        <v>44876</v>
      </c>
      <c r="E278">
        <v>152.99</v>
      </c>
      <c r="F278">
        <v>2069</v>
      </c>
      <c r="G278" t="s">
        <v>14</v>
      </c>
      <c r="H278" s="11">
        <v>44887</v>
      </c>
      <c r="I278" s="11">
        <v>44887</v>
      </c>
      <c r="J278">
        <v>152.99</v>
      </c>
      <c r="K278" t="s">
        <v>1246</v>
      </c>
      <c r="L278" t="s">
        <v>1247</v>
      </c>
      <c r="M278" t="s">
        <v>1484</v>
      </c>
      <c r="N278" t="s">
        <v>3411</v>
      </c>
      <c r="O278" t="s">
        <v>3412</v>
      </c>
    </row>
    <row r="279" spans="1:15" x14ac:dyDescent="0.3">
      <c r="A279" t="s">
        <v>3416</v>
      </c>
      <c r="B279">
        <v>21014</v>
      </c>
      <c r="C279" t="s">
        <v>1261</v>
      </c>
      <c r="D279" s="11">
        <v>44886</v>
      </c>
      <c r="E279">
        <v>8676.7900000000009</v>
      </c>
      <c r="F279">
        <v>3727</v>
      </c>
      <c r="G279" t="s">
        <v>1097</v>
      </c>
      <c r="H279" s="11">
        <v>44887</v>
      </c>
      <c r="I279" s="11">
        <v>44887</v>
      </c>
      <c r="J279">
        <v>8676.7900000000009</v>
      </c>
      <c r="K279" t="s">
        <v>1098</v>
      </c>
      <c r="L279" t="s">
        <v>71</v>
      </c>
      <c r="M279" t="s">
        <v>1695</v>
      </c>
      <c r="N279" t="s">
        <v>3411</v>
      </c>
      <c r="O279" t="s">
        <v>3412</v>
      </c>
    </row>
    <row r="280" spans="1:15" x14ac:dyDescent="0.3">
      <c r="A280" t="s">
        <v>3416</v>
      </c>
      <c r="B280">
        <v>20609</v>
      </c>
      <c r="C280" t="s">
        <v>2175</v>
      </c>
      <c r="D280" s="11">
        <v>44594</v>
      </c>
      <c r="E280">
        <v>2640.68</v>
      </c>
      <c r="F280">
        <v>62</v>
      </c>
      <c r="G280" t="s">
        <v>1838</v>
      </c>
      <c r="H280" s="11">
        <v>44602</v>
      </c>
      <c r="I280" s="11">
        <v>44602</v>
      </c>
      <c r="J280">
        <v>2640.68</v>
      </c>
      <c r="K280" t="s">
        <v>3407</v>
      </c>
      <c r="L280" t="s">
        <v>1838</v>
      </c>
      <c r="M280" t="s">
        <v>3408</v>
      </c>
      <c r="N280" t="s">
        <v>3411</v>
      </c>
      <c r="O280" t="s">
        <v>3412</v>
      </c>
    </row>
    <row r="281" spans="1:15" x14ac:dyDescent="0.3">
      <c r="A281" t="s">
        <v>3416</v>
      </c>
      <c r="B281">
        <v>21013</v>
      </c>
      <c r="C281" t="s">
        <v>655</v>
      </c>
      <c r="D281" s="11">
        <v>44876</v>
      </c>
      <c r="E281">
        <v>2451.1</v>
      </c>
      <c r="F281">
        <v>149</v>
      </c>
      <c r="G281" t="s">
        <v>18</v>
      </c>
      <c r="H281" s="11">
        <v>44887</v>
      </c>
      <c r="I281" s="11">
        <v>44888</v>
      </c>
      <c r="J281">
        <v>2451.1</v>
      </c>
      <c r="K281" t="s">
        <v>828</v>
      </c>
      <c r="L281" t="s">
        <v>829</v>
      </c>
      <c r="M281" t="s">
        <v>1570</v>
      </c>
      <c r="N281" t="s">
        <v>3411</v>
      </c>
      <c r="O281" t="s">
        <v>3412</v>
      </c>
    </row>
    <row r="282" spans="1:15" x14ac:dyDescent="0.3">
      <c r="A282" t="s">
        <v>3416</v>
      </c>
      <c r="B282">
        <v>20609</v>
      </c>
      <c r="C282" t="s">
        <v>2177</v>
      </c>
      <c r="D282" s="11">
        <v>44594</v>
      </c>
      <c r="E282">
        <v>2067.06</v>
      </c>
      <c r="F282">
        <v>62</v>
      </c>
      <c r="G282" t="s">
        <v>1838</v>
      </c>
      <c r="H282" s="11">
        <v>44602</v>
      </c>
      <c r="I282" s="11">
        <v>44602</v>
      </c>
      <c r="J282">
        <v>2067.06</v>
      </c>
      <c r="K282" t="s">
        <v>3407</v>
      </c>
      <c r="L282" t="s">
        <v>1838</v>
      </c>
      <c r="M282" t="s">
        <v>3408</v>
      </c>
      <c r="N282" t="s">
        <v>3411</v>
      </c>
      <c r="O282" t="s">
        <v>3412</v>
      </c>
    </row>
    <row r="283" spans="1:15" x14ac:dyDescent="0.3">
      <c r="A283" t="s">
        <v>3416</v>
      </c>
      <c r="B283">
        <v>20609</v>
      </c>
      <c r="C283" t="s">
        <v>2176</v>
      </c>
      <c r="D283" s="11">
        <v>44594</v>
      </c>
      <c r="E283">
        <v>1041.27</v>
      </c>
      <c r="F283">
        <v>62</v>
      </c>
      <c r="G283" t="s">
        <v>1838</v>
      </c>
      <c r="H283" s="11">
        <v>44602</v>
      </c>
      <c r="I283" s="11">
        <v>44602</v>
      </c>
      <c r="J283">
        <v>1041.27</v>
      </c>
      <c r="K283" t="s">
        <v>3407</v>
      </c>
      <c r="L283" t="s">
        <v>1838</v>
      </c>
      <c r="M283" t="s">
        <v>3408</v>
      </c>
      <c r="N283" t="s">
        <v>3411</v>
      </c>
      <c r="O283" t="s">
        <v>3412</v>
      </c>
    </row>
    <row r="284" spans="1:15" x14ac:dyDescent="0.3">
      <c r="A284" t="s">
        <v>3417</v>
      </c>
      <c r="B284">
        <v>20611</v>
      </c>
      <c r="C284" t="s">
        <v>2178</v>
      </c>
      <c r="D284" s="11">
        <v>44594</v>
      </c>
      <c r="E284">
        <v>1932</v>
      </c>
      <c r="F284">
        <v>56</v>
      </c>
      <c r="G284" t="s">
        <v>1839</v>
      </c>
      <c r="H284" s="11">
        <v>44602</v>
      </c>
      <c r="I284" s="11">
        <v>44602</v>
      </c>
      <c r="J284">
        <v>1932</v>
      </c>
      <c r="K284" t="s">
        <v>3407</v>
      </c>
      <c r="L284" t="s">
        <v>1839</v>
      </c>
      <c r="M284" t="s">
        <v>3408</v>
      </c>
      <c r="N284" t="s">
        <v>3411</v>
      </c>
      <c r="O284" t="s">
        <v>3412</v>
      </c>
    </row>
    <row r="285" spans="1:15" x14ac:dyDescent="0.3">
      <c r="A285" t="s">
        <v>3417</v>
      </c>
      <c r="B285">
        <v>20606</v>
      </c>
      <c r="C285" t="s">
        <v>2188</v>
      </c>
      <c r="D285" s="11">
        <v>44600</v>
      </c>
      <c r="E285">
        <v>154</v>
      </c>
      <c r="F285">
        <v>529</v>
      </c>
      <c r="G285" t="s">
        <v>1869</v>
      </c>
      <c r="H285" s="11">
        <v>44602</v>
      </c>
      <c r="I285" s="11">
        <v>44602</v>
      </c>
      <c r="J285">
        <v>154</v>
      </c>
      <c r="K285" t="s">
        <v>3407</v>
      </c>
      <c r="L285" t="s">
        <v>1869</v>
      </c>
      <c r="M285" t="s">
        <v>3408</v>
      </c>
      <c r="N285" t="s">
        <v>3411</v>
      </c>
      <c r="O285" t="s">
        <v>3412</v>
      </c>
    </row>
    <row r="286" spans="1:15" x14ac:dyDescent="0.3">
      <c r="A286" t="s">
        <v>3416</v>
      </c>
      <c r="B286">
        <v>20606</v>
      </c>
      <c r="C286" t="s">
        <v>2190</v>
      </c>
      <c r="D286" s="11">
        <v>44600</v>
      </c>
      <c r="E286">
        <v>112</v>
      </c>
      <c r="F286">
        <v>1404</v>
      </c>
      <c r="G286" t="s">
        <v>2191</v>
      </c>
      <c r="H286" s="11">
        <v>44602</v>
      </c>
      <c r="I286" s="11">
        <v>44602</v>
      </c>
      <c r="J286">
        <v>112</v>
      </c>
      <c r="K286" t="s">
        <v>3407</v>
      </c>
      <c r="L286" t="s">
        <v>2191</v>
      </c>
      <c r="M286" t="s">
        <v>3408</v>
      </c>
      <c r="N286" t="s">
        <v>3411</v>
      </c>
      <c r="O286" t="s">
        <v>3412</v>
      </c>
    </row>
    <row r="287" spans="1:15" x14ac:dyDescent="0.3">
      <c r="A287" t="s">
        <v>3417</v>
      </c>
      <c r="B287">
        <v>20606</v>
      </c>
      <c r="C287" t="s">
        <v>2189</v>
      </c>
      <c r="D287" s="11">
        <v>44600</v>
      </c>
      <c r="E287">
        <v>83.3</v>
      </c>
      <c r="F287">
        <v>3380</v>
      </c>
      <c r="G287" t="s">
        <v>1908</v>
      </c>
      <c r="H287" s="11">
        <v>44602</v>
      </c>
      <c r="I287" s="11">
        <v>44602</v>
      </c>
      <c r="J287">
        <v>83.3</v>
      </c>
      <c r="K287" t="s">
        <v>3407</v>
      </c>
      <c r="L287" t="s">
        <v>1908</v>
      </c>
      <c r="M287" t="s">
        <v>3408</v>
      </c>
      <c r="N287" t="s">
        <v>3411</v>
      </c>
      <c r="O287" t="s">
        <v>3412</v>
      </c>
    </row>
    <row r="288" spans="1:15" x14ac:dyDescent="0.3">
      <c r="A288" t="s">
        <v>3417</v>
      </c>
      <c r="B288">
        <v>20611</v>
      </c>
      <c r="C288" t="s">
        <v>2192</v>
      </c>
      <c r="D288" s="11">
        <v>44600</v>
      </c>
      <c r="E288">
        <v>178.41</v>
      </c>
      <c r="F288">
        <v>2695</v>
      </c>
      <c r="G288" t="s">
        <v>1847</v>
      </c>
      <c r="H288" s="11">
        <v>44602</v>
      </c>
      <c r="I288" s="11">
        <v>44602</v>
      </c>
      <c r="J288">
        <v>178.41</v>
      </c>
      <c r="K288" t="s">
        <v>3407</v>
      </c>
      <c r="L288" t="s">
        <v>1847</v>
      </c>
      <c r="M288" t="s">
        <v>3408</v>
      </c>
      <c r="N288" t="s">
        <v>3411</v>
      </c>
      <c r="O288" t="s">
        <v>3412</v>
      </c>
    </row>
    <row r="289" spans="1:15" x14ac:dyDescent="0.3">
      <c r="A289" t="s">
        <v>3417</v>
      </c>
      <c r="B289">
        <v>20611</v>
      </c>
      <c r="C289" t="s">
        <v>2193</v>
      </c>
      <c r="D289" s="11">
        <v>44600</v>
      </c>
      <c r="E289">
        <v>279.39999999999998</v>
      </c>
      <c r="F289">
        <v>1376</v>
      </c>
      <c r="G289" t="s">
        <v>1827</v>
      </c>
      <c r="H289" s="11">
        <v>44602</v>
      </c>
      <c r="I289" s="11">
        <v>44602</v>
      </c>
      <c r="J289">
        <v>279.39999999999998</v>
      </c>
      <c r="K289" t="s">
        <v>3407</v>
      </c>
      <c r="L289" t="s">
        <v>1827</v>
      </c>
      <c r="M289" t="s">
        <v>3408</v>
      </c>
      <c r="N289" t="s">
        <v>3411</v>
      </c>
      <c r="O289" t="s">
        <v>3412</v>
      </c>
    </row>
    <row r="290" spans="1:15" x14ac:dyDescent="0.3">
      <c r="A290" t="s">
        <v>3417</v>
      </c>
      <c r="B290">
        <v>20611</v>
      </c>
      <c r="C290" t="s">
        <v>2199</v>
      </c>
      <c r="D290" s="11">
        <v>44601</v>
      </c>
      <c r="E290">
        <v>398.83</v>
      </c>
      <c r="F290">
        <v>2740</v>
      </c>
      <c r="G290" t="s">
        <v>1867</v>
      </c>
      <c r="H290" s="11">
        <v>44602</v>
      </c>
      <c r="I290" s="11">
        <v>44602</v>
      </c>
      <c r="J290">
        <v>398.83</v>
      </c>
      <c r="K290" t="s">
        <v>3407</v>
      </c>
      <c r="L290" t="s">
        <v>1867</v>
      </c>
      <c r="M290" t="s">
        <v>3408</v>
      </c>
      <c r="N290" t="s">
        <v>3411</v>
      </c>
      <c r="O290" t="s">
        <v>3412</v>
      </c>
    </row>
    <row r="291" spans="1:15" x14ac:dyDescent="0.3">
      <c r="A291" t="s">
        <v>3417</v>
      </c>
      <c r="B291">
        <v>20611</v>
      </c>
      <c r="C291" t="s">
        <v>2201</v>
      </c>
      <c r="D291" s="11">
        <v>44601</v>
      </c>
      <c r="E291">
        <v>398.83</v>
      </c>
      <c r="F291">
        <v>961</v>
      </c>
      <c r="G291" t="s">
        <v>1920</v>
      </c>
      <c r="H291" s="11">
        <v>44602</v>
      </c>
      <c r="I291" s="11">
        <v>44602</v>
      </c>
      <c r="J291">
        <v>398.83</v>
      </c>
      <c r="K291" t="s">
        <v>3407</v>
      </c>
      <c r="L291" t="s">
        <v>1920</v>
      </c>
      <c r="M291" t="s">
        <v>3408</v>
      </c>
      <c r="N291" t="s">
        <v>3411</v>
      </c>
      <c r="O291" t="s">
        <v>3412</v>
      </c>
    </row>
    <row r="292" spans="1:15" x14ac:dyDescent="0.3">
      <c r="A292" t="s">
        <v>3417</v>
      </c>
      <c r="B292">
        <v>20611</v>
      </c>
      <c r="C292" t="s">
        <v>2200</v>
      </c>
      <c r="D292" s="11">
        <v>44601</v>
      </c>
      <c r="E292">
        <v>139.9</v>
      </c>
      <c r="F292">
        <v>962</v>
      </c>
      <c r="G292" t="s">
        <v>1846</v>
      </c>
      <c r="H292" s="11">
        <v>44602</v>
      </c>
      <c r="I292" s="11">
        <v>44602</v>
      </c>
      <c r="J292">
        <v>139.9</v>
      </c>
      <c r="K292" t="s">
        <v>3407</v>
      </c>
      <c r="L292" t="s">
        <v>1846</v>
      </c>
      <c r="M292" t="s">
        <v>3408</v>
      </c>
      <c r="N292" t="s">
        <v>3411</v>
      </c>
      <c r="O292" t="s">
        <v>3412</v>
      </c>
    </row>
    <row r="293" spans="1:15" x14ac:dyDescent="0.3">
      <c r="A293" t="s">
        <v>3417</v>
      </c>
      <c r="B293">
        <v>21012</v>
      </c>
      <c r="C293" t="s">
        <v>1255</v>
      </c>
      <c r="D293" s="11">
        <v>44882</v>
      </c>
      <c r="E293">
        <v>35150.6</v>
      </c>
      <c r="F293">
        <v>289</v>
      </c>
      <c r="G293" t="s">
        <v>101</v>
      </c>
      <c r="H293" s="11">
        <v>44887</v>
      </c>
      <c r="I293" s="11">
        <v>44888</v>
      </c>
      <c r="J293">
        <v>35150.6</v>
      </c>
      <c r="K293" t="s">
        <v>1075</v>
      </c>
      <c r="L293" t="s">
        <v>1076</v>
      </c>
      <c r="M293" t="s">
        <v>1625</v>
      </c>
      <c r="N293" t="s">
        <v>3411</v>
      </c>
      <c r="O293" t="s">
        <v>3412</v>
      </c>
    </row>
    <row r="294" spans="1:15" x14ac:dyDescent="0.3">
      <c r="A294" t="s">
        <v>3417</v>
      </c>
      <c r="B294">
        <v>21011</v>
      </c>
      <c r="C294" t="s">
        <v>1222</v>
      </c>
      <c r="D294" s="11">
        <v>44865</v>
      </c>
      <c r="E294">
        <v>26709.49</v>
      </c>
      <c r="F294">
        <v>2211</v>
      </c>
      <c r="G294" t="s">
        <v>88</v>
      </c>
      <c r="H294" s="11">
        <v>44883</v>
      </c>
      <c r="I294" s="11">
        <v>44883</v>
      </c>
      <c r="J294">
        <v>22629.279999999999</v>
      </c>
      <c r="K294" t="s">
        <v>156</v>
      </c>
      <c r="L294" t="s">
        <v>157</v>
      </c>
      <c r="M294" t="s">
        <v>1416</v>
      </c>
      <c r="N294" t="s">
        <v>3411</v>
      </c>
      <c r="O294" t="s">
        <v>3412</v>
      </c>
    </row>
    <row r="295" spans="1:15" x14ac:dyDescent="0.3">
      <c r="A295" t="s">
        <v>3417</v>
      </c>
      <c r="B295">
        <v>21009</v>
      </c>
      <c r="C295" t="s">
        <v>1241</v>
      </c>
      <c r="D295" s="11">
        <v>44874</v>
      </c>
      <c r="E295">
        <v>2410.8200000000002</v>
      </c>
      <c r="F295">
        <v>3234</v>
      </c>
      <c r="G295" t="s">
        <v>181</v>
      </c>
      <c r="H295" s="11">
        <v>44885</v>
      </c>
      <c r="I295" s="11">
        <v>44882</v>
      </c>
      <c r="J295">
        <v>2410.8200000000002</v>
      </c>
      <c r="K295" t="s">
        <v>182</v>
      </c>
      <c r="L295" t="s">
        <v>183</v>
      </c>
      <c r="M295" t="s">
        <v>1612</v>
      </c>
      <c r="N295" t="s">
        <v>3411</v>
      </c>
      <c r="O295" t="s">
        <v>3412</v>
      </c>
    </row>
    <row r="296" spans="1:15" x14ac:dyDescent="0.3">
      <c r="A296" t="s">
        <v>3417</v>
      </c>
      <c r="B296">
        <v>21009</v>
      </c>
      <c r="C296" t="s">
        <v>1240</v>
      </c>
      <c r="D296" s="11">
        <v>44873</v>
      </c>
      <c r="E296">
        <v>2197.35</v>
      </c>
      <c r="F296">
        <v>2149</v>
      </c>
      <c r="G296" t="s">
        <v>40</v>
      </c>
      <c r="H296" s="11">
        <v>44886</v>
      </c>
      <c r="I296" s="11">
        <v>44882</v>
      </c>
      <c r="J296">
        <v>2197.35</v>
      </c>
      <c r="K296" t="s">
        <v>251</v>
      </c>
      <c r="L296" t="s">
        <v>252</v>
      </c>
      <c r="M296" t="s">
        <v>1433</v>
      </c>
      <c r="N296" t="s">
        <v>3411</v>
      </c>
      <c r="O296" t="s">
        <v>3412</v>
      </c>
    </row>
    <row r="297" spans="1:15" x14ac:dyDescent="0.3">
      <c r="A297" t="s">
        <v>3417</v>
      </c>
      <c r="B297">
        <v>21009</v>
      </c>
      <c r="C297" t="s">
        <v>1239</v>
      </c>
      <c r="D297" s="11">
        <v>44873</v>
      </c>
      <c r="E297">
        <v>2100</v>
      </c>
      <c r="F297">
        <v>2149</v>
      </c>
      <c r="G297" t="s">
        <v>40</v>
      </c>
      <c r="H297" s="11">
        <v>44886</v>
      </c>
      <c r="I297" s="11">
        <v>44882</v>
      </c>
      <c r="J297">
        <v>2100</v>
      </c>
      <c r="K297" t="s">
        <v>251</v>
      </c>
      <c r="L297" t="s">
        <v>252</v>
      </c>
      <c r="M297" t="s">
        <v>1433</v>
      </c>
      <c r="N297" t="s">
        <v>3411</v>
      </c>
      <c r="O297" t="s">
        <v>3412</v>
      </c>
    </row>
    <row r="298" spans="1:15" x14ac:dyDescent="0.3">
      <c r="A298" t="s">
        <v>3417</v>
      </c>
      <c r="B298">
        <v>21008</v>
      </c>
      <c r="C298" t="s">
        <v>1234</v>
      </c>
      <c r="D298" s="11">
        <v>44872</v>
      </c>
      <c r="E298">
        <v>480.48</v>
      </c>
      <c r="F298">
        <v>829</v>
      </c>
      <c r="G298" t="s">
        <v>205</v>
      </c>
      <c r="H298" s="11">
        <v>44882</v>
      </c>
      <c r="I298" s="11">
        <v>44883</v>
      </c>
      <c r="J298">
        <v>480.48</v>
      </c>
      <c r="K298" t="s">
        <v>206</v>
      </c>
      <c r="L298" t="s">
        <v>207</v>
      </c>
      <c r="M298" t="s">
        <v>1642</v>
      </c>
      <c r="N298" t="s">
        <v>3411</v>
      </c>
      <c r="O298" t="s">
        <v>3412</v>
      </c>
    </row>
    <row r="299" spans="1:15" x14ac:dyDescent="0.3">
      <c r="A299" t="s">
        <v>3417</v>
      </c>
      <c r="B299">
        <v>21008</v>
      </c>
      <c r="C299" t="s">
        <v>1235</v>
      </c>
      <c r="D299" s="11">
        <v>44872</v>
      </c>
      <c r="E299">
        <v>4950</v>
      </c>
      <c r="F299">
        <v>829</v>
      </c>
      <c r="G299" t="s">
        <v>205</v>
      </c>
      <c r="H299" s="11">
        <v>44882</v>
      </c>
      <c r="I299" s="11">
        <v>44883</v>
      </c>
      <c r="J299">
        <v>4950</v>
      </c>
      <c r="K299" t="s">
        <v>206</v>
      </c>
      <c r="L299" t="s">
        <v>207</v>
      </c>
      <c r="M299" t="s">
        <v>1642</v>
      </c>
      <c r="N299" t="s">
        <v>3411</v>
      </c>
      <c r="O299" t="s">
        <v>3412</v>
      </c>
    </row>
    <row r="300" spans="1:15" x14ac:dyDescent="0.3">
      <c r="A300" t="s">
        <v>3417</v>
      </c>
      <c r="B300">
        <v>21008</v>
      </c>
      <c r="C300" t="s">
        <v>1238</v>
      </c>
      <c r="D300" s="11">
        <v>44873</v>
      </c>
      <c r="E300">
        <v>6600</v>
      </c>
      <c r="F300">
        <v>2041</v>
      </c>
      <c r="G300" t="s">
        <v>116</v>
      </c>
      <c r="H300" s="11">
        <v>44882</v>
      </c>
      <c r="I300" s="11">
        <v>44883</v>
      </c>
      <c r="J300">
        <v>6600</v>
      </c>
      <c r="K300" t="s">
        <v>698</v>
      </c>
      <c r="L300" t="s">
        <v>699</v>
      </c>
      <c r="M300" t="s">
        <v>1752</v>
      </c>
      <c r="N300" t="s">
        <v>3411</v>
      </c>
      <c r="O300" t="s">
        <v>3412</v>
      </c>
    </row>
    <row r="301" spans="1:15" x14ac:dyDescent="0.3">
      <c r="A301" t="s">
        <v>3417</v>
      </c>
      <c r="B301">
        <v>21008</v>
      </c>
      <c r="C301" t="s">
        <v>1250</v>
      </c>
      <c r="D301" s="11">
        <v>44881</v>
      </c>
      <c r="E301">
        <v>47280</v>
      </c>
      <c r="F301">
        <v>2863</v>
      </c>
      <c r="G301" t="s">
        <v>291</v>
      </c>
      <c r="H301" s="11">
        <v>44882</v>
      </c>
      <c r="I301" s="11">
        <v>44883</v>
      </c>
      <c r="J301">
        <v>47280</v>
      </c>
      <c r="K301" t="s">
        <v>1251</v>
      </c>
      <c r="L301" t="s">
        <v>1252</v>
      </c>
      <c r="M301" t="s">
        <v>1540</v>
      </c>
      <c r="N301" t="s">
        <v>3411</v>
      </c>
      <c r="O301" t="s">
        <v>3412</v>
      </c>
    </row>
    <row r="302" spans="1:15" x14ac:dyDescent="0.3">
      <c r="A302" t="s">
        <v>3417</v>
      </c>
      <c r="B302">
        <v>21008</v>
      </c>
      <c r="C302" t="s">
        <v>1177</v>
      </c>
      <c r="D302" s="11">
        <v>44852</v>
      </c>
      <c r="E302">
        <v>72338.69</v>
      </c>
      <c r="F302">
        <v>192</v>
      </c>
      <c r="G302" t="s">
        <v>131</v>
      </c>
      <c r="H302" s="11">
        <v>44882</v>
      </c>
      <c r="I302" s="11">
        <v>44883</v>
      </c>
      <c r="J302">
        <v>72338.69</v>
      </c>
      <c r="K302" t="s">
        <v>1178</v>
      </c>
      <c r="L302" t="s">
        <v>155</v>
      </c>
      <c r="M302" t="s">
        <v>1774</v>
      </c>
      <c r="N302" t="s">
        <v>3411</v>
      </c>
      <c r="O302" t="s">
        <v>3412</v>
      </c>
    </row>
    <row r="303" spans="1:15" x14ac:dyDescent="0.3">
      <c r="A303" t="s">
        <v>3417</v>
      </c>
      <c r="B303">
        <v>21008</v>
      </c>
      <c r="C303" t="s">
        <v>1186</v>
      </c>
      <c r="D303" s="11">
        <v>44854</v>
      </c>
      <c r="E303">
        <v>4471.74</v>
      </c>
      <c r="F303">
        <v>3707</v>
      </c>
      <c r="G303" t="s">
        <v>1187</v>
      </c>
      <c r="H303" s="11">
        <v>44882</v>
      </c>
      <c r="I303" s="11">
        <v>44883</v>
      </c>
      <c r="J303">
        <v>4471.74</v>
      </c>
      <c r="K303" t="s">
        <v>1188</v>
      </c>
      <c r="L303" t="s">
        <v>1189</v>
      </c>
      <c r="M303" t="s">
        <v>1663</v>
      </c>
      <c r="N303" t="s">
        <v>3411</v>
      </c>
      <c r="O303" t="s">
        <v>3412</v>
      </c>
    </row>
    <row r="304" spans="1:15" x14ac:dyDescent="0.3">
      <c r="A304" t="s">
        <v>3417</v>
      </c>
      <c r="B304">
        <v>21008</v>
      </c>
      <c r="C304" t="s">
        <v>1237</v>
      </c>
      <c r="D304" s="11">
        <v>44873</v>
      </c>
      <c r="E304">
        <v>3512.91</v>
      </c>
      <c r="F304">
        <v>3481</v>
      </c>
      <c r="G304" t="s">
        <v>278</v>
      </c>
      <c r="H304" s="11">
        <v>44883</v>
      </c>
      <c r="I304" s="11">
        <v>44883</v>
      </c>
      <c r="J304">
        <v>3512.91</v>
      </c>
      <c r="K304" t="s">
        <v>276</v>
      </c>
      <c r="L304" t="s">
        <v>277</v>
      </c>
      <c r="M304" t="s">
        <v>1573</v>
      </c>
      <c r="N304" t="s">
        <v>3411</v>
      </c>
      <c r="O304" t="s">
        <v>3412</v>
      </c>
    </row>
    <row r="305" spans="1:15" x14ac:dyDescent="0.3">
      <c r="A305" t="s">
        <v>3417</v>
      </c>
      <c r="B305">
        <v>21007</v>
      </c>
      <c r="C305" t="s">
        <v>1233</v>
      </c>
      <c r="D305" s="11">
        <v>44872</v>
      </c>
      <c r="E305">
        <v>72</v>
      </c>
      <c r="F305">
        <v>31</v>
      </c>
      <c r="G305" t="s">
        <v>36</v>
      </c>
      <c r="H305" s="11">
        <v>44882</v>
      </c>
      <c r="I305" s="11">
        <v>44883</v>
      </c>
      <c r="J305">
        <v>72</v>
      </c>
      <c r="K305" t="s">
        <v>37</v>
      </c>
      <c r="L305" t="s">
        <v>38</v>
      </c>
      <c r="M305" t="s">
        <v>1752</v>
      </c>
      <c r="N305" t="s">
        <v>3411</v>
      </c>
      <c r="O305" t="s">
        <v>3412</v>
      </c>
    </row>
    <row r="306" spans="1:15" x14ac:dyDescent="0.3">
      <c r="A306" t="s">
        <v>3417</v>
      </c>
      <c r="B306">
        <v>21006</v>
      </c>
      <c r="C306" t="s">
        <v>1063</v>
      </c>
      <c r="D306" s="11">
        <v>44817</v>
      </c>
      <c r="E306">
        <v>129600</v>
      </c>
      <c r="F306">
        <v>3280</v>
      </c>
      <c r="G306" t="s">
        <v>196</v>
      </c>
      <c r="H306" s="11">
        <v>44882</v>
      </c>
      <c r="I306" s="11">
        <v>44883</v>
      </c>
      <c r="J306">
        <v>129600</v>
      </c>
      <c r="K306" t="s">
        <v>1064</v>
      </c>
      <c r="L306" t="s">
        <v>1065</v>
      </c>
      <c r="M306" t="s">
        <v>1572</v>
      </c>
      <c r="N306" t="s">
        <v>3411</v>
      </c>
      <c r="O306" t="s">
        <v>3412</v>
      </c>
    </row>
    <row r="307" spans="1:15" x14ac:dyDescent="0.3">
      <c r="A307" t="s">
        <v>3417</v>
      </c>
      <c r="B307">
        <v>21000</v>
      </c>
      <c r="C307" t="s">
        <v>1232</v>
      </c>
      <c r="D307" s="11">
        <v>44872</v>
      </c>
      <c r="E307">
        <v>18375.2</v>
      </c>
      <c r="F307">
        <v>3672</v>
      </c>
      <c r="G307" t="s">
        <v>896</v>
      </c>
      <c r="H307" s="11">
        <v>44875</v>
      </c>
      <c r="I307" s="11">
        <v>44874</v>
      </c>
      <c r="J307">
        <v>18375.2</v>
      </c>
      <c r="K307" t="s">
        <v>894</v>
      </c>
      <c r="L307" t="s">
        <v>895</v>
      </c>
      <c r="M307" t="s">
        <v>1504</v>
      </c>
      <c r="N307" t="s">
        <v>3411</v>
      </c>
      <c r="O307" t="s">
        <v>3412</v>
      </c>
    </row>
    <row r="308" spans="1:15" x14ac:dyDescent="0.3">
      <c r="A308" t="s">
        <v>3417</v>
      </c>
      <c r="B308">
        <v>20610</v>
      </c>
      <c r="C308" t="s">
        <v>2158</v>
      </c>
      <c r="D308" s="11">
        <v>44592</v>
      </c>
      <c r="E308">
        <v>307826.26</v>
      </c>
      <c r="F308">
        <v>292</v>
      </c>
      <c r="G308" t="s">
        <v>1854</v>
      </c>
      <c r="H308" s="11">
        <v>44602</v>
      </c>
      <c r="I308" s="11">
        <v>44602</v>
      </c>
      <c r="J308">
        <v>307826.26</v>
      </c>
      <c r="K308" t="s">
        <v>3407</v>
      </c>
      <c r="L308" t="s">
        <v>1854</v>
      </c>
      <c r="M308" t="s">
        <v>3408</v>
      </c>
      <c r="N308" t="s">
        <v>3411</v>
      </c>
      <c r="O308" t="s">
        <v>3412</v>
      </c>
    </row>
    <row r="309" spans="1:15" x14ac:dyDescent="0.3">
      <c r="A309" t="s">
        <v>3417</v>
      </c>
      <c r="B309">
        <v>20610</v>
      </c>
      <c r="C309" t="s">
        <v>2150</v>
      </c>
      <c r="D309" s="11">
        <v>44592</v>
      </c>
      <c r="E309">
        <v>66195.42</v>
      </c>
      <c r="F309">
        <v>292</v>
      </c>
      <c r="G309" t="s">
        <v>1854</v>
      </c>
      <c r="H309" s="11">
        <v>44602</v>
      </c>
      <c r="I309" s="11">
        <v>44602</v>
      </c>
      <c r="J309">
        <v>66195.42</v>
      </c>
      <c r="K309" t="s">
        <v>3407</v>
      </c>
      <c r="L309" t="s">
        <v>1854</v>
      </c>
      <c r="M309" t="s">
        <v>3408</v>
      </c>
      <c r="N309" t="s">
        <v>3411</v>
      </c>
      <c r="O309" t="s">
        <v>3412</v>
      </c>
    </row>
    <row r="310" spans="1:15" x14ac:dyDescent="0.3">
      <c r="A310" t="s">
        <v>3417</v>
      </c>
      <c r="B310">
        <v>20610</v>
      </c>
      <c r="C310" t="s">
        <v>2132</v>
      </c>
      <c r="D310" s="11">
        <v>44592</v>
      </c>
      <c r="E310">
        <v>1246087.92</v>
      </c>
      <c r="F310">
        <v>292</v>
      </c>
      <c r="G310" t="s">
        <v>1854</v>
      </c>
      <c r="H310" s="11">
        <v>44602</v>
      </c>
      <c r="I310" s="11">
        <v>44602</v>
      </c>
      <c r="J310">
        <v>1246087.92</v>
      </c>
      <c r="K310" t="s">
        <v>3407</v>
      </c>
      <c r="L310" t="s">
        <v>1854</v>
      </c>
      <c r="M310" t="s">
        <v>3408</v>
      </c>
      <c r="N310" t="s">
        <v>3411</v>
      </c>
      <c r="O310" t="s">
        <v>3412</v>
      </c>
    </row>
    <row r="311" spans="1:15" x14ac:dyDescent="0.3">
      <c r="A311" t="s">
        <v>3417</v>
      </c>
      <c r="B311">
        <v>20610</v>
      </c>
      <c r="C311" t="s">
        <v>2153</v>
      </c>
      <c r="D311" s="11">
        <v>44592</v>
      </c>
      <c r="E311">
        <v>277635.12</v>
      </c>
      <c r="F311">
        <v>292</v>
      </c>
      <c r="G311" t="s">
        <v>1854</v>
      </c>
      <c r="H311" s="11">
        <v>44602</v>
      </c>
      <c r="I311" s="11">
        <v>44602</v>
      </c>
      <c r="J311">
        <v>277635.12</v>
      </c>
      <c r="K311" t="s">
        <v>3407</v>
      </c>
      <c r="L311" t="s">
        <v>1854</v>
      </c>
      <c r="M311" t="s">
        <v>3408</v>
      </c>
      <c r="N311" t="s">
        <v>3411</v>
      </c>
      <c r="O311" t="s">
        <v>3412</v>
      </c>
    </row>
    <row r="312" spans="1:15" x14ac:dyDescent="0.3">
      <c r="A312" t="s">
        <v>3417</v>
      </c>
      <c r="B312">
        <v>20610</v>
      </c>
      <c r="C312" t="s">
        <v>2168</v>
      </c>
      <c r="D312" s="11">
        <v>44592</v>
      </c>
      <c r="E312">
        <v>1160791.8899999999</v>
      </c>
      <c r="F312">
        <v>292</v>
      </c>
      <c r="G312" t="s">
        <v>1854</v>
      </c>
      <c r="H312" s="11">
        <v>44602</v>
      </c>
      <c r="I312" s="11">
        <v>44602</v>
      </c>
      <c r="J312">
        <v>1160791.8899999999</v>
      </c>
      <c r="K312" t="s">
        <v>3407</v>
      </c>
      <c r="L312" t="s">
        <v>1854</v>
      </c>
      <c r="M312" t="s">
        <v>3408</v>
      </c>
      <c r="N312" t="s">
        <v>3411</v>
      </c>
      <c r="O312" t="s">
        <v>3412</v>
      </c>
    </row>
    <row r="313" spans="1:15" x14ac:dyDescent="0.3">
      <c r="A313" t="s">
        <v>3417</v>
      </c>
      <c r="B313">
        <v>20610</v>
      </c>
      <c r="C313" t="s">
        <v>2159</v>
      </c>
      <c r="D313" s="11">
        <v>44592</v>
      </c>
      <c r="E313">
        <v>268199.28000000003</v>
      </c>
      <c r="F313">
        <v>292</v>
      </c>
      <c r="G313" t="s">
        <v>1854</v>
      </c>
      <c r="H313" s="11">
        <v>44602</v>
      </c>
      <c r="I313" s="11">
        <v>44602</v>
      </c>
      <c r="J313">
        <v>268199.28000000003</v>
      </c>
      <c r="K313" t="s">
        <v>3407</v>
      </c>
      <c r="L313" t="s">
        <v>1854</v>
      </c>
      <c r="M313" t="s">
        <v>3408</v>
      </c>
      <c r="N313" t="s">
        <v>3411</v>
      </c>
      <c r="O313" t="s">
        <v>3412</v>
      </c>
    </row>
    <row r="314" spans="1:15" x14ac:dyDescent="0.3">
      <c r="A314" t="s">
        <v>3417</v>
      </c>
      <c r="B314">
        <v>20610</v>
      </c>
      <c r="C314" t="s">
        <v>2156</v>
      </c>
      <c r="D314" s="11">
        <v>44592</v>
      </c>
      <c r="E314">
        <v>1264085.97</v>
      </c>
      <c r="F314">
        <v>292</v>
      </c>
      <c r="G314" t="s">
        <v>1854</v>
      </c>
      <c r="H314" s="11">
        <v>44602</v>
      </c>
      <c r="I314" s="11">
        <v>44602</v>
      </c>
      <c r="J314">
        <v>1264085.97</v>
      </c>
      <c r="K314" t="s">
        <v>3407</v>
      </c>
      <c r="L314" t="s">
        <v>1854</v>
      </c>
      <c r="M314" t="s">
        <v>3408</v>
      </c>
      <c r="N314" t="s">
        <v>3411</v>
      </c>
      <c r="O314" t="s">
        <v>3412</v>
      </c>
    </row>
    <row r="315" spans="1:15" x14ac:dyDescent="0.3">
      <c r="A315" t="s">
        <v>3417</v>
      </c>
      <c r="B315">
        <v>20610</v>
      </c>
      <c r="C315" t="s">
        <v>2166</v>
      </c>
      <c r="D315" s="11">
        <v>44592</v>
      </c>
      <c r="E315">
        <v>287125.78000000003</v>
      </c>
      <c r="F315">
        <v>292</v>
      </c>
      <c r="G315" t="s">
        <v>1854</v>
      </c>
      <c r="H315" s="11">
        <v>44602</v>
      </c>
      <c r="I315" s="11">
        <v>44602</v>
      </c>
      <c r="J315">
        <v>287125.78000000003</v>
      </c>
      <c r="K315" t="s">
        <v>3407</v>
      </c>
      <c r="L315" t="s">
        <v>1854</v>
      </c>
      <c r="M315" t="s">
        <v>3408</v>
      </c>
      <c r="N315" t="s">
        <v>3411</v>
      </c>
      <c r="O315" t="s">
        <v>3412</v>
      </c>
    </row>
    <row r="316" spans="1:15" x14ac:dyDescent="0.3">
      <c r="A316" t="s">
        <v>3417</v>
      </c>
      <c r="B316">
        <v>20610</v>
      </c>
      <c r="C316" t="s">
        <v>2155</v>
      </c>
      <c r="D316" s="11">
        <v>44592</v>
      </c>
      <c r="E316">
        <v>497073.3</v>
      </c>
      <c r="F316">
        <v>368</v>
      </c>
      <c r="G316" t="s">
        <v>1853</v>
      </c>
      <c r="H316" s="11">
        <v>44602</v>
      </c>
      <c r="I316" s="11">
        <v>44602</v>
      </c>
      <c r="J316">
        <v>497073.3</v>
      </c>
      <c r="K316" t="s">
        <v>3407</v>
      </c>
      <c r="L316" t="s">
        <v>1853</v>
      </c>
      <c r="M316" t="s">
        <v>3408</v>
      </c>
      <c r="N316" t="s">
        <v>3411</v>
      </c>
      <c r="O316" t="s">
        <v>3412</v>
      </c>
    </row>
    <row r="317" spans="1:15" x14ac:dyDescent="0.3">
      <c r="A317" t="s">
        <v>3417</v>
      </c>
      <c r="B317">
        <v>20610</v>
      </c>
      <c r="C317" t="s">
        <v>2154</v>
      </c>
      <c r="D317" s="11">
        <v>44592</v>
      </c>
      <c r="E317">
        <v>91971.520000000004</v>
      </c>
      <c r="F317">
        <v>368</v>
      </c>
      <c r="G317" t="s">
        <v>1853</v>
      </c>
      <c r="H317" s="11">
        <v>44602</v>
      </c>
      <c r="I317" s="11">
        <v>44602</v>
      </c>
      <c r="J317">
        <v>91971.520000000004</v>
      </c>
      <c r="K317" t="s">
        <v>3407</v>
      </c>
      <c r="L317" t="s">
        <v>1853</v>
      </c>
      <c r="M317" t="s">
        <v>3408</v>
      </c>
      <c r="N317" t="s">
        <v>3411</v>
      </c>
      <c r="O317" t="s">
        <v>3412</v>
      </c>
    </row>
    <row r="318" spans="1:15" x14ac:dyDescent="0.3">
      <c r="A318" t="s">
        <v>3417</v>
      </c>
      <c r="B318">
        <v>20610</v>
      </c>
      <c r="C318" t="s">
        <v>2149</v>
      </c>
      <c r="D318" s="11">
        <v>44592</v>
      </c>
      <c r="E318">
        <v>2171771.71</v>
      </c>
      <c r="F318">
        <v>368</v>
      </c>
      <c r="G318" t="s">
        <v>1853</v>
      </c>
      <c r="H318" s="11">
        <v>44602</v>
      </c>
      <c r="I318" s="11">
        <v>44602</v>
      </c>
      <c r="J318">
        <v>2171771.71</v>
      </c>
      <c r="K318" t="s">
        <v>3407</v>
      </c>
      <c r="L318" t="s">
        <v>1853</v>
      </c>
      <c r="M318" t="s">
        <v>3408</v>
      </c>
      <c r="N318" t="s">
        <v>3411</v>
      </c>
      <c r="O318" t="s">
        <v>3412</v>
      </c>
    </row>
    <row r="319" spans="1:15" x14ac:dyDescent="0.3">
      <c r="A319" t="s">
        <v>3417</v>
      </c>
      <c r="B319">
        <v>20610</v>
      </c>
      <c r="C319" t="s">
        <v>2170</v>
      </c>
      <c r="D319" s="11">
        <v>44592</v>
      </c>
      <c r="E319">
        <v>2299207.5</v>
      </c>
      <c r="F319">
        <v>368</v>
      </c>
      <c r="G319" t="s">
        <v>1853</v>
      </c>
      <c r="H319" s="11">
        <v>44602</v>
      </c>
      <c r="I319" s="11">
        <v>44602</v>
      </c>
      <c r="J319">
        <v>2299207.5</v>
      </c>
      <c r="K319" t="s">
        <v>3407</v>
      </c>
      <c r="L319" t="s">
        <v>1853</v>
      </c>
      <c r="M319" t="s">
        <v>3408</v>
      </c>
      <c r="N319" t="s">
        <v>3411</v>
      </c>
      <c r="O319" t="s">
        <v>3412</v>
      </c>
    </row>
    <row r="320" spans="1:15" x14ac:dyDescent="0.3">
      <c r="A320" t="s">
        <v>3417</v>
      </c>
      <c r="B320">
        <v>20610</v>
      </c>
      <c r="C320" t="s">
        <v>2161</v>
      </c>
      <c r="D320" s="11">
        <v>44592</v>
      </c>
      <c r="E320">
        <v>370045.66</v>
      </c>
      <c r="F320">
        <v>368</v>
      </c>
      <c r="G320" t="s">
        <v>1853</v>
      </c>
      <c r="H320" s="11">
        <v>44602</v>
      </c>
      <c r="I320" s="11">
        <v>44602</v>
      </c>
      <c r="J320">
        <v>370045.66</v>
      </c>
      <c r="K320" t="s">
        <v>3407</v>
      </c>
      <c r="L320" t="s">
        <v>1853</v>
      </c>
      <c r="M320" t="s">
        <v>3408</v>
      </c>
      <c r="N320" t="s">
        <v>3411</v>
      </c>
      <c r="O320" t="s">
        <v>3412</v>
      </c>
    </row>
    <row r="321" spans="1:15" x14ac:dyDescent="0.3">
      <c r="A321" t="s">
        <v>3417</v>
      </c>
      <c r="B321">
        <v>20610</v>
      </c>
      <c r="C321" t="s">
        <v>2143</v>
      </c>
      <c r="D321" s="11">
        <v>44592</v>
      </c>
      <c r="E321">
        <v>420170.21</v>
      </c>
      <c r="F321">
        <v>368</v>
      </c>
      <c r="G321" t="s">
        <v>1853</v>
      </c>
      <c r="H321" s="11">
        <v>44602</v>
      </c>
      <c r="I321" s="11">
        <v>44602</v>
      </c>
      <c r="J321">
        <v>420170.21</v>
      </c>
      <c r="K321" t="s">
        <v>3407</v>
      </c>
      <c r="L321" t="s">
        <v>1853</v>
      </c>
      <c r="M321" t="s">
        <v>3408</v>
      </c>
      <c r="N321" t="s">
        <v>3411</v>
      </c>
      <c r="O321" t="s">
        <v>3412</v>
      </c>
    </row>
    <row r="322" spans="1:15" x14ac:dyDescent="0.3">
      <c r="A322" t="s">
        <v>3417</v>
      </c>
      <c r="B322">
        <v>20610</v>
      </c>
      <c r="C322" t="s">
        <v>2135</v>
      </c>
      <c r="D322" s="11">
        <v>44592</v>
      </c>
      <c r="E322">
        <v>1968960.44</v>
      </c>
      <c r="F322">
        <v>368</v>
      </c>
      <c r="G322" t="s">
        <v>1853</v>
      </c>
      <c r="H322" s="11">
        <v>44602</v>
      </c>
      <c r="I322" s="11">
        <v>44602</v>
      </c>
      <c r="J322">
        <v>1968960.44</v>
      </c>
      <c r="K322" t="s">
        <v>3407</v>
      </c>
      <c r="L322" t="s">
        <v>1853</v>
      </c>
      <c r="M322" t="s">
        <v>3408</v>
      </c>
      <c r="N322" t="s">
        <v>3411</v>
      </c>
      <c r="O322" t="s">
        <v>3412</v>
      </c>
    </row>
    <row r="323" spans="1:15" x14ac:dyDescent="0.3">
      <c r="A323" t="s">
        <v>3417</v>
      </c>
      <c r="B323">
        <v>20610</v>
      </c>
      <c r="C323" t="s">
        <v>2138</v>
      </c>
      <c r="D323" s="11">
        <v>44592</v>
      </c>
      <c r="E323">
        <v>368279.58</v>
      </c>
      <c r="F323">
        <v>368</v>
      </c>
      <c r="G323" t="s">
        <v>1853</v>
      </c>
      <c r="H323" s="11">
        <v>44602</v>
      </c>
      <c r="I323" s="11">
        <v>44602</v>
      </c>
      <c r="J323">
        <v>368279.58</v>
      </c>
      <c r="K323" t="s">
        <v>3407</v>
      </c>
      <c r="L323" t="s">
        <v>1853</v>
      </c>
      <c r="M323" t="s">
        <v>3408</v>
      </c>
      <c r="N323" t="s">
        <v>3411</v>
      </c>
      <c r="O323" t="s">
        <v>3412</v>
      </c>
    </row>
    <row r="324" spans="1:15" x14ac:dyDescent="0.3">
      <c r="A324" t="s">
        <v>3417</v>
      </c>
      <c r="B324">
        <v>20610</v>
      </c>
      <c r="C324" t="s">
        <v>2152</v>
      </c>
      <c r="D324" s="11">
        <v>44592</v>
      </c>
      <c r="E324">
        <v>22954.54</v>
      </c>
      <c r="F324">
        <v>2199</v>
      </c>
      <c r="G324" t="s">
        <v>1854</v>
      </c>
      <c r="H324" s="11">
        <v>44602</v>
      </c>
      <c r="I324" s="11">
        <v>44602</v>
      </c>
      <c r="J324">
        <v>22954.54</v>
      </c>
      <c r="K324" t="s">
        <v>3407</v>
      </c>
      <c r="L324" t="s">
        <v>1854</v>
      </c>
      <c r="M324" t="s">
        <v>3408</v>
      </c>
      <c r="N324" t="s">
        <v>3411</v>
      </c>
      <c r="O324" t="s">
        <v>3412</v>
      </c>
    </row>
    <row r="325" spans="1:15" x14ac:dyDescent="0.3">
      <c r="A325" t="s">
        <v>3417</v>
      </c>
      <c r="B325">
        <v>20610</v>
      </c>
      <c r="C325" t="s">
        <v>2144</v>
      </c>
      <c r="D325" s="11">
        <v>44592</v>
      </c>
      <c r="E325">
        <v>47228.18</v>
      </c>
      <c r="F325">
        <v>2199</v>
      </c>
      <c r="G325" t="s">
        <v>1854</v>
      </c>
      <c r="H325" s="11">
        <v>44602</v>
      </c>
      <c r="I325" s="11">
        <v>44602</v>
      </c>
      <c r="J325">
        <v>47228.18</v>
      </c>
      <c r="K325" t="s">
        <v>3407</v>
      </c>
      <c r="L325" t="s">
        <v>1854</v>
      </c>
      <c r="M325" t="s">
        <v>3408</v>
      </c>
      <c r="N325" t="s">
        <v>3411</v>
      </c>
      <c r="O325" t="s">
        <v>3412</v>
      </c>
    </row>
    <row r="326" spans="1:15" x14ac:dyDescent="0.3">
      <c r="A326" t="s">
        <v>3417</v>
      </c>
      <c r="B326">
        <v>20610</v>
      </c>
      <c r="C326" t="s">
        <v>2148</v>
      </c>
      <c r="D326" s="11">
        <v>44592</v>
      </c>
      <c r="E326">
        <v>70274.490000000005</v>
      </c>
      <c r="F326">
        <v>2199</v>
      </c>
      <c r="G326" t="s">
        <v>1854</v>
      </c>
      <c r="H326" s="11">
        <v>44602</v>
      </c>
      <c r="I326" s="11">
        <v>44602</v>
      </c>
      <c r="J326">
        <v>70274.490000000005</v>
      </c>
      <c r="K326" t="s">
        <v>3407</v>
      </c>
      <c r="L326" t="s">
        <v>1854</v>
      </c>
      <c r="M326" t="s">
        <v>3408</v>
      </c>
      <c r="N326" t="s">
        <v>3411</v>
      </c>
      <c r="O326" t="s">
        <v>3412</v>
      </c>
    </row>
    <row r="327" spans="1:15" x14ac:dyDescent="0.3">
      <c r="A327" t="s">
        <v>3417</v>
      </c>
      <c r="B327">
        <v>20610</v>
      </c>
      <c r="C327" t="s">
        <v>2134</v>
      </c>
      <c r="D327" s="11">
        <v>44592</v>
      </c>
      <c r="E327">
        <v>6212.52</v>
      </c>
      <c r="F327">
        <v>2199</v>
      </c>
      <c r="G327" t="s">
        <v>1854</v>
      </c>
      <c r="H327" s="11">
        <v>44602</v>
      </c>
      <c r="I327" s="11">
        <v>44602</v>
      </c>
      <c r="J327">
        <v>6212.52</v>
      </c>
      <c r="K327" t="s">
        <v>3407</v>
      </c>
      <c r="L327" t="s">
        <v>1854</v>
      </c>
      <c r="M327" t="s">
        <v>3408</v>
      </c>
      <c r="N327" t="s">
        <v>3411</v>
      </c>
      <c r="O327" t="s">
        <v>3412</v>
      </c>
    </row>
    <row r="328" spans="1:15" x14ac:dyDescent="0.3">
      <c r="A328" t="s">
        <v>3417</v>
      </c>
      <c r="B328">
        <v>20610</v>
      </c>
      <c r="C328" t="s">
        <v>2146</v>
      </c>
      <c r="D328" s="11">
        <v>44592</v>
      </c>
      <c r="E328">
        <v>11617.96</v>
      </c>
      <c r="F328">
        <v>2199</v>
      </c>
      <c r="G328" t="s">
        <v>1854</v>
      </c>
      <c r="H328" s="11">
        <v>44602</v>
      </c>
      <c r="I328" s="11">
        <v>44602</v>
      </c>
      <c r="J328">
        <v>11617.96</v>
      </c>
      <c r="K328" t="s">
        <v>3407</v>
      </c>
      <c r="L328" t="s">
        <v>1854</v>
      </c>
      <c r="M328" t="s">
        <v>3408</v>
      </c>
      <c r="N328" t="s">
        <v>3411</v>
      </c>
      <c r="O328" t="s">
        <v>3412</v>
      </c>
    </row>
    <row r="329" spans="1:15" x14ac:dyDescent="0.3">
      <c r="A329" t="s">
        <v>3417</v>
      </c>
      <c r="B329">
        <v>20610</v>
      </c>
      <c r="C329" t="s">
        <v>2167</v>
      </c>
      <c r="D329" s="11">
        <v>44592</v>
      </c>
      <c r="E329">
        <v>17287.43</v>
      </c>
      <c r="F329">
        <v>2199</v>
      </c>
      <c r="G329" t="s">
        <v>1854</v>
      </c>
      <c r="H329" s="11">
        <v>44602</v>
      </c>
      <c r="I329" s="11">
        <v>44602</v>
      </c>
      <c r="J329">
        <v>17287.43</v>
      </c>
      <c r="K329" t="s">
        <v>3407</v>
      </c>
      <c r="L329" t="s">
        <v>1854</v>
      </c>
      <c r="M329" t="s">
        <v>3408</v>
      </c>
      <c r="N329" t="s">
        <v>3411</v>
      </c>
      <c r="O329" t="s">
        <v>3412</v>
      </c>
    </row>
    <row r="330" spans="1:15" x14ac:dyDescent="0.3">
      <c r="A330" t="s">
        <v>3417</v>
      </c>
      <c r="B330">
        <v>20610</v>
      </c>
      <c r="C330" t="s">
        <v>2140</v>
      </c>
      <c r="D330" s="11">
        <v>44592</v>
      </c>
      <c r="E330">
        <v>21404.65</v>
      </c>
      <c r="F330">
        <v>2199</v>
      </c>
      <c r="G330" t="s">
        <v>1854</v>
      </c>
      <c r="H330" s="11">
        <v>44602</v>
      </c>
      <c r="I330" s="11">
        <v>44602</v>
      </c>
      <c r="J330">
        <v>21404.65</v>
      </c>
      <c r="K330" t="s">
        <v>3407</v>
      </c>
      <c r="L330" t="s">
        <v>1854</v>
      </c>
      <c r="M330" t="s">
        <v>3408</v>
      </c>
      <c r="N330" t="s">
        <v>3411</v>
      </c>
      <c r="O330" t="s">
        <v>3412</v>
      </c>
    </row>
    <row r="331" spans="1:15" x14ac:dyDescent="0.3">
      <c r="A331" t="s">
        <v>3417</v>
      </c>
      <c r="B331">
        <v>20610</v>
      </c>
      <c r="C331" t="s">
        <v>2163</v>
      </c>
      <c r="D331" s="11">
        <v>44592</v>
      </c>
      <c r="E331">
        <v>5649.55</v>
      </c>
      <c r="F331">
        <v>2199</v>
      </c>
      <c r="G331" t="s">
        <v>1854</v>
      </c>
      <c r="H331" s="11">
        <v>44602</v>
      </c>
      <c r="I331" s="11">
        <v>44602</v>
      </c>
      <c r="J331">
        <v>5649.55</v>
      </c>
      <c r="K331" t="s">
        <v>3407</v>
      </c>
      <c r="L331" t="s">
        <v>1854</v>
      </c>
      <c r="M331" t="s">
        <v>3408</v>
      </c>
      <c r="N331" t="s">
        <v>3411</v>
      </c>
      <c r="O331" t="s">
        <v>3412</v>
      </c>
    </row>
    <row r="332" spans="1:15" x14ac:dyDescent="0.3">
      <c r="A332" t="s">
        <v>3417</v>
      </c>
      <c r="B332">
        <v>20610</v>
      </c>
      <c r="C332" t="s">
        <v>2141</v>
      </c>
      <c r="D332" s="11">
        <v>44592</v>
      </c>
      <c r="E332">
        <v>641864.17000000004</v>
      </c>
      <c r="F332">
        <v>1758</v>
      </c>
      <c r="G332" t="s">
        <v>1854</v>
      </c>
      <c r="H332" s="11">
        <v>44602</v>
      </c>
      <c r="I332" s="11">
        <v>44602</v>
      </c>
      <c r="J332">
        <v>641864.17000000004</v>
      </c>
      <c r="K332" t="s">
        <v>3407</v>
      </c>
      <c r="L332" t="s">
        <v>1854</v>
      </c>
      <c r="M332" t="s">
        <v>3408</v>
      </c>
      <c r="N332" t="s">
        <v>3411</v>
      </c>
      <c r="O332" t="s">
        <v>3412</v>
      </c>
    </row>
    <row r="333" spans="1:15" x14ac:dyDescent="0.3">
      <c r="A333" t="s">
        <v>3417</v>
      </c>
      <c r="B333">
        <v>20610</v>
      </c>
      <c r="C333" t="s">
        <v>2160</v>
      </c>
      <c r="D333" s="11">
        <v>44592</v>
      </c>
      <c r="E333">
        <v>2182665.96</v>
      </c>
      <c r="F333">
        <v>1758</v>
      </c>
      <c r="G333" t="s">
        <v>1854</v>
      </c>
      <c r="H333" s="11">
        <v>44602</v>
      </c>
      <c r="I333" s="11">
        <v>44602</v>
      </c>
      <c r="J333">
        <v>2182665.96</v>
      </c>
      <c r="K333" t="s">
        <v>3407</v>
      </c>
      <c r="L333" t="s">
        <v>1854</v>
      </c>
      <c r="M333" t="s">
        <v>3408</v>
      </c>
      <c r="N333" t="s">
        <v>3411</v>
      </c>
      <c r="O333" t="s">
        <v>3412</v>
      </c>
    </row>
    <row r="334" spans="1:15" x14ac:dyDescent="0.3">
      <c r="A334" t="s">
        <v>3417</v>
      </c>
      <c r="B334">
        <v>20610</v>
      </c>
      <c r="C334" t="s">
        <v>2151</v>
      </c>
      <c r="D334" s="11">
        <v>44592</v>
      </c>
      <c r="E334">
        <v>3104059.85</v>
      </c>
      <c r="F334">
        <v>1758</v>
      </c>
      <c r="G334" t="s">
        <v>1854</v>
      </c>
      <c r="H334" s="11">
        <v>44602</v>
      </c>
      <c r="I334" s="11">
        <v>44602</v>
      </c>
      <c r="J334">
        <v>3104059.85</v>
      </c>
      <c r="K334" t="s">
        <v>3407</v>
      </c>
      <c r="L334" t="s">
        <v>1854</v>
      </c>
      <c r="M334" t="s">
        <v>3408</v>
      </c>
      <c r="N334" t="s">
        <v>3411</v>
      </c>
      <c r="O334" t="s">
        <v>3412</v>
      </c>
    </row>
    <row r="335" spans="1:15" x14ac:dyDescent="0.3">
      <c r="A335" t="s">
        <v>3417</v>
      </c>
      <c r="B335">
        <v>20610</v>
      </c>
      <c r="C335" t="s">
        <v>2142</v>
      </c>
      <c r="D335" s="11">
        <v>44592</v>
      </c>
      <c r="E335">
        <v>122979.89</v>
      </c>
      <c r="F335">
        <v>1758</v>
      </c>
      <c r="G335" t="s">
        <v>1854</v>
      </c>
      <c r="H335" s="11">
        <v>44602</v>
      </c>
      <c r="I335" s="11">
        <v>44602</v>
      </c>
      <c r="J335">
        <v>122979.89</v>
      </c>
      <c r="K335" t="s">
        <v>3407</v>
      </c>
      <c r="L335" t="s">
        <v>1854</v>
      </c>
      <c r="M335" t="s">
        <v>3408</v>
      </c>
      <c r="N335" t="s">
        <v>3411</v>
      </c>
      <c r="O335" t="s">
        <v>3412</v>
      </c>
    </row>
    <row r="336" spans="1:15" x14ac:dyDescent="0.3">
      <c r="A336" t="s">
        <v>3417</v>
      </c>
      <c r="B336">
        <v>20610</v>
      </c>
      <c r="C336" t="s">
        <v>2169</v>
      </c>
      <c r="D336" s="11">
        <v>44592</v>
      </c>
      <c r="E336">
        <v>409164.08</v>
      </c>
      <c r="F336">
        <v>1758</v>
      </c>
      <c r="G336" t="s">
        <v>1854</v>
      </c>
      <c r="H336" s="11">
        <v>44602</v>
      </c>
      <c r="I336" s="11">
        <v>44602</v>
      </c>
      <c r="J336">
        <v>409164.08</v>
      </c>
      <c r="K336" t="s">
        <v>3407</v>
      </c>
      <c r="L336" t="s">
        <v>1854</v>
      </c>
      <c r="M336" t="s">
        <v>3408</v>
      </c>
      <c r="N336" t="s">
        <v>3411</v>
      </c>
      <c r="O336" t="s">
        <v>3412</v>
      </c>
    </row>
    <row r="337" spans="1:15" x14ac:dyDescent="0.3">
      <c r="A337" t="s">
        <v>3417</v>
      </c>
      <c r="B337">
        <v>20610</v>
      </c>
      <c r="C337" t="s">
        <v>2147</v>
      </c>
      <c r="D337" s="11">
        <v>44592</v>
      </c>
      <c r="E337">
        <v>634951.86</v>
      </c>
      <c r="F337">
        <v>1758</v>
      </c>
      <c r="G337" t="s">
        <v>1854</v>
      </c>
      <c r="H337" s="11">
        <v>44602</v>
      </c>
      <c r="I337" s="11">
        <v>44602</v>
      </c>
      <c r="J337">
        <v>634951.86</v>
      </c>
      <c r="K337" t="s">
        <v>3407</v>
      </c>
      <c r="L337" t="s">
        <v>1854</v>
      </c>
      <c r="M337" t="s">
        <v>3408</v>
      </c>
      <c r="N337" t="s">
        <v>3411</v>
      </c>
      <c r="O337" t="s">
        <v>3412</v>
      </c>
    </row>
    <row r="338" spans="1:15" x14ac:dyDescent="0.3">
      <c r="A338" t="s">
        <v>3417</v>
      </c>
      <c r="B338">
        <v>20610</v>
      </c>
      <c r="C338" t="s">
        <v>2157</v>
      </c>
      <c r="D338" s="11">
        <v>44592</v>
      </c>
      <c r="E338">
        <v>2381963.66</v>
      </c>
      <c r="F338">
        <v>1758</v>
      </c>
      <c r="G338" t="s">
        <v>1854</v>
      </c>
      <c r="H338" s="11">
        <v>44602</v>
      </c>
      <c r="I338" s="11">
        <v>44602</v>
      </c>
      <c r="J338">
        <v>2381963.66</v>
      </c>
      <c r="K338" t="s">
        <v>3407</v>
      </c>
      <c r="L338" t="s">
        <v>1854</v>
      </c>
      <c r="M338" t="s">
        <v>3408</v>
      </c>
      <c r="N338" t="s">
        <v>3411</v>
      </c>
      <c r="O338" t="s">
        <v>3412</v>
      </c>
    </row>
    <row r="339" spans="1:15" x14ac:dyDescent="0.3">
      <c r="A339" t="s">
        <v>3417</v>
      </c>
      <c r="B339">
        <v>20610</v>
      </c>
      <c r="C339" t="s">
        <v>2165</v>
      </c>
      <c r="D339" s="11">
        <v>44592</v>
      </c>
      <c r="E339">
        <v>469286.46</v>
      </c>
      <c r="F339">
        <v>1758</v>
      </c>
      <c r="G339" t="s">
        <v>1854</v>
      </c>
      <c r="H339" s="11">
        <v>44602</v>
      </c>
      <c r="I339" s="11">
        <v>44602</v>
      </c>
      <c r="J339">
        <v>469286.46</v>
      </c>
      <c r="K339" t="s">
        <v>3407</v>
      </c>
      <c r="L339" t="s">
        <v>1854</v>
      </c>
      <c r="M339" t="s">
        <v>3408</v>
      </c>
      <c r="N339" t="s">
        <v>3411</v>
      </c>
      <c r="O339" t="s">
        <v>3412</v>
      </c>
    </row>
    <row r="340" spans="1:15" x14ac:dyDescent="0.3">
      <c r="A340" t="s">
        <v>3417</v>
      </c>
      <c r="B340">
        <v>20610</v>
      </c>
      <c r="C340" t="s">
        <v>2139</v>
      </c>
      <c r="D340" s="11">
        <v>44592</v>
      </c>
      <c r="E340">
        <v>127323.85</v>
      </c>
      <c r="F340">
        <v>1728</v>
      </c>
      <c r="G340" t="s">
        <v>1854</v>
      </c>
      <c r="H340" s="11">
        <v>44602</v>
      </c>
      <c r="I340" s="11">
        <v>44602</v>
      </c>
      <c r="J340">
        <v>127323.85</v>
      </c>
      <c r="K340" t="s">
        <v>3407</v>
      </c>
      <c r="L340" t="s">
        <v>1854</v>
      </c>
      <c r="M340" t="s">
        <v>3408</v>
      </c>
      <c r="N340" t="s">
        <v>3411</v>
      </c>
      <c r="O340" t="s">
        <v>3412</v>
      </c>
    </row>
    <row r="341" spans="1:15" x14ac:dyDescent="0.3">
      <c r="A341" t="s">
        <v>3417</v>
      </c>
      <c r="B341">
        <v>20610</v>
      </c>
      <c r="C341" t="s">
        <v>2145</v>
      </c>
      <c r="D341" s="11">
        <v>44592</v>
      </c>
      <c r="E341">
        <v>654853.28</v>
      </c>
      <c r="F341">
        <v>1728</v>
      </c>
      <c r="G341" t="s">
        <v>1854</v>
      </c>
      <c r="H341" s="11">
        <v>44602</v>
      </c>
      <c r="I341" s="11">
        <v>44602</v>
      </c>
      <c r="J341">
        <v>654853.28</v>
      </c>
      <c r="K341" t="s">
        <v>3407</v>
      </c>
      <c r="L341" t="s">
        <v>1854</v>
      </c>
      <c r="M341" t="s">
        <v>3408</v>
      </c>
      <c r="N341" t="s">
        <v>3411</v>
      </c>
      <c r="O341" t="s">
        <v>3412</v>
      </c>
    </row>
    <row r="342" spans="1:15" x14ac:dyDescent="0.3">
      <c r="A342" t="s">
        <v>3417</v>
      </c>
      <c r="B342">
        <v>20610</v>
      </c>
      <c r="C342" t="s">
        <v>2133</v>
      </c>
      <c r="D342" s="11">
        <v>44592</v>
      </c>
      <c r="E342">
        <v>17994.87</v>
      </c>
      <c r="F342">
        <v>1728</v>
      </c>
      <c r="G342" t="s">
        <v>1854</v>
      </c>
      <c r="H342" s="11">
        <v>44602</v>
      </c>
      <c r="I342" s="11">
        <v>44602</v>
      </c>
      <c r="J342">
        <v>17994.87</v>
      </c>
      <c r="K342" t="s">
        <v>3407</v>
      </c>
      <c r="L342" t="s">
        <v>1854</v>
      </c>
      <c r="M342" t="s">
        <v>3408</v>
      </c>
      <c r="N342" t="s">
        <v>3411</v>
      </c>
      <c r="O342" t="s">
        <v>3412</v>
      </c>
    </row>
    <row r="343" spans="1:15" x14ac:dyDescent="0.3">
      <c r="A343" t="s">
        <v>3417</v>
      </c>
      <c r="B343">
        <v>20610</v>
      </c>
      <c r="C343" t="s">
        <v>2136</v>
      </c>
      <c r="D343" s="11">
        <v>44592</v>
      </c>
      <c r="E343">
        <v>69762.5</v>
      </c>
      <c r="F343">
        <v>1728</v>
      </c>
      <c r="G343" t="s">
        <v>1854</v>
      </c>
      <c r="H343" s="11">
        <v>44602</v>
      </c>
      <c r="I343" s="11">
        <v>44602</v>
      </c>
      <c r="J343">
        <v>69762.5</v>
      </c>
      <c r="K343" t="s">
        <v>3407</v>
      </c>
      <c r="L343" t="s">
        <v>1854</v>
      </c>
      <c r="M343" t="s">
        <v>3408</v>
      </c>
      <c r="N343" t="s">
        <v>3411</v>
      </c>
      <c r="O343" t="s">
        <v>3412</v>
      </c>
    </row>
    <row r="344" spans="1:15" x14ac:dyDescent="0.3">
      <c r="A344" t="s">
        <v>3417</v>
      </c>
      <c r="B344">
        <v>20610</v>
      </c>
      <c r="C344" t="s">
        <v>2137</v>
      </c>
      <c r="D344" s="11">
        <v>44592</v>
      </c>
      <c r="E344">
        <v>138473.79999999999</v>
      </c>
      <c r="F344">
        <v>1728</v>
      </c>
      <c r="G344" t="s">
        <v>1854</v>
      </c>
      <c r="H344" s="11">
        <v>44602</v>
      </c>
      <c r="I344" s="11">
        <v>44602</v>
      </c>
      <c r="J344">
        <v>138473.79999999999</v>
      </c>
      <c r="K344" t="s">
        <v>3407</v>
      </c>
      <c r="L344" t="s">
        <v>1854</v>
      </c>
      <c r="M344" t="s">
        <v>3408</v>
      </c>
      <c r="N344" t="s">
        <v>3411</v>
      </c>
      <c r="O344" t="s">
        <v>3412</v>
      </c>
    </row>
    <row r="345" spans="1:15" x14ac:dyDescent="0.3">
      <c r="A345" t="s">
        <v>3417</v>
      </c>
      <c r="B345">
        <v>20610</v>
      </c>
      <c r="C345" t="s">
        <v>2162</v>
      </c>
      <c r="D345" s="11">
        <v>44592</v>
      </c>
      <c r="E345">
        <v>68262.929999999993</v>
      </c>
      <c r="F345">
        <v>1728</v>
      </c>
      <c r="G345" t="s">
        <v>1854</v>
      </c>
      <c r="H345" s="11">
        <v>44602</v>
      </c>
      <c r="I345" s="11">
        <v>44602</v>
      </c>
      <c r="J345">
        <v>68262.929999999993</v>
      </c>
      <c r="K345" t="s">
        <v>3407</v>
      </c>
      <c r="L345" t="s">
        <v>1854</v>
      </c>
      <c r="M345" t="s">
        <v>3408</v>
      </c>
      <c r="N345" t="s">
        <v>3411</v>
      </c>
      <c r="O345" t="s">
        <v>3412</v>
      </c>
    </row>
    <row r="346" spans="1:15" x14ac:dyDescent="0.3">
      <c r="A346" t="s">
        <v>3417</v>
      </c>
      <c r="B346">
        <v>20610</v>
      </c>
      <c r="C346" t="s">
        <v>2164</v>
      </c>
      <c r="D346" s="11">
        <v>44592</v>
      </c>
      <c r="E346">
        <v>39279.449999999997</v>
      </c>
      <c r="F346">
        <v>292</v>
      </c>
      <c r="G346" t="s">
        <v>1854</v>
      </c>
      <c r="H346" s="11">
        <v>44602</v>
      </c>
      <c r="I346" s="11">
        <v>44602</v>
      </c>
      <c r="J346">
        <v>39279.449999999997</v>
      </c>
      <c r="K346" t="s">
        <v>3407</v>
      </c>
      <c r="L346" t="s">
        <v>1854</v>
      </c>
      <c r="M346" t="s">
        <v>3408</v>
      </c>
      <c r="N346" t="s">
        <v>3411</v>
      </c>
      <c r="O346" t="s">
        <v>3412</v>
      </c>
    </row>
    <row r="347" spans="1:15" x14ac:dyDescent="0.3">
      <c r="A347" t="s">
        <v>3417</v>
      </c>
      <c r="B347">
        <v>20999</v>
      </c>
      <c r="C347" t="s">
        <v>1226</v>
      </c>
      <c r="D347" s="11">
        <v>44866</v>
      </c>
      <c r="E347">
        <v>6968.22</v>
      </c>
      <c r="F347">
        <v>3354</v>
      </c>
      <c r="G347" t="s">
        <v>221</v>
      </c>
      <c r="H347" s="11">
        <v>44876</v>
      </c>
      <c r="I347" s="11">
        <v>44874</v>
      </c>
      <c r="J347">
        <v>6968.22</v>
      </c>
      <c r="K347" t="s">
        <v>222</v>
      </c>
      <c r="L347" t="s">
        <v>223</v>
      </c>
      <c r="M347" t="s">
        <v>1665</v>
      </c>
      <c r="N347" t="s">
        <v>3411</v>
      </c>
      <c r="O347" t="s">
        <v>3412</v>
      </c>
    </row>
    <row r="348" spans="1:15" x14ac:dyDescent="0.3">
      <c r="A348" t="s">
        <v>3417</v>
      </c>
      <c r="B348">
        <v>20999</v>
      </c>
      <c r="C348" t="s">
        <v>1225</v>
      </c>
      <c r="D348" s="11">
        <v>44866</v>
      </c>
      <c r="E348">
        <v>4482.3999999999996</v>
      </c>
      <c r="F348">
        <v>3354</v>
      </c>
      <c r="G348" t="s">
        <v>221</v>
      </c>
      <c r="H348" s="11">
        <v>44876</v>
      </c>
      <c r="I348" s="11">
        <v>44874</v>
      </c>
      <c r="J348">
        <v>4482.3999999999996</v>
      </c>
      <c r="K348" t="s">
        <v>222</v>
      </c>
      <c r="L348" t="s">
        <v>223</v>
      </c>
      <c r="M348" t="s">
        <v>1665</v>
      </c>
      <c r="N348" t="s">
        <v>3411</v>
      </c>
      <c r="O348" t="s">
        <v>3412</v>
      </c>
    </row>
    <row r="349" spans="1:15" x14ac:dyDescent="0.3">
      <c r="A349" t="s">
        <v>3417</v>
      </c>
      <c r="B349">
        <v>20997</v>
      </c>
      <c r="C349" t="s">
        <v>1185</v>
      </c>
      <c r="D349" s="11">
        <v>44854</v>
      </c>
      <c r="E349">
        <v>215.36</v>
      </c>
      <c r="F349">
        <v>24</v>
      </c>
      <c r="G349" t="s">
        <v>598</v>
      </c>
      <c r="H349" s="11">
        <v>44875</v>
      </c>
      <c r="I349" s="11">
        <v>44873</v>
      </c>
      <c r="J349">
        <v>215.36</v>
      </c>
      <c r="K349" t="s">
        <v>591</v>
      </c>
      <c r="L349" t="s">
        <v>592</v>
      </c>
      <c r="M349" t="s">
        <v>1453</v>
      </c>
      <c r="N349" t="s">
        <v>3411</v>
      </c>
      <c r="O349" t="s">
        <v>3412</v>
      </c>
    </row>
    <row r="350" spans="1:15" x14ac:dyDescent="0.3">
      <c r="A350" t="s">
        <v>3417</v>
      </c>
      <c r="B350">
        <v>20996</v>
      </c>
      <c r="C350" t="s">
        <v>1176</v>
      </c>
      <c r="D350" s="11">
        <v>44852</v>
      </c>
      <c r="E350">
        <v>295.08</v>
      </c>
      <c r="F350">
        <v>1692</v>
      </c>
      <c r="G350" t="s">
        <v>150</v>
      </c>
      <c r="H350" s="11">
        <v>44873</v>
      </c>
      <c r="I350" s="11">
        <v>44873</v>
      </c>
      <c r="J350">
        <v>295.08</v>
      </c>
      <c r="K350" t="s">
        <v>170</v>
      </c>
      <c r="L350" t="s">
        <v>171</v>
      </c>
      <c r="M350" t="s">
        <v>1601</v>
      </c>
      <c r="N350" t="s">
        <v>3411</v>
      </c>
      <c r="O350" t="s">
        <v>3412</v>
      </c>
    </row>
    <row r="351" spans="1:15" x14ac:dyDescent="0.3">
      <c r="A351" t="s">
        <v>3417</v>
      </c>
      <c r="B351">
        <v>20996</v>
      </c>
      <c r="C351" t="s">
        <v>1175</v>
      </c>
      <c r="D351" s="11">
        <v>44852</v>
      </c>
      <c r="E351">
        <v>597.5</v>
      </c>
      <c r="F351">
        <v>1692</v>
      </c>
      <c r="G351" t="s">
        <v>150</v>
      </c>
      <c r="H351" s="11">
        <v>44873</v>
      </c>
      <c r="I351" s="11">
        <v>44873</v>
      </c>
      <c r="J351">
        <v>597.5</v>
      </c>
      <c r="K351" t="s">
        <v>170</v>
      </c>
      <c r="L351" t="s">
        <v>171</v>
      </c>
      <c r="M351" t="s">
        <v>1601</v>
      </c>
      <c r="N351" t="s">
        <v>3411</v>
      </c>
      <c r="O351" t="s">
        <v>3412</v>
      </c>
    </row>
    <row r="352" spans="1:15" x14ac:dyDescent="0.3">
      <c r="A352" t="s">
        <v>3417</v>
      </c>
      <c r="B352">
        <v>20996</v>
      </c>
      <c r="C352" t="s">
        <v>1164</v>
      </c>
      <c r="D352" s="11">
        <v>44844</v>
      </c>
      <c r="E352">
        <v>1014.12</v>
      </c>
      <c r="F352">
        <v>28</v>
      </c>
      <c r="G352" t="s">
        <v>23</v>
      </c>
      <c r="H352" s="11">
        <v>44874</v>
      </c>
      <c r="I352" s="11">
        <v>44873</v>
      </c>
      <c r="J352">
        <v>1014.12</v>
      </c>
      <c r="K352" t="s">
        <v>24</v>
      </c>
      <c r="L352" t="s">
        <v>25</v>
      </c>
      <c r="M352" t="s">
        <v>1793</v>
      </c>
      <c r="N352" t="s">
        <v>3411</v>
      </c>
      <c r="O352" t="s">
        <v>3412</v>
      </c>
    </row>
    <row r="353" spans="1:15" x14ac:dyDescent="0.3">
      <c r="A353" t="s">
        <v>3417</v>
      </c>
      <c r="B353">
        <v>20996</v>
      </c>
      <c r="C353" t="s">
        <v>1192</v>
      </c>
      <c r="D353" s="11">
        <v>44858</v>
      </c>
      <c r="E353">
        <v>2050.1999999999998</v>
      </c>
      <c r="F353">
        <v>3256</v>
      </c>
      <c r="G353" t="s">
        <v>161</v>
      </c>
      <c r="H353" s="11">
        <v>44875</v>
      </c>
      <c r="I353" s="11">
        <v>44873</v>
      </c>
      <c r="J353">
        <v>2050.1999999999998</v>
      </c>
      <c r="K353" t="s">
        <v>162</v>
      </c>
      <c r="L353" t="s">
        <v>163</v>
      </c>
      <c r="M353" t="s">
        <v>1500</v>
      </c>
      <c r="N353" t="s">
        <v>3411</v>
      </c>
      <c r="O353" t="s">
        <v>3412</v>
      </c>
    </row>
    <row r="354" spans="1:15" x14ac:dyDescent="0.3">
      <c r="A354" t="s">
        <v>3417</v>
      </c>
      <c r="B354">
        <v>20996</v>
      </c>
      <c r="C354" t="s">
        <v>1194</v>
      </c>
      <c r="D354" s="11">
        <v>44859</v>
      </c>
      <c r="E354">
        <v>100301.97</v>
      </c>
      <c r="F354">
        <v>2527</v>
      </c>
      <c r="G354" t="s">
        <v>54</v>
      </c>
      <c r="H354" s="11">
        <v>44875</v>
      </c>
      <c r="I354" s="11">
        <v>44873</v>
      </c>
      <c r="J354">
        <v>100301.97</v>
      </c>
      <c r="K354" t="s">
        <v>313</v>
      </c>
      <c r="L354" t="s">
        <v>314</v>
      </c>
      <c r="M354" t="s">
        <v>1651</v>
      </c>
      <c r="N354" t="s">
        <v>3411</v>
      </c>
      <c r="O354" t="s">
        <v>3412</v>
      </c>
    </row>
    <row r="355" spans="1:15" x14ac:dyDescent="0.3">
      <c r="A355" t="s">
        <v>3417</v>
      </c>
      <c r="B355">
        <v>20996</v>
      </c>
      <c r="C355" t="s">
        <v>1211</v>
      </c>
      <c r="D355" s="11">
        <v>44862</v>
      </c>
      <c r="E355">
        <v>240</v>
      </c>
      <c r="F355">
        <v>44</v>
      </c>
      <c r="G355" t="s">
        <v>178</v>
      </c>
      <c r="H355" s="11">
        <v>44875</v>
      </c>
      <c r="I355" s="11">
        <v>44873</v>
      </c>
      <c r="J355">
        <v>240</v>
      </c>
      <c r="K355" t="s">
        <v>179</v>
      </c>
      <c r="L355" t="s">
        <v>180</v>
      </c>
      <c r="M355" t="s">
        <v>1509</v>
      </c>
      <c r="N355" t="s">
        <v>3411</v>
      </c>
      <c r="O355" t="s">
        <v>3412</v>
      </c>
    </row>
    <row r="356" spans="1:15" x14ac:dyDescent="0.3">
      <c r="A356" t="s">
        <v>3417</v>
      </c>
      <c r="B356">
        <v>20996</v>
      </c>
      <c r="C356" t="s">
        <v>1209</v>
      </c>
      <c r="D356" s="11">
        <v>44862</v>
      </c>
      <c r="E356">
        <v>458.83</v>
      </c>
      <c r="F356">
        <v>44</v>
      </c>
      <c r="G356" t="s">
        <v>178</v>
      </c>
      <c r="H356" s="11">
        <v>44875</v>
      </c>
      <c r="I356" s="11">
        <v>44873</v>
      </c>
      <c r="J356">
        <v>458.83</v>
      </c>
      <c r="K356" t="s">
        <v>179</v>
      </c>
      <c r="L356" t="s">
        <v>180</v>
      </c>
      <c r="M356" t="s">
        <v>1509</v>
      </c>
      <c r="N356" t="s">
        <v>3411</v>
      </c>
      <c r="O356" t="s">
        <v>3412</v>
      </c>
    </row>
    <row r="357" spans="1:15" x14ac:dyDescent="0.3">
      <c r="A357" t="s">
        <v>3417</v>
      </c>
      <c r="B357">
        <v>20996</v>
      </c>
      <c r="C357" t="s">
        <v>1210</v>
      </c>
      <c r="D357" s="11">
        <v>44862</v>
      </c>
      <c r="E357">
        <v>458.83</v>
      </c>
      <c r="F357">
        <v>44</v>
      </c>
      <c r="G357" t="s">
        <v>178</v>
      </c>
      <c r="H357" s="11">
        <v>44875</v>
      </c>
      <c r="I357" s="11">
        <v>44873</v>
      </c>
      <c r="J357">
        <v>458.83</v>
      </c>
      <c r="K357" t="s">
        <v>179</v>
      </c>
      <c r="L357" t="s">
        <v>180</v>
      </c>
      <c r="M357" t="s">
        <v>1509</v>
      </c>
      <c r="N357" t="s">
        <v>3411</v>
      </c>
      <c r="O357" t="s">
        <v>3412</v>
      </c>
    </row>
    <row r="358" spans="1:15" x14ac:dyDescent="0.3">
      <c r="A358" t="s">
        <v>3417</v>
      </c>
      <c r="B358">
        <v>20996</v>
      </c>
      <c r="C358" t="s">
        <v>1213</v>
      </c>
      <c r="D358" s="11">
        <v>44863</v>
      </c>
      <c r="E358">
        <v>2245.98</v>
      </c>
      <c r="F358">
        <v>58</v>
      </c>
      <c r="G358" t="s">
        <v>77</v>
      </c>
      <c r="H358" s="11">
        <v>44875</v>
      </c>
      <c r="I358" s="11">
        <v>44873</v>
      </c>
      <c r="J358">
        <v>2245.98</v>
      </c>
      <c r="K358" t="s">
        <v>78</v>
      </c>
      <c r="L358" t="s">
        <v>79</v>
      </c>
      <c r="M358" t="s">
        <v>1516</v>
      </c>
      <c r="N358" t="s">
        <v>3411</v>
      </c>
      <c r="O358" t="s">
        <v>3412</v>
      </c>
    </row>
    <row r="359" spans="1:15" x14ac:dyDescent="0.3">
      <c r="A359" t="s">
        <v>3417</v>
      </c>
      <c r="B359">
        <v>20996</v>
      </c>
      <c r="C359" t="s">
        <v>1214</v>
      </c>
      <c r="D359" s="11">
        <v>44863</v>
      </c>
      <c r="E359">
        <v>24075.88</v>
      </c>
      <c r="F359">
        <v>58</v>
      </c>
      <c r="G359" t="s">
        <v>77</v>
      </c>
      <c r="H359" s="11">
        <v>44875</v>
      </c>
      <c r="I359" s="11">
        <v>44873</v>
      </c>
      <c r="J359">
        <v>24075.88</v>
      </c>
      <c r="K359" t="s">
        <v>78</v>
      </c>
      <c r="L359" t="s">
        <v>79</v>
      </c>
      <c r="M359" t="s">
        <v>1516</v>
      </c>
      <c r="N359" t="s">
        <v>3411</v>
      </c>
      <c r="O359" t="s">
        <v>3412</v>
      </c>
    </row>
    <row r="360" spans="1:15" x14ac:dyDescent="0.3">
      <c r="A360" t="s">
        <v>3417</v>
      </c>
      <c r="B360">
        <v>20610</v>
      </c>
      <c r="C360" t="s">
        <v>2197</v>
      </c>
      <c r="D360" s="11">
        <v>44601</v>
      </c>
      <c r="E360">
        <v>821967.96</v>
      </c>
      <c r="F360">
        <v>1728</v>
      </c>
      <c r="G360" t="s">
        <v>1854</v>
      </c>
      <c r="H360" s="11">
        <v>44603</v>
      </c>
      <c r="I360" s="11">
        <v>44602</v>
      </c>
      <c r="J360">
        <v>821967.96</v>
      </c>
      <c r="K360" t="s">
        <v>3407</v>
      </c>
      <c r="L360" t="s">
        <v>1854</v>
      </c>
      <c r="M360" t="s">
        <v>3408</v>
      </c>
      <c r="N360" t="s">
        <v>3411</v>
      </c>
      <c r="O360" t="s">
        <v>3412</v>
      </c>
    </row>
    <row r="361" spans="1:15" x14ac:dyDescent="0.3">
      <c r="A361" t="s">
        <v>3417</v>
      </c>
      <c r="B361">
        <v>20610</v>
      </c>
      <c r="C361" t="s">
        <v>2198</v>
      </c>
      <c r="D361" s="11">
        <v>44601</v>
      </c>
      <c r="E361">
        <v>454071.26</v>
      </c>
      <c r="F361">
        <v>1728</v>
      </c>
      <c r="G361" t="s">
        <v>1854</v>
      </c>
      <c r="H361" s="11">
        <v>44603</v>
      </c>
      <c r="I361" s="11">
        <v>44602</v>
      </c>
      <c r="J361">
        <v>454071.26</v>
      </c>
      <c r="K361" t="s">
        <v>3407</v>
      </c>
      <c r="L361" t="s">
        <v>1854</v>
      </c>
      <c r="M361" t="s">
        <v>3408</v>
      </c>
      <c r="N361" t="s">
        <v>3411</v>
      </c>
      <c r="O361" t="s">
        <v>3412</v>
      </c>
    </row>
    <row r="362" spans="1:15" x14ac:dyDescent="0.3">
      <c r="A362" t="s">
        <v>3417</v>
      </c>
      <c r="B362">
        <v>20609</v>
      </c>
      <c r="C362" t="s">
        <v>2060</v>
      </c>
      <c r="D362" s="11">
        <v>44572</v>
      </c>
      <c r="E362">
        <v>58.8</v>
      </c>
      <c r="F362">
        <v>45</v>
      </c>
      <c r="G362" t="s">
        <v>1891</v>
      </c>
      <c r="H362" s="11">
        <v>44603</v>
      </c>
      <c r="I362" s="11">
        <v>44602</v>
      </c>
      <c r="J362">
        <v>58.8</v>
      </c>
      <c r="K362" t="s">
        <v>3407</v>
      </c>
      <c r="L362" t="s">
        <v>1891</v>
      </c>
      <c r="M362" t="s">
        <v>3408</v>
      </c>
      <c r="N362" t="s">
        <v>3411</v>
      </c>
      <c r="O362" t="s">
        <v>3412</v>
      </c>
    </row>
    <row r="363" spans="1:15" x14ac:dyDescent="0.3">
      <c r="A363" t="s">
        <v>3418</v>
      </c>
      <c r="B363">
        <v>20996</v>
      </c>
      <c r="C363" t="s">
        <v>1168</v>
      </c>
      <c r="D363" s="11">
        <v>44847</v>
      </c>
      <c r="E363">
        <v>408.78</v>
      </c>
      <c r="F363">
        <v>28</v>
      </c>
      <c r="G363" t="s">
        <v>23</v>
      </c>
      <c r="H363" s="11">
        <v>44879</v>
      </c>
      <c r="I363" s="11">
        <v>44873</v>
      </c>
      <c r="J363">
        <v>408.78</v>
      </c>
      <c r="K363" t="s">
        <v>24</v>
      </c>
      <c r="L363" t="s">
        <v>25</v>
      </c>
      <c r="M363" t="s">
        <v>1793</v>
      </c>
      <c r="N363" t="s">
        <v>3411</v>
      </c>
      <c r="O363" t="s">
        <v>3412</v>
      </c>
    </row>
    <row r="364" spans="1:15" x14ac:dyDescent="0.3">
      <c r="A364" t="s">
        <v>3417</v>
      </c>
      <c r="B364">
        <v>20609</v>
      </c>
      <c r="C364" t="s">
        <v>2073</v>
      </c>
      <c r="D364" s="11">
        <v>44575</v>
      </c>
      <c r="E364">
        <v>62.78</v>
      </c>
      <c r="F364">
        <v>45</v>
      </c>
      <c r="G364" t="s">
        <v>1891</v>
      </c>
      <c r="H364" s="11">
        <v>44603</v>
      </c>
      <c r="I364" s="11">
        <v>44602</v>
      </c>
      <c r="J364">
        <v>62.78</v>
      </c>
      <c r="K364" t="s">
        <v>3407</v>
      </c>
      <c r="L364" t="s">
        <v>1891</v>
      </c>
      <c r="M364" t="s">
        <v>3408</v>
      </c>
      <c r="N364" t="s">
        <v>3411</v>
      </c>
      <c r="O364" t="s">
        <v>3412</v>
      </c>
    </row>
    <row r="365" spans="1:15" x14ac:dyDescent="0.3">
      <c r="A365" t="s">
        <v>3417</v>
      </c>
      <c r="B365">
        <v>20609</v>
      </c>
      <c r="C365" t="s">
        <v>2121</v>
      </c>
      <c r="D365" s="11">
        <v>44587</v>
      </c>
      <c r="E365">
        <v>104.65</v>
      </c>
      <c r="F365">
        <v>45</v>
      </c>
      <c r="G365" t="s">
        <v>1891</v>
      </c>
      <c r="H365" s="11">
        <v>44603</v>
      </c>
      <c r="I365" s="11">
        <v>44602</v>
      </c>
      <c r="J365">
        <v>104.65</v>
      </c>
      <c r="K365" t="s">
        <v>3407</v>
      </c>
      <c r="L365" t="s">
        <v>1891</v>
      </c>
      <c r="M365" t="s">
        <v>3408</v>
      </c>
      <c r="N365" t="s">
        <v>3411</v>
      </c>
      <c r="O365" t="s">
        <v>3412</v>
      </c>
    </row>
    <row r="366" spans="1:15" x14ac:dyDescent="0.3">
      <c r="A366" t="s">
        <v>3417</v>
      </c>
      <c r="B366">
        <v>20996</v>
      </c>
      <c r="C366" t="s">
        <v>1219</v>
      </c>
      <c r="D366" s="11">
        <v>44865</v>
      </c>
      <c r="E366">
        <v>255.2</v>
      </c>
      <c r="F366">
        <v>1246</v>
      </c>
      <c r="G366" t="s">
        <v>90</v>
      </c>
      <c r="H366" s="11">
        <v>44881</v>
      </c>
      <c r="I366" s="11">
        <v>44873</v>
      </c>
      <c r="J366">
        <v>255.2</v>
      </c>
      <c r="K366" t="s">
        <v>1220</v>
      </c>
      <c r="L366" t="s">
        <v>1221</v>
      </c>
      <c r="M366" t="s">
        <v>1484</v>
      </c>
      <c r="N366" t="s">
        <v>3411</v>
      </c>
      <c r="O366" t="s">
        <v>3412</v>
      </c>
    </row>
    <row r="367" spans="1:15" x14ac:dyDescent="0.3">
      <c r="A367" t="s">
        <v>3418</v>
      </c>
      <c r="B367">
        <v>20995</v>
      </c>
      <c r="C367" t="s">
        <v>1231</v>
      </c>
      <c r="D367" s="11">
        <v>44869</v>
      </c>
      <c r="E367">
        <v>1520</v>
      </c>
      <c r="F367">
        <v>2487</v>
      </c>
      <c r="G367" t="s">
        <v>47</v>
      </c>
      <c r="H367" s="11">
        <v>44873</v>
      </c>
      <c r="I367" s="11">
        <v>44874</v>
      </c>
      <c r="J367">
        <v>1520</v>
      </c>
      <c r="K367" t="s">
        <v>93</v>
      </c>
      <c r="L367" t="s">
        <v>94</v>
      </c>
      <c r="M367" t="s">
        <v>1534</v>
      </c>
      <c r="N367" t="s">
        <v>3411</v>
      </c>
      <c r="O367" t="s">
        <v>3412</v>
      </c>
    </row>
    <row r="368" spans="1:15" x14ac:dyDescent="0.3">
      <c r="A368" t="s">
        <v>3418</v>
      </c>
      <c r="B368">
        <v>20995</v>
      </c>
      <c r="C368" t="s">
        <v>1208</v>
      </c>
      <c r="D368" s="11">
        <v>44862</v>
      </c>
      <c r="E368">
        <v>17286.75</v>
      </c>
      <c r="F368">
        <v>137</v>
      </c>
      <c r="G368" t="s">
        <v>84</v>
      </c>
      <c r="H368" s="11">
        <v>44873</v>
      </c>
      <c r="I368" s="11">
        <v>44874</v>
      </c>
      <c r="J368">
        <v>17286.75</v>
      </c>
      <c r="K368" t="s">
        <v>238</v>
      </c>
      <c r="L368" t="s">
        <v>239</v>
      </c>
      <c r="M368" t="s">
        <v>1782</v>
      </c>
      <c r="N368" t="s">
        <v>3411</v>
      </c>
      <c r="O368" t="s">
        <v>3412</v>
      </c>
    </row>
    <row r="369" spans="1:15" x14ac:dyDescent="0.3">
      <c r="A369" t="s">
        <v>3418</v>
      </c>
      <c r="B369">
        <v>20995</v>
      </c>
      <c r="C369" t="s">
        <v>1207</v>
      </c>
      <c r="D369" s="11">
        <v>44862</v>
      </c>
      <c r="E369">
        <v>1254.5</v>
      </c>
      <c r="F369">
        <v>1127</v>
      </c>
      <c r="G369" t="s">
        <v>48</v>
      </c>
      <c r="H369" s="11">
        <v>44873</v>
      </c>
      <c r="I369" s="11">
        <v>44874</v>
      </c>
      <c r="J369">
        <v>1254.5</v>
      </c>
      <c r="K369" t="s">
        <v>75</v>
      </c>
      <c r="L369" t="s">
        <v>76</v>
      </c>
      <c r="M369" t="s">
        <v>1484</v>
      </c>
      <c r="N369" t="s">
        <v>3411</v>
      </c>
      <c r="O369" t="s">
        <v>3412</v>
      </c>
    </row>
    <row r="370" spans="1:15" x14ac:dyDescent="0.3">
      <c r="A370" t="s">
        <v>3418</v>
      </c>
      <c r="B370">
        <v>20995</v>
      </c>
      <c r="C370" t="s">
        <v>1215</v>
      </c>
      <c r="D370" s="11">
        <v>44865</v>
      </c>
      <c r="E370">
        <v>17740.419999999998</v>
      </c>
      <c r="F370">
        <v>3062</v>
      </c>
      <c r="G370" t="s">
        <v>43</v>
      </c>
      <c r="H370" s="11">
        <v>44873</v>
      </c>
      <c r="I370" s="11">
        <v>44874</v>
      </c>
      <c r="J370">
        <v>17740.419999999998</v>
      </c>
      <c r="K370" t="s">
        <v>44</v>
      </c>
      <c r="L370" t="s">
        <v>45</v>
      </c>
      <c r="M370" t="s">
        <v>1406</v>
      </c>
      <c r="N370" t="s">
        <v>3411</v>
      </c>
      <c r="O370" t="s">
        <v>3412</v>
      </c>
    </row>
    <row r="371" spans="1:15" x14ac:dyDescent="0.3">
      <c r="A371" t="s">
        <v>3418</v>
      </c>
      <c r="B371">
        <v>20995</v>
      </c>
      <c r="C371" t="s">
        <v>1216</v>
      </c>
      <c r="D371" s="11">
        <v>44865</v>
      </c>
      <c r="E371">
        <v>983.25</v>
      </c>
      <c r="F371">
        <v>338</v>
      </c>
      <c r="G371" t="s">
        <v>30</v>
      </c>
      <c r="H371" s="11">
        <v>44873</v>
      </c>
      <c r="I371" s="11">
        <v>44874</v>
      </c>
      <c r="J371">
        <v>983.25</v>
      </c>
      <c r="K371" t="s">
        <v>219</v>
      </c>
      <c r="L371" t="s">
        <v>220</v>
      </c>
      <c r="M371" t="s">
        <v>1681</v>
      </c>
      <c r="N371" t="s">
        <v>3411</v>
      </c>
      <c r="O371" t="s">
        <v>3412</v>
      </c>
    </row>
    <row r="372" spans="1:15" x14ac:dyDescent="0.3">
      <c r="A372" t="s">
        <v>3418</v>
      </c>
      <c r="B372">
        <v>20995</v>
      </c>
      <c r="C372" t="s">
        <v>1217</v>
      </c>
      <c r="D372" s="11">
        <v>44865</v>
      </c>
      <c r="E372">
        <v>1700.5</v>
      </c>
      <c r="F372">
        <v>338</v>
      </c>
      <c r="G372" t="s">
        <v>30</v>
      </c>
      <c r="H372" s="11">
        <v>44873</v>
      </c>
      <c r="I372" s="11">
        <v>44874</v>
      </c>
      <c r="J372">
        <v>1700.5</v>
      </c>
      <c r="K372" t="s">
        <v>10</v>
      </c>
      <c r="L372" t="s">
        <v>11</v>
      </c>
      <c r="M372" t="s">
        <v>1657</v>
      </c>
      <c r="N372" t="s">
        <v>3411</v>
      </c>
      <c r="O372" t="s">
        <v>3412</v>
      </c>
    </row>
    <row r="373" spans="1:15" x14ac:dyDescent="0.3">
      <c r="A373" t="s">
        <v>3418</v>
      </c>
      <c r="B373">
        <v>20995</v>
      </c>
      <c r="C373" t="s">
        <v>1128</v>
      </c>
      <c r="D373" s="11">
        <v>44834</v>
      </c>
      <c r="E373">
        <v>10165.530000000001</v>
      </c>
      <c r="F373">
        <v>3712</v>
      </c>
      <c r="G373" t="s">
        <v>1129</v>
      </c>
      <c r="H373" s="11">
        <v>44875</v>
      </c>
      <c r="I373" s="11">
        <v>44874</v>
      </c>
      <c r="J373">
        <v>10165.530000000001</v>
      </c>
      <c r="K373" t="s">
        <v>1130</v>
      </c>
      <c r="L373" t="s">
        <v>1131</v>
      </c>
      <c r="M373" t="s">
        <v>1638</v>
      </c>
      <c r="N373" t="s">
        <v>3411</v>
      </c>
      <c r="O373" t="s">
        <v>3412</v>
      </c>
    </row>
    <row r="374" spans="1:15" x14ac:dyDescent="0.3">
      <c r="A374" t="s">
        <v>3418</v>
      </c>
      <c r="B374">
        <v>20995</v>
      </c>
      <c r="C374" t="s">
        <v>1132</v>
      </c>
      <c r="D374" s="11">
        <v>44834</v>
      </c>
      <c r="E374">
        <v>31005.98</v>
      </c>
      <c r="F374">
        <v>3712</v>
      </c>
      <c r="G374" t="s">
        <v>1129</v>
      </c>
      <c r="H374" s="11">
        <v>44875</v>
      </c>
      <c r="I374" s="11">
        <v>44874</v>
      </c>
      <c r="J374">
        <v>31005.98</v>
      </c>
      <c r="K374" t="s">
        <v>1133</v>
      </c>
      <c r="L374" t="s">
        <v>1134</v>
      </c>
      <c r="M374" t="s">
        <v>1676</v>
      </c>
      <c r="N374" t="s">
        <v>3411</v>
      </c>
      <c r="O374" t="s">
        <v>3412</v>
      </c>
    </row>
    <row r="375" spans="1:15" x14ac:dyDescent="0.3">
      <c r="A375" t="s">
        <v>3418</v>
      </c>
      <c r="B375">
        <v>20995</v>
      </c>
      <c r="C375" t="s">
        <v>1218</v>
      </c>
      <c r="D375" s="11">
        <v>44865</v>
      </c>
      <c r="E375">
        <v>854388.58</v>
      </c>
      <c r="F375">
        <v>3667</v>
      </c>
      <c r="G375" t="s">
        <v>862</v>
      </c>
      <c r="H375" s="11">
        <v>44875</v>
      </c>
      <c r="I375" s="11">
        <v>44874</v>
      </c>
      <c r="J375">
        <v>854388.58</v>
      </c>
      <c r="K375" t="s">
        <v>946</v>
      </c>
      <c r="L375" t="s">
        <v>947</v>
      </c>
      <c r="M375" t="s">
        <v>1513</v>
      </c>
      <c r="N375" t="s">
        <v>3411</v>
      </c>
      <c r="O375" t="s">
        <v>3412</v>
      </c>
    </row>
    <row r="376" spans="1:15" x14ac:dyDescent="0.3">
      <c r="A376" t="s">
        <v>3418</v>
      </c>
      <c r="B376">
        <v>20995</v>
      </c>
      <c r="C376" t="s">
        <v>535</v>
      </c>
      <c r="D376" s="11">
        <v>44865</v>
      </c>
      <c r="E376">
        <v>158962.29</v>
      </c>
      <c r="F376">
        <v>149</v>
      </c>
      <c r="G376" t="s">
        <v>18</v>
      </c>
      <c r="H376" s="11">
        <v>44875</v>
      </c>
      <c r="I376" s="11">
        <v>44874</v>
      </c>
      <c r="J376">
        <v>158962.29</v>
      </c>
      <c r="K376" t="s">
        <v>640</v>
      </c>
      <c r="L376" t="s">
        <v>641</v>
      </c>
      <c r="M376" t="s">
        <v>1710</v>
      </c>
      <c r="N376" t="s">
        <v>3411</v>
      </c>
      <c r="O376" t="s">
        <v>3412</v>
      </c>
    </row>
    <row r="377" spans="1:15" x14ac:dyDescent="0.3">
      <c r="A377" t="s">
        <v>3418</v>
      </c>
      <c r="B377">
        <v>20995</v>
      </c>
      <c r="C377" t="s">
        <v>872</v>
      </c>
      <c r="D377" s="11">
        <v>44865</v>
      </c>
      <c r="E377">
        <v>322.13</v>
      </c>
      <c r="F377">
        <v>149</v>
      </c>
      <c r="G377" t="s">
        <v>18</v>
      </c>
      <c r="H377" s="11">
        <v>44875</v>
      </c>
      <c r="I377" s="11">
        <v>44874</v>
      </c>
      <c r="J377">
        <v>322.13</v>
      </c>
      <c r="K377" t="s">
        <v>640</v>
      </c>
      <c r="L377" t="s">
        <v>641</v>
      </c>
      <c r="M377" t="s">
        <v>1710</v>
      </c>
      <c r="N377" t="s">
        <v>3411</v>
      </c>
      <c r="O377" t="s">
        <v>3412</v>
      </c>
    </row>
    <row r="378" spans="1:15" x14ac:dyDescent="0.3">
      <c r="A378" t="s">
        <v>3418</v>
      </c>
      <c r="B378">
        <v>20995</v>
      </c>
      <c r="C378" t="s">
        <v>622</v>
      </c>
      <c r="D378" s="11">
        <v>44865</v>
      </c>
      <c r="E378">
        <v>979.82</v>
      </c>
      <c r="F378">
        <v>1925</v>
      </c>
      <c r="G378" t="s">
        <v>87</v>
      </c>
      <c r="H378" s="11">
        <v>44875</v>
      </c>
      <c r="I378" s="11">
        <v>44874</v>
      </c>
      <c r="J378">
        <v>979.82</v>
      </c>
      <c r="K378" t="s">
        <v>144</v>
      </c>
      <c r="L378" t="s">
        <v>145</v>
      </c>
      <c r="M378" t="s">
        <v>1420</v>
      </c>
      <c r="N378" t="s">
        <v>3411</v>
      </c>
      <c r="O378" t="s">
        <v>3412</v>
      </c>
    </row>
    <row r="379" spans="1:15" x14ac:dyDescent="0.3">
      <c r="A379" t="s">
        <v>3418</v>
      </c>
      <c r="B379">
        <v>20995</v>
      </c>
      <c r="C379" t="s">
        <v>1090</v>
      </c>
      <c r="D379" s="11">
        <v>44831</v>
      </c>
      <c r="E379">
        <v>41989.08</v>
      </c>
      <c r="F379">
        <v>3184</v>
      </c>
      <c r="G379" t="s">
        <v>103</v>
      </c>
      <c r="H379" s="11">
        <v>44878</v>
      </c>
      <c r="I379" s="11">
        <v>44874</v>
      </c>
      <c r="J379">
        <v>41989.08</v>
      </c>
      <c r="K379" t="s">
        <v>1044</v>
      </c>
      <c r="L379" t="s">
        <v>1045</v>
      </c>
      <c r="M379" t="s">
        <v>1605</v>
      </c>
      <c r="N379" t="s">
        <v>3411</v>
      </c>
      <c r="O379" t="s">
        <v>3412</v>
      </c>
    </row>
    <row r="380" spans="1:15" x14ac:dyDescent="0.3">
      <c r="A380" t="s">
        <v>3418</v>
      </c>
      <c r="B380">
        <v>20995</v>
      </c>
      <c r="C380" t="s">
        <v>1087</v>
      </c>
      <c r="D380" s="11">
        <v>44831</v>
      </c>
      <c r="E380">
        <v>6100.42</v>
      </c>
      <c r="F380">
        <v>3184</v>
      </c>
      <c r="G380" t="s">
        <v>103</v>
      </c>
      <c r="H380" s="11">
        <v>44878</v>
      </c>
      <c r="I380" s="11">
        <v>44874</v>
      </c>
      <c r="J380">
        <v>6100.42</v>
      </c>
      <c r="K380" t="s">
        <v>1088</v>
      </c>
      <c r="L380" t="s">
        <v>1089</v>
      </c>
      <c r="M380" t="s">
        <v>1703</v>
      </c>
      <c r="N380" t="s">
        <v>3411</v>
      </c>
      <c r="O380" t="s">
        <v>3412</v>
      </c>
    </row>
    <row r="381" spans="1:15" x14ac:dyDescent="0.3">
      <c r="A381" t="s">
        <v>3418</v>
      </c>
      <c r="B381">
        <v>20994</v>
      </c>
      <c r="C381" t="s">
        <v>1224</v>
      </c>
      <c r="D381" s="11">
        <v>44866</v>
      </c>
      <c r="E381">
        <v>4135.5</v>
      </c>
      <c r="F381">
        <v>3299</v>
      </c>
      <c r="G381" t="s">
        <v>193</v>
      </c>
      <c r="H381" s="11">
        <v>44873</v>
      </c>
      <c r="I381" s="11">
        <v>44874</v>
      </c>
      <c r="J381">
        <v>4135.5</v>
      </c>
      <c r="K381" t="s">
        <v>194</v>
      </c>
      <c r="L381" t="s">
        <v>195</v>
      </c>
      <c r="M381" t="s">
        <v>1629</v>
      </c>
      <c r="N381" t="s">
        <v>3411</v>
      </c>
      <c r="O381" t="s">
        <v>3412</v>
      </c>
    </row>
    <row r="382" spans="1:15" x14ac:dyDescent="0.3">
      <c r="A382" t="s">
        <v>3418</v>
      </c>
      <c r="B382">
        <v>20612</v>
      </c>
      <c r="C382" t="s">
        <v>2194</v>
      </c>
      <c r="D382" s="11">
        <v>44600</v>
      </c>
      <c r="E382">
        <v>398.83</v>
      </c>
      <c r="F382">
        <v>3597</v>
      </c>
      <c r="G382" t="s">
        <v>2093</v>
      </c>
      <c r="H382" s="11">
        <v>44607</v>
      </c>
      <c r="I382" s="11">
        <v>44607</v>
      </c>
      <c r="J382">
        <v>398.83</v>
      </c>
      <c r="K382" t="s">
        <v>3407</v>
      </c>
      <c r="L382" t="s">
        <v>2093</v>
      </c>
      <c r="M382" t="s">
        <v>3408</v>
      </c>
      <c r="N382" t="s">
        <v>3411</v>
      </c>
      <c r="O382" t="s">
        <v>3412</v>
      </c>
    </row>
    <row r="383" spans="1:15" x14ac:dyDescent="0.3">
      <c r="A383" t="s">
        <v>3418</v>
      </c>
      <c r="B383">
        <v>20614</v>
      </c>
      <c r="C383" t="s">
        <v>2195</v>
      </c>
      <c r="D383" s="11">
        <v>44600</v>
      </c>
      <c r="E383">
        <v>2189.88</v>
      </c>
      <c r="F383">
        <v>3604</v>
      </c>
      <c r="G383" t="s">
        <v>2196</v>
      </c>
      <c r="H383" s="11">
        <v>44607</v>
      </c>
      <c r="I383" s="11">
        <v>44607</v>
      </c>
      <c r="J383">
        <v>2189.88</v>
      </c>
      <c r="K383" t="s">
        <v>3407</v>
      </c>
      <c r="L383" t="s">
        <v>2196</v>
      </c>
      <c r="M383" t="s">
        <v>3408</v>
      </c>
      <c r="N383" t="s">
        <v>3411</v>
      </c>
      <c r="O383" t="s">
        <v>3412</v>
      </c>
    </row>
    <row r="384" spans="1:15" x14ac:dyDescent="0.3">
      <c r="A384" t="s">
        <v>3418</v>
      </c>
      <c r="B384">
        <v>20994</v>
      </c>
      <c r="C384" t="s">
        <v>1230</v>
      </c>
      <c r="D384" s="11">
        <v>44869</v>
      </c>
      <c r="E384">
        <v>1650</v>
      </c>
      <c r="F384">
        <v>3293</v>
      </c>
      <c r="G384" t="s">
        <v>168</v>
      </c>
      <c r="H384" s="11">
        <v>44873</v>
      </c>
      <c r="I384" s="11">
        <v>44874</v>
      </c>
      <c r="J384">
        <v>1650</v>
      </c>
      <c r="K384" t="s">
        <v>733</v>
      </c>
      <c r="L384" t="s">
        <v>734</v>
      </c>
      <c r="M384" t="s">
        <v>1752</v>
      </c>
      <c r="N384" t="s">
        <v>3411</v>
      </c>
      <c r="O384" t="s">
        <v>3412</v>
      </c>
    </row>
    <row r="385" spans="1:15" x14ac:dyDescent="0.3">
      <c r="A385" t="s">
        <v>3418</v>
      </c>
      <c r="B385">
        <v>20612</v>
      </c>
      <c r="C385" t="s">
        <v>2204</v>
      </c>
      <c r="D385" s="11">
        <v>44602</v>
      </c>
      <c r="E385">
        <v>140</v>
      </c>
      <c r="F385">
        <v>687</v>
      </c>
      <c r="G385" t="s">
        <v>1858</v>
      </c>
      <c r="H385" s="11">
        <v>44607</v>
      </c>
      <c r="I385" s="11">
        <v>44607</v>
      </c>
      <c r="J385">
        <v>140</v>
      </c>
      <c r="K385" t="s">
        <v>3407</v>
      </c>
      <c r="L385" t="s">
        <v>1858</v>
      </c>
      <c r="M385" t="s">
        <v>3408</v>
      </c>
      <c r="N385" t="s">
        <v>3411</v>
      </c>
      <c r="O385" t="s">
        <v>3412</v>
      </c>
    </row>
    <row r="386" spans="1:15" x14ac:dyDescent="0.3">
      <c r="A386" t="s">
        <v>3418</v>
      </c>
      <c r="B386">
        <v>20612</v>
      </c>
      <c r="C386" t="s">
        <v>2203</v>
      </c>
      <c r="D386" s="11">
        <v>44602</v>
      </c>
      <c r="E386">
        <v>139.9</v>
      </c>
      <c r="F386">
        <v>962</v>
      </c>
      <c r="G386" t="s">
        <v>1846</v>
      </c>
      <c r="H386" s="11">
        <v>44607</v>
      </c>
      <c r="I386" s="11">
        <v>44607</v>
      </c>
      <c r="J386">
        <v>139.9</v>
      </c>
      <c r="K386" t="s">
        <v>3407</v>
      </c>
      <c r="L386" t="s">
        <v>1846</v>
      </c>
      <c r="M386" t="s">
        <v>3408</v>
      </c>
      <c r="N386" t="s">
        <v>3411</v>
      </c>
      <c r="O386" t="s">
        <v>3412</v>
      </c>
    </row>
    <row r="387" spans="1:15" x14ac:dyDescent="0.3">
      <c r="A387" t="s">
        <v>3418</v>
      </c>
      <c r="B387">
        <v>20612</v>
      </c>
      <c r="C387" t="s">
        <v>2207</v>
      </c>
      <c r="D387" s="11">
        <v>44606</v>
      </c>
      <c r="E387">
        <v>104.93</v>
      </c>
      <c r="F387">
        <v>87</v>
      </c>
      <c r="G387" t="s">
        <v>1844</v>
      </c>
      <c r="H387" s="11">
        <v>44607</v>
      </c>
      <c r="I387" s="11">
        <v>44607</v>
      </c>
      <c r="J387">
        <v>104.93</v>
      </c>
      <c r="K387" t="s">
        <v>3407</v>
      </c>
      <c r="L387" t="s">
        <v>1844</v>
      </c>
      <c r="M387" t="s">
        <v>3408</v>
      </c>
      <c r="N387" t="s">
        <v>3411</v>
      </c>
      <c r="O387" t="s">
        <v>3412</v>
      </c>
    </row>
    <row r="388" spans="1:15" x14ac:dyDescent="0.3">
      <c r="A388" t="s">
        <v>3418</v>
      </c>
      <c r="B388">
        <v>20612</v>
      </c>
      <c r="C388" t="s">
        <v>2208</v>
      </c>
      <c r="D388" s="11">
        <v>44606</v>
      </c>
      <c r="E388">
        <v>105</v>
      </c>
      <c r="F388">
        <v>2628</v>
      </c>
      <c r="G388" t="s">
        <v>1835</v>
      </c>
      <c r="H388" s="11">
        <v>44607</v>
      </c>
      <c r="I388" s="11">
        <v>44607</v>
      </c>
      <c r="J388">
        <v>105</v>
      </c>
      <c r="K388" t="s">
        <v>3407</v>
      </c>
      <c r="L388" t="s">
        <v>1835</v>
      </c>
      <c r="M388" t="s">
        <v>3408</v>
      </c>
      <c r="N388" t="s">
        <v>3411</v>
      </c>
      <c r="O388" t="s">
        <v>3412</v>
      </c>
    </row>
    <row r="389" spans="1:15" x14ac:dyDescent="0.3">
      <c r="A389" t="s">
        <v>3418</v>
      </c>
      <c r="B389">
        <v>20614</v>
      </c>
      <c r="C389" t="s">
        <v>2209</v>
      </c>
      <c r="D389" s="11">
        <v>44606</v>
      </c>
      <c r="E389">
        <v>253.66</v>
      </c>
      <c r="F389">
        <v>529</v>
      </c>
      <c r="G389" t="s">
        <v>1869</v>
      </c>
      <c r="H389" s="11">
        <v>44607</v>
      </c>
      <c r="I389" s="11">
        <v>44607</v>
      </c>
      <c r="J389">
        <v>253.66</v>
      </c>
      <c r="K389" t="s">
        <v>3407</v>
      </c>
      <c r="L389" t="s">
        <v>1869</v>
      </c>
      <c r="M389" t="s">
        <v>3408</v>
      </c>
      <c r="N389" t="s">
        <v>3411</v>
      </c>
      <c r="O389" t="s">
        <v>3412</v>
      </c>
    </row>
    <row r="390" spans="1:15" x14ac:dyDescent="0.3">
      <c r="A390" t="s">
        <v>3418</v>
      </c>
      <c r="B390">
        <v>20614</v>
      </c>
      <c r="C390" t="s">
        <v>2210</v>
      </c>
      <c r="D390" s="11">
        <v>44606</v>
      </c>
      <c r="E390">
        <v>160.30000000000001</v>
      </c>
      <c r="F390">
        <v>1498</v>
      </c>
      <c r="G390" t="s">
        <v>1868</v>
      </c>
      <c r="H390" s="11">
        <v>44607</v>
      </c>
      <c r="I390" s="11">
        <v>44607</v>
      </c>
      <c r="J390">
        <v>160.30000000000001</v>
      </c>
      <c r="K390" t="s">
        <v>3407</v>
      </c>
      <c r="L390" t="s">
        <v>1868</v>
      </c>
      <c r="M390" t="s">
        <v>3408</v>
      </c>
      <c r="N390" t="s">
        <v>3411</v>
      </c>
      <c r="O390" t="s">
        <v>3412</v>
      </c>
    </row>
    <row r="391" spans="1:15" x14ac:dyDescent="0.3">
      <c r="A391" t="s">
        <v>3418</v>
      </c>
      <c r="B391">
        <v>20616</v>
      </c>
      <c r="C391" t="s">
        <v>2214</v>
      </c>
      <c r="D391" s="11">
        <v>44606</v>
      </c>
      <c r="E391">
        <v>140.5</v>
      </c>
      <c r="F391">
        <v>2640</v>
      </c>
      <c r="G391" t="s">
        <v>1897</v>
      </c>
      <c r="H391" s="11">
        <v>44607</v>
      </c>
      <c r="I391" s="11">
        <v>44607</v>
      </c>
      <c r="J391">
        <v>140.5</v>
      </c>
      <c r="K391" t="s">
        <v>3407</v>
      </c>
      <c r="L391" t="s">
        <v>1897</v>
      </c>
      <c r="M391" t="s">
        <v>3408</v>
      </c>
      <c r="N391" t="s">
        <v>3411</v>
      </c>
      <c r="O391" t="s">
        <v>3412</v>
      </c>
    </row>
    <row r="392" spans="1:15" x14ac:dyDescent="0.3">
      <c r="A392" t="s">
        <v>3418</v>
      </c>
      <c r="B392">
        <v>20616</v>
      </c>
      <c r="C392" t="s">
        <v>2211</v>
      </c>
      <c r="D392" s="11">
        <v>44606</v>
      </c>
      <c r="E392">
        <v>573.08000000000004</v>
      </c>
      <c r="F392">
        <v>2030</v>
      </c>
      <c r="G392" t="s">
        <v>1879</v>
      </c>
      <c r="H392" s="11">
        <v>44607</v>
      </c>
      <c r="I392" s="11">
        <v>44607</v>
      </c>
      <c r="J392">
        <v>573.08000000000004</v>
      </c>
      <c r="K392" t="s">
        <v>3407</v>
      </c>
      <c r="L392" t="s">
        <v>1879</v>
      </c>
      <c r="M392" t="s">
        <v>3408</v>
      </c>
      <c r="N392" t="s">
        <v>3411</v>
      </c>
      <c r="O392" t="s">
        <v>3412</v>
      </c>
    </row>
    <row r="393" spans="1:15" x14ac:dyDescent="0.3">
      <c r="A393" t="s">
        <v>3418</v>
      </c>
      <c r="B393">
        <v>20616</v>
      </c>
      <c r="C393" t="s">
        <v>2213</v>
      </c>
      <c r="D393" s="11">
        <v>44606</v>
      </c>
      <c r="E393">
        <v>573.08000000000004</v>
      </c>
      <c r="F393">
        <v>2030</v>
      </c>
      <c r="G393" t="s">
        <v>1879</v>
      </c>
      <c r="H393" s="11">
        <v>44607</v>
      </c>
      <c r="I393" s="11">
        <v>44607</v>
      </c>
      <c r="J393">
        <v>573.08000000000004</v>
      </c>
      <c r="K393" t="s">
        <v>3407</v>
      </c>
      <c r="L393" t="s">
        <v>1879</v>
      </c>
      <c r="M393" t="s">
        <v>3408</v>
      </c>
      <c r="N393" t="s">
        <v>3411</v>
      </c>
      <c r="O393" t="s">
        <v>3412</v>
      </c>
    </row>
    <row r="394" spans="1:15" x14ac:dyDescent="0.3">
      <c r="A394" t="s">
        <v>3418</v>
      </c>
      <c r="B394">
        <v>20616</v>
      </c>
      <c r="C394" t="s">
        <v>2212</v>
      </c>
      <c r="D394" s="11">
        <v>44606</v>
      </c>
      <c r="E394">
        <v>573.08000000000004</v>
      </c>
      <c r="F394">
        <v>2030</v>
      </c>
      <c r="G394" t="s">
        <v>1879</v>
      </c>
      <c r="H394" s="11">
        <v>44607</v>
      </c>
      <c r="I394" s="11">
        <v>44607</v>
      </c>
      <c r="J394">
        <v>573.08000000000004</v>
      </c>
      <c r="K394" t="s">
        <v>3407</v>
      </c>
      <c r="L394" t="s">
        <v>1879</v>
      </c>
      <c r="M394" t="s">
        <v>3408</v>
      </c>
      <c r="N394" t="s">
        <v>3411</v>
      </c>
      <c r="O394" t="s">
        <v>3412</v>
      </c>
    </row>
    <row r="395" spans="1:15" x14ac:dyDescent="0.3">
      <c r="A395" t="s">
        <v>3418</v>
      </c>
      <c r="B395">
        <v>20616</v>
      </c>
      <c r="C395" t="s">
        <v>2216</v>
      </c>
      <c r="D395" s="11">
        <v>44607</v>
      </c>
      <c r="E395">
        <v>168.6</v>
      </c>
      <c r="F395">
        <v>2640</v>
      </c>
      <c r="G395" t="s">
        <v>1897</v>
      </c>
      <c r="H395" s="11">
        <v>44607</v>
      </c>
      <c r="I395" s="11">
        <v>44607</v>
      </c>
      <c r="J395">
        <v>168.6</v>
      </c>
      <c r="K395" t="s">
        <v>3407</v>
      </c>
      <c r="L395" t="s">
        <v>1897</v>
      </c>
      <c r="M395" t="s">
        <v>3408</v>
      </c>
      <c r="N395" t="s">
        <v>3411</v>
      </c>
      <c r="O395" t="s">
        <v>3412</v>
      </c>
    </row>
    <row r="396" spans="1:15" x14ac:dyDescent="0.3">
      <c r="A396" t="s">
        <v>3418</v>
      </c>
      <c r="B396">
        <v>20617</v>
      </c>
      <c r="C396" t="s">
        <v>3387</v>
      </c>
      <c r="D396" s="11">
        <v>44607</v>
      </c>
      <c r="E396">
        <v>1075</v>
      </c>
      <c r="F396">
        <v>1030</v>
      </c>
      <c r="G396" t="s">
        <v>1842</v>
      </c>
      <c r="H396" s="11">
        <v>44607</v>
      </c>
      <c r="I396" s="11">
        <v>44607</v>
      </c>
      <c r="J396">
        <v>1075</v>
      </c>
      <c r="K396" t="s">
        <v>3407</v>
      </c>
      <c r="L396" t="s">
        <v>3370</v>
      </c>
      <c r="M396" t="s">
        <v>3408</v>
      </c>
      <c r="N396" t="s">
        <v>3411</v>
      </c>
      <c r="O396" t="s">
        <v>3412</v>
      </c>
    </row>
    <row r="397" spans="1:15" x14ac:dyDescent="0.3">
      <c r="A397" t="s">
        <v>3418</v>
      </c>
      <c r="B397">
        <v>20618</v>
      </c>
      <c r="C397" t="s">
        <v>3388</v>
      </c>
      <c r="D397" s="11">
        <v>44607</v>
      </c>
      <c r="E397">
        <v>1075</v>
      </c>
      <c r="F397">
        <v>1</v>
      </c>
      <c r="G397" t="s">
        <v>1828</v>
      </c>
      <c r="H397" s="11">
        <v>44607</v>
      </c>
      <c r="I397" s="11">
        <v>44607</v>
      </c>
      <c r="J397">
        <v>1075</v>
      </c>
      <c r="K397" t="s">
        <v>3407</v>
      </c>
      <c r="L397" t="s">
        <v>3370</v>
      </c>
      <c r="M397" t="s">
        <v>3408</v>
      </c>
      <c r="N397" t="s">
        <v>3411</v>
      </c>
      <c r="O397" t="s">
        <v>3412</v>
      </c>
    </row>
    <row r="398" spans="1:15" x14ac:dyDescent="0.3">
      <c r="A398" t="s">
        <v>3418</v>
      </c>
      <c r="B398">
        <v>20994</v>
      </c>
      <c r="C398" t="s">
        <v>482</v>
      </c>
      <c r="D398" s="11">
        <v>44865</v>
      </c>
      <c r="E398">
        <v>13059.18</v>
      </c>
      <c r="F398">
        <v>1046</v>
      </c>
      <c r="G398" t="s">
        <v>21</v>
      </c>
      <c r="H398" s="11">
        <v>44875</v>
      </c>
      <c r="I398" s="11">
        <v>44874</v>
      </c>
      <c r="J398">
        <v>13059.18</v>
      </c>
      <c r="K398" t="s">
        <v>257</v>
      </c>
      <c r="L398" t="s">
        <v>258</v>
      </c>
      <c r="M398" t="s">
        <v>1499</v>
      </c>
      <c r="N398" t="s">
        <v>3411</v>
      </c>
      <c r="O398" t="s">
        <v>3412</v>
      </c>
    </row>
    <row r="399" spans="1:15" x14ac:dyDescent="0.3">
      <c r="A399" t="s">
        <v>3418</v>
      </c>
      <c r="B399">
        <v>20994</v>
      </c>
      <c r="C399" t="s">
        <v>1163</v>
      </c>
      <c r="D399" s="11">
        <v>44866</v>
      </c>
      <c r="E399">
        <v>5509.74</v>
      </c>
      <c r="F399">
        <v>1777</v>
      </c>
      <c r="G399" t="s">
        <v>97</v>
      </c>
      <c r="H399" s="11">
        <v>44876</v>
      </c>
      <c r="I399" s="11">
        <v>44874</v>
      </c>
      <c r="J399">
        <v>5509.74</v>
      </c>
      <c r="K399" t="s">
        <v>274</v>
      </c>
      <c r="L399" t="s">
        <v>275</v>
      </c>
      <c r="M399" t="s">
        <v>1558</v>
      </c>
      <c r="N399" t="s">
        <v>3411</v>
      </c>
      <c r="O399" t="s">
        <v>3412</v>
      </c>
    </row>
    <row r="400" spans="1:15" x14ac:dyDescent="0.3">
      <c r="A400" t="s">
        <v>3418</v>
      </c>
      <c r="B400">
        <v>20993</v>
      </c>
      <c r="C400" t="s">
        <v>1121</v>
      </c>
      <c r="D400" s="11">
        <v>44834</v>
      </c>
      <c r="E400">
        <v>44504.98</v>
      </c>
      <c r="F400">
        <v>434</v>
      </c>
      <c r="G400" t="s">
        <v>1122</v>
      </c>
      <c r="H400" s="11">
        <v>44872</v>
      </c>
      <c r="I400" s="11">
        <v>44868</v>
      </c>
      <c r="J400">
        <v>44504.98</v>
      </c>
      <c r="K400" t="s">
        <v>1123</v>
      </c>
      <c r="L400" t="s">
        <v>1124</v>
      </c>
      <c r="M400" t="s">
        <v>1691</v>
      </c>
      <c r="N400" t="s">
        <v>3411</v>
      </c>
      <c r="O400" t="s">
        <v>3412</v>
      </c>
    </row>
    <row r="401" spans="1:15" x14ac:dyDescent="0.3">
      <c r="A401" t="s">
        <v>3418</v>
      </c>
      <c r="B401">
        <v>20993</v>
      </c>
      <c r="C401" t="s">
        <v>1127</v>
      </c>
      <c r="D401" s="11">
        <v>44834</v>
      </c>
      <c r="E401">
        <v>59339.97</v>
      </c>
      <c r="F401">
        <v>434</v>
      </c>
      <c r="G401" t="s">
        <v>1122</v>
      </c>
      <c r="H401" s="11">
        <v>44872</v>
      </c>
      <c r="I401" s="11">
        <v>44868</v>
      </c>
      <c r="J401">
        <v>59339.97</v>
      </c>
      <c r="K401" t="s">
        <v>1123</v>
      </c>
      <c r="L401" t="s">
        <v>1124</v>
      </c>
      <c r="M401" t="s">
        <v>1691</v>
      </c>
      <c r="N401" t="s">
        <v>3411</v>
      </c>
      <c r="O401" t="s">
        <v>3412</v>
      </c>
    </row>
    <row r="402" spans="1:15" x14ac:dyDescent="0.3">
      <c r="A402" t="s">
        <v>3418</v>
      </c>
      <c r="B402">
        <v>20621</v>
      </c>
      <c r="C402" t="s">
        <v>542</v>
      </c>
      <c r="D402" s="11">
        <v>44596</v>
      </c>
      <c r="E402">
        <v>13230.05</v>
      </c>
      <c r="F402">
        <v>3568</v>
      </c>
      <c r="G402" t="s">
        <v>543</v>
      </c>
      <c r="H402" s="11">
        <v>44609</v>
      </c>
      <c r="I402" s="11">
        <v>44609</v>
      </c>
      <c r="J402">
        <v>13230.05</v>
      </c>
      <c r="K402" t="s">
        <v>3407</v>
      </c>
      <c r="L402" t="s">
        <v>543</v>
      </c>
      <c r="M402" t="s">
        <v>3408</v>
      </c>
      <c r="N402" t="s">
        <v>3411</v>
      </c>
      <c r="O402" t="s">
        <v>3412</v>
      </c>
    </row>
    <row r="403" spans="1:15" x14ac:dyDescent="0.3">
      <c r="A403" t="s">
        <v>3418</v>
      </c>
      <c r="B403">
        <v>20993</v>
      </c>
      <c r="C403" t="s">
        <v>1125</v>
      </c>
      <c r="D403" s="11">
        <v>44834</v>
      </c>
      <c r="E403">
        <v>14834.99</v>
      </c>
      <c r="F403">
        <v>434</v>
      </c>
      <c r="G403" t="s">
        <v>1122</v>
      </c>
      <c r="H403" s="11">
        <v>44872</v>
      </c>
      <c r="I403" s="11">
        <v>44868</v>
      </c>
      <c r="J403">
        <v>14834.99</v>
      </c>
      <c r="K403" t="s">
        <v>1123</v>
      </c>
      <c r="L403" t="s">
        <v>1124</v>
      </c>
      <c r="M403" t="s">
        <v>1691</v>
      </c>
      <c r="N403" t="s">
        <v>3411</v>
      </c>
      <c r="O403" t="s">
        <v>3412</v>
      </c>
    </row>
    <row r="404" spans="1:15" x14ac:dyDescent="0.3">
      <c r="A404" t="s">
        <v>3418</v>
      </c>
      <c r="B404">
        <v>20621</v>
      </c>
      <c r="C404" t="s">
        <v>2217</v>
      </c>
      <c r="D404" s="11">
        <v>44607</v>
      </c>
      <c r="E404">
        <v>573.08000000000004</v>
      </c>
      <c r="F404">
        <v>2030</v>
      </c>
      <c r="G404" t="s">
        <v>1879</v>
      </c>
      <c r="H404" s="11">
        <v>44609</v>
      </c>
      <c r="I404" s="11">
        <v>44609</v>
      </c>
      <c r="J404">
        <v>573.08000000000004</v>
      </c>
      <c r="K404" t="s">
        <v>3407</v>
      </c>
      <c r="L404" t="s">
        <v>1879</v>
      </c>
      <c r="M404" t="s">
        <v>3408</v>
      </c>
      <c r="N404" t="s">
        <v>3411</v>
      </c>
      <c r="O404" t="s">
        <v>3412</v>
      </c>
    </row>
    <row r="405" spans="1:15" x14ac:dyDescent="0.3">
      <c r="A405" t="s">
        <v>3418</v>
      </c>
      <c r="B405">
        <v>20619</v>
      </c>
      <c r="C405" t="s">
        <v>2222</v>
      </c>
      <c r="D405" s="11">
        <v>44608</v>
      </c>
      <c r="E405">
        <v>130</v>
      </c>
      <c r="F405">
        <v>2205</v>
      </c>
      <c r="G405" t="s">
        <v>1943</v>
      </c>
      <c r="H405" s="11">
        <v>44609</v>
      </c>
      <c r="I405" s="11">
        <v>44609</v>
      </c>
      <c r="J405">
        <v>130</v>
      </c>
      <c r="K405" t="s">
        <v>3407</v>
      </c>
      <c r="L405" t="s">
        <v>1943</v>
      </c>
      <c r="M405" t="s">
        <v>3408</v>
      </c>
      <c r="N405" t="s">
        <v>3411</v>
      </c>
      <c r="O405" t="s">
        <v>3412</v>
      </c>
    </row>
    <row r="406" spans="1:15" x14ac:dyDescent="0.3">
      <c r="A406" t="s">
        <v>3418</v>
      </c>
      <c r="B406">
        <v>20619</v>
      </c>
      <c r="C406" t="s">
        <v>2221</v>
      </c>
      <c r="D406" s="11">
        <v>44608</v>
      </c>
      <c r="E406">
        <v>69.930000000000007</v>
      </c>
      <c r="F406">
        <v>3498</v>
      </c>
      <c r="G406" t="s">
        <v>1941</v>
      </c>
      <c r="H406" s="11">
        <v>44609</v>
      </c>
      <c r="I406" s="11">
        <v>44609</v>
      </c>
      <c r="J406">
        <v>69.930000000000007</v>
      </c>
      <c r="K406" t="s">
        <v>3407</v>
      </c>
      <c r="L406" t="s">
        <v>1941</v>
      </c>
      <c r="M406" t="s">
        <v>3408</v>
      </c>
      <c r="N406" t="s">
        <v>3411</v>
      </c>
      <c r="O406" t="s">
        <v>3412</v>
      </c>
    </row>
    <row r="407" spans="1:15" x14ac:dyDescent="0.3">
      <c r="A407" t="s">
        <v>3418</v>
      </c>
      <c r="B407">
        <v>20619</v>
      </c>
      <c r="C407" t="s">
        <v>2223</v>
      </c>
      <c r="D407" s="11">
        <v>44608</v>
      </c>
      <c r="E407">
        <v>240</v>
      </c>
      <c r="F407">
        <v>2695</v>
      </c>
      <c r="G407" t="s">
        <v>1847</v>
      </c>
      <c r="H407" s="11">
        <v>44609</v>
      </c>
      <c r="I407" s="11">
        <v>44609</v>
      </c>
      <c r="J407">
        <v>240</v>
      </c>
      <c r="K407" t="s">
        <v>3407</v>
      </c>
      <c r="L407" t="s">
        <v>1847</v>
      </c>
      <c r="M407" t="s">
        <v>3408</v>
      </c>
      <c r="N407" t="s">
        <v>3411</v>
      </c>
      <c r="O407" t="s">
        <v>3412</v>
      </c>
    </row>
    <row r="408" spans="1:15" x14ac:dyDescent="0.3">
      <c r="A408" t="s">
        <v>3418</v>
      </c>
      <c r="B408">
        <v>20619</v>
      </c>
      <c r="C408" t="s">
        <v>2224</v>
      </c>
      <c r="D408" s="11">
        <v>44608</v>
      </c>
      <c r="E408">
        <v>109.99</v>
      </c>
      <c r="F408">
        <v>1004</v>
      </c>
      <c r="G408" t="s">
        <v>1833</v>
      </c>
      <c r="H408" s="11">
        <v>44609</v>
      </c>
      <c r="I408" s="11">
        <v>44609</v>
      </c>
      <c r="J408">
        <v>109.99</v>
      </c>
      <c r="K408" t="s">
        <v>3407</v>
      </c>
      <c r="L408" t="s">
        <v>1833</v>
      </c>
      <c r="M408" t="s">
        <v>3408</v>
      </c>
      <c r="N408" t="s">
        <v>3411</v>
      </c>
      <c r="O408" t="s">
        <v>3412</v>
      </c>
    </row>
    <row r="409" spans="1:15" x14ac:dyDescent="0.3">
      <c r="A409" t="s">
        <v>3418</v>
      </c>
      <c r="B409">
        <v>20620</v>
      </c>
      <c r="C409" t="s">
        <v>2225</v>
      </c>
      <c r="D409" s="11">
        <v>44608</v>
      </c>
      <c r="E409">
        <v>70</v>
      </c>
      <c r="F409">
        <v>134</v>
      </c>
      <c r="G409" t="s">
        <v>1850</v>
      </c>
      <c r="H409" s="11">
        <v>44609</v>
      </c>
      <c r="I409" s="11">
        <v>44609</v>
      </c>
      <c r="J409">
        <v>70</v>
      </c>
      <c r="K409" t="s">
        <v>3407</v>
      </c>
      <c r="L409" t="s">
        <v>1850</v>
      </c>
      <c r="M409" t="s">
        <v>3408</v>
      </c>
      <c r="N409" t="s">
        <v>3411</v>
      </c>
      <c r="O409" t="s">
        <v>3412</v>
      </c>
    </row>
    <row r="410" spans="1:15" x14ac:dyDescent="0.3">
      <c r="A410" t="s">
        <v>3418</v>
      </c>
      <c r="B410">
        <v>20993</v>
      </c>
      <c r="C410" t="s">
        <v>1126</v>
      </c>
      <c r="D410" s="11">
        <v>44834</v>
      </c>
      <c r="E410">
        <v>44504.98</v>
      </c>
      <c r="F410">
        <v>434</v>
      </c>
      <c r="G410" t="s">
        <v>1122</v>
      </c>
      <c r="H410" s="11">
        <v>44872</v>
      </c>
      <c r="I410" s="11">
        <v>44868</v>
      </c>
      <c r="J410">
        <v>44504.98</v>
      </c>
      <c r="K410" t="s">
        <v>1123</v>
      </c>
      <c r="L410" t="s">
        <v>1124</v>
      </c>
      <c r="M410" t="s">
        <v>1691</v>
      </c>
      <c r="N410" t="s">
        <v>3411</v>
      </c>
      <c r="O410" t="s">
        <v>3412</v>
      </c>
    </row>
    <row r="411" spans="1:15" x14ac:dyDescent="0.3">
      <c r="A411" t="s">
        <v>3418</v>
      </c>
      <c r="B411">
        <v>20621</v>
      </c>
      <c r="C411" t="s">
        <v>2226</v>
      </c>
      <c r="D411" s="11">
        <v>44609</v>
      </c>
      <c r="E411">
        <v>3662.64</v>
      </c>
      <c r="F411">
        <v>717</v>
      </c>
      <c r="G411" t="s">
        <v>1865</v>
      </c>
      <c r="H411" s="11">
        <v>44610</v>
      </c>
      <c r="I411" s="11">
        <v>44609</v>
      </c>
      <c r="J411">
        <v>3662.64</v>
      </c>
      <c r="K411" t="s">
        <v>3407</v>
      </c>
      <c r="L411" t="s">
        <v>1865</v>
      </c>
      <c r="M411" t="s">
        <v>3408</v>
      </c>
      <c r="N411" t="s">
        <v>3411</v>
      </c>
      <c r="O411" t="s">
        <v>3412</v>
      </c>
    </row>
    <row r="412" spans="1:15" x14ac:dyDescent="0.3">
      <c r="A412" t="s">
        <v>3418</v>
      </c>
      <c r="B412">
        <v>20992</v>
      </c>
      <c r="C412" t="s">
        <v>1151</v>
      </c>
      <c r="D412" s="11">
        <v>44838</v>
      </c>
      <c r="E412">
        <v>487.08</v>
      </c>
      <c r="F412">
        <v>28</v>
      </c>
      <c r="G412" t="s">
        <v>23</v>
      </c>
      <c r="H412" s="11">
        <v>44868</v>
      </c>
      <c r="I412" s="11">
        <v>44868</v>
      </c>
      <c r="J412">
        <v>487.08</v>
      </c>
      <c r="K412" t="s">
        <v>24</v>
      </c>
      <c r="L412" t="s">
        <v>25</v>
      </c>
      <c r="M412" t="s">
        <v>1793</v>
      </c>
      <c r="N412" t="s">
        <v>3411</v>
      </c>
      <c r="O412" t="s">
        <v>3412</v>
      </c>
    </row>
    <row r="413" spans="1:15" x14ac:dyDescent="0.3">
      <c r="A413" t="s">
        <v>3418</v>
      </c>
      <c r="B413">
        <v>20992</v>
      </c>
      <c r="C413" t="s">
        <v>1190</v>
      </c>
      <c r="D413" s="11">
        <v>44855</v>
      </c>
      <c r="E413">
        <v>346.5</v>
      </c>
      <c r="F413">
        <v>1246</v>
      </c>
      <c r="G413" t="s">
        <v>90</v>
      </c>
      <c r="H413" s="11">
        <v>44870</v>
      </c>
      <c r="I413" s="11">
        <v>44868</v>
      </c>
      <c r="J413">
        <v>346.5</v>
      </c>
      <c r="K413" t="s">
        <v>189</v>
      </c>
      <c r="L413" t="s">
        <v>190</v>
      </c>
      <c r="M413" t="s">
        <v>1484</v>
      </c>
      <c r="N413" t="s">
        <v>3411</v>
      </c>
      <c r="O413" t="s">
        <v>3412</v>
      </c>
    </row>
    <row r="414" spans="1:15" x14ac:dyDescent="0.3">
      <c r="A414" t="s">
        <v>3418</v>
      </c>
      <c r="B414">
        <v>20621</v>
      </c>
      <c r="C414" t="s">
        <v>2061</v>
      </c>
      <c r="D414" s="11">
        <v>44572</v>
      </c>
      <c r="E414">
        <v>410.85</v>
      </c>
      <c r="F414">
        <v>310</v>
      </c>
      <c r="G414" t="s">
        <v>1881</v>
      </c>
      <c r="H414" s="11">
        <v>44612</v>
      </c>
      <c r="I414" s="11">
        <v>44609</v>
      </c>
      <c r="J414">
        <v>410.85</v>
      </c>
      <c r="K414" t="s">
        <v>3407</v>
      </c>
      <c r="L414" t="s">
        <v>1881</v>
      </c>
      <c r="M414" t="s">
        <v>3408</v>
      </c>
      <c r="N414" t="s">
        <v>3411</v>
      </c>
      <c r="O414" t="s">
        <v>3412</v>
      </c>
    </row>
    <row r="415" spans="1:15" x14ac:dyDescent="0.3">
      <c r="A415" t="s">
        <v>3418</v>
      </c>
      <c r="B415">
        <v>20621</v>
      </c>
      <c r="C415" t="s">
        <v>2062</v>
      </c>
      <c r="D415" s="11">
        <v>44574</v>
      </c>
      <c r="E415">
        <v>9948.83</v>
      </c>
      <c r="F415">
        <v>45</v>
      </c>
      <c r="G415" t="s">
        <v>1891</v>
      </c>
      <c r="H415" s="11">
        <v>44613</v>
      </c>
      <c r="I415" s="11">
        <v>44609</v>
      </c>
      <c r="J415">
        <v>9948.83</v>
      </c>
      <c r="K415" t="s">
        <v>3407</v>
      </c>
      <c r="L415" t="s">
        <v>1891</v>
      </c>
      <c r="M415" t="s">
        <v>3408</v>
      </c>
      <c r="N415" t="s">
        <v>3411</v>
      </c>
      <c r="O415" t="s">
        <v>3412</v>
      </c>
    </row>
    <row r="416" spans="1:15" x14ac:dyDescent="0.3">
      <c r="A416" t="s">
        <v>3418</v>
      </c>
      <c r="B416">
        <v>20992</v>
      </c>
      <c r="C416" t="s">
        <v>1156</v>
      </c>
      <c r="D416" s="11">
        <v>44840</v>
      </c>
      <c r="E416">
        <v>388.8</v>
      </c>
      <c r="F416">
        <v>28</v>
      </c>
      <c r="G416" t="s">
        <v>23</v>
      </c>
      <c r="H416" s="11">
        <v>44872</v>
      </c>
      <c r="I416" s="11">
        <v>44868</v>
      </c>
      <c r="J416">
        <v>388.8</v>
      </c>
      <c r="K416" t="s">
        <v>24</v>
      </c>
      <c r="L416" t="s">
        <v>25</v>
      </c>
      <c r="M416" t="s">
        <v>1793</v>
      </c>
      <c r="N416" t="s">
        <v>3411</v>
      </c>
      <c r="O416" t="s">
        <v>3412</v>
      </c>
    </row>
    <row r="417" spans="1:15" x14ac:dyDescent="0.3">
      <c r="A417" t="s">
        <v>3418</v>
      </c>
      <c r="B417">
        <v>20620</v>
      </c>
      <c r="C417" t="s">
        <v>268</v>
      </c>
      <c r="D417" s="11">
        <v>44560</v>
      </c>
      <c r="E417">
        <v>4012.22</v>
      </c>
      <c r="F417">
        <v>3575</v>
      </c>
      <c r="G417" t="s">
        <v>1988</v>
      </c>
      <c r="H417" s="11">
        <v>44613</v>
      </c>
      <c r="I417" s="11">
        <v>44609</v>
      </c>
      <c r="J417">
        <v>4012.22</v>
      </c>
      <c r="K417" t="s">
        <v>3407</v>
      </c>
      <c r="L417" t="s">
        <v>1988</v>
      </c>
      <c r="M417" t="s">
        <v>3408</v>
      </c>
      <c r="N417" t="s">
        <v>3411</v>
      </c>
      <c r="O417" t="s">
        <v>3412</v>
      </c>
    </row>
    <row r="418" spans="1:15" x14ac:dyDescent="0.3">
      <c r="A418" t="s">
        <v>3418</v>
      </c>
      <c r="B418">
        <v>20625</v>
      </c>
      <c r="C418" t="s">
        <v>2171</v>
      </c>
      <c r="D418" s="11">
        <v>44593</v>
      </c>
      <c r="E418">
        <v>203.98</v>
      </c>
      <c r="F418">
        <v>2132</v>
      </c>
      <c r="G418" t="s">
        <v>1826</v>
      </c>
      <c r="H418" s="11">
        <v>44614</v>
      </c>
      <c r="I418" s="11">
        <v>44614</v>
      </c>
      <c r="J418">
        <v>203.98</v>
      </c>
      <c r="K418" t="s">
        <v>3407</v>
      </c>
      <c r="L418" t="s">
        <v>1826</v>
      </c>
      <c r="M418" t="s">
        <v>3408</v>
      </c>
      <c r="N418" t="s">
        <v>3411</v>
      </c>
      <c r="O418" t="s">
        <v>3412</v>
      </c>
    </row>
    <row r="419" spans="1:15" x14ac:dyDescent="0.3">
      <c r="A419" t="s">
        <v>3418</v>
      </c>
      <c r="B419">
        <v>20991</v>
      </c>
      <c r="C419" t="s">
        <v>1163</v>
      </c>
      <c r="D419" s="11">
        <v>44860</v>
      </c>
      <c r="E419">
        <v>42309.599999999999</v>
      </c>
      <c r="F419">
        <v>2411</v>
      </c>
      <c r="G419" t="s">
        <v>82</v>
      </c>
      <c r="H419" s="11">
        <v>44870</v>
      </c>
      <c r="I419" s="11">
        <v>44869</v>
      </c>
      <c r="J419">
        <v>42309.599999999999</v>
      </c>
      <c r="K419" t="s">
        <v>260</v>
      </c>
      <c r="L419" t="s">
        <v>261</v>
      </c>
      <c r="M419" t="s">
        <v>1444</v>
      </c>
      <c r="N419" t="s">
        <v>3411</v>
      </c>
      <c r="O419" t="s">
        <v>3412</v>
      </c>
    </row>
    <row r="420" spans="1:15" x14ac:dyDescent="0.3">
      <c r="A420" t="s">
        <v>3418</v>
      </c>
      <c r="B420">
        <v>20991</v>
      </c>
      <c r="C420" t="s">
        <v>1197</v>
      </c>
      <c r="D420" s="11">
        <v>44860</v>
      </c>
      <c r="E420">
        <v>5190.3500000000004</v>
      </c>
      <c r="F420">
        <v>2411</v>
      </c>
      <c r="G420" t="s">
        <v>82</v>
      </c>
      <c r="H420" s="11">
        <v>44870</v>
      </c>
      <c r="I420" s="11">
        <v>44869</v>
      </c>
      <c r="J420">
        <v>5190.3500000000004</v>
      </c>
      <c r="K420" t="s">
        <v>260</v>
      </c>
      <c r="L420" t="s">
        <v>261</v>
      </c>
      <c r="M420" t="s">
        <v>1444</v>
      </c>
      <c r="N420" t="s">
        <v>3411</v>
      </c>
      <c r="O420" t="s">
        <v>3412</v>
      </c>
    </row>
    <row r="421" spans="1:15" x14ac:dyDescent="0.3">
      <c r="A421" t="s">
        <v>3418</v>
      </c>
      <c r="B421">
        <v>20623</v>
      </c>
      <c r="C421" t="s">
        <v>1965</v>
      </c>
      <c r="D421" s="11">
        <v>44546</v>
      </c>
      <c r="E421">
        <v>97.93</v>
      </c>
      <c r="F421">
        <v>2759</v>
      </c>
      <c r="G421" t="s">
        <v>1831</v>
      </c>
      <c r="H421" s="11">
        <v>44614</v>
      </c>
      <c r="I421" s="11">
        <v>44614</v>
      </c>
      <c r="J421">
        <v>97.93</v>
      </c>
      <c r="K421" t="s">
        <v>3407</v>
      </c>
      <c r="L421" t="s">
        <v>1831</v>
      </c>
      <c r="M421" t="s">
        <v>3408</v>
      </c>
      <c r="N421" t="s">
        <v>3411</v>
      </c>
      <c r="O421" t="s">
        <v>3412</v>
      </c>
    </row>
    <row r="422" spans="1:15" x14ac:dyDescent="0.3">
      <c r="A422" t="s">
        <v>3418</v>
      </c>
      <c r="B422">
        <v>20625</v>
      </c>
      <c r="C422" t="s">
        <v>2227</v>
      </c>
      <c r="D422" s="11">
        <v>44609</v>
      </c>
      <c r="E422">
        <v>573.08000000000004</v>
      </c>
      <c r="F422">
        <v>2030</v>
      </c>
      <c r="G422" t="s">
        <v>1879</v>
      </c>
      <c r="H422" s="11">
        <v>44614</v>
      </c>
      <c r="I422" s="11">
        <v>44614</v>
      </c>
      <c r="J422">
        <v>573.08000000000004</v>
      </c>
      <c r="K422" t="s">
        <v>3407</v>
      </c>
      <c r="L422" t="s">
        <v>1879</v>
      </c>
      <c r="M422" t="s">
        <v>3408</v>
      </c>
      <c r="N422" t="s">
        <v>3411</v>
      </c>
      <c r="O422" t="s">
        <v>3412</v>
      </c>
    </row>
    <row r="423" spans="1:15" x14ac:dyDescent="0.3">
      <c r="A423" t="s">
        <v>3418</v>
      </c>
      <c r="B423">
        <v>20623</v>
      </c>
      <c r="C423" t="s">
        <v>2229</v>
      </c>
      <c r="D423" s="11">
        <v>44610</v>
      </c>
      <c r="E423">
        <v>159.19999999999999</v>
      </c>
      <c r="F423">
        <v>1097</v>
      </c>
      <c r="G423" t="s">
        <v>1887</v>
      </c>
      <c r="H423" s="11">
        <v>44614</v>
      </c>
      <c r="I423" s="11">
        <v>44614</v>
      </c>
      <c r="J423">
        <v>159.19999999999999</v>
      </c>
      <c r="K423" t="s">
        <v>3407</v>
      </c>
      <c r="L423" t="s">
        <v>1887</v>
      </c>
      <c r="M423" t="s">
        <v>3408</v>
      </c>
      <c r="N423" t="s">
        <v>3411</v>
      </c>
      <c r="O423" t="s">
        <v>3412</v>
      </c>
    </row>
    <row r="424" spans="1:15" x14ac:dyDescent="0.3">
      <c r="A424" t="s">
        <v>3418</v>
      </c>
      <c r="B424">
        <v>20625</v>
      </c>
      <c r="C424" t="s">
        <v>2230</v>
      </c>
      <c r="D424" s="11">
        <v>44610</v>
      </c>
      <c r="E424">
        <v>573.08000000000004</v>
      </c>
      <c r="F424">
        <v>2030</v>
      </c>
      <c r="G424" t="s">
        <v>1879</v>
      </c>
      <c r="H424" s="11">
        <v>44614</v>
      </c>
      <c r="I424" s="11">
        <v>44614</v>
      </c>
      <c r="J424">
        <v>573.08000000000004</v>
      </c>
      <c r="K424" t="s">
        <v>3407</v>
      </c>
      <c r="L424" t="s">
        <v>1879</v>
      </c>
      <c r="M424" t="s">
        <v>3408</v>
      </c>
      <c r="N424" t="s">
        <v>3411</v>
      </c>
      <c r="O424" t="s">
        <v>3412</v>
      </c>
    </row>
    <row r="425" spans="1:15" x14ac:dyDescent="0.3">
      <c r="A425" t="s">
        <v>3418</v>
      </c>
      <c r="B425">
        <v>20623</v>
      </c>
      <c r="C425" t="s">
        <v>2231</v>
      </c>
      <c r="D425" s="11">
        <v>44613</v>
      </c>
      <c r="E425">
        <v>4101.2</v>
      </c>
      <c r="F425">
        <v>3153</v>
      </c>
      <c r="G425" t="s">
        <v>1842</v>
      </c>
      <c r="H425" s="11">
        <v>44614</v>
      </c>
      <c r="I425" s="11">
        <v>44614</v>
      </c>
      <c r="J425">
        <v>4101.2</v>
      </c>
      <c r="K425" t="s">
        <v>3407</v>
      </c>
      <c r="L425" t="s">
        <v>1842</v>
      </c>
      <c r="M425" t="s">
        <v>3408</v>
      </c>
      <c r="N425" t="s">
        <v>3411</v>
      </c>
      <c r="O425" t="s">
        <v>3412</v>
      </c>
    </row>
    <row r="426" spans="1:15" x14ac:dyDescent="0.3">
      <c r="A426" t="s">
        <v>3418</v>
      </c>
      <c r="B426">
        <v>20624</v>
      </c>
      <c r="C426" t="s">
        <v>2232</v>
      </c>
      <c r="D426" s="11">
        <v>44613</v>
      </c>
      <c r="E426">
        <v>169</v>
      </c>
      <c r="F426">
        <v>2758</v>
      </c>
      <c r="G426" t="s">
        <v>1848</v>
      </c>
      <c r="H426" s="11">
        <v>44614</v>
      </c>
      <c r="I426" s="11">
        <v>44614</v>
      </c>
      <c r="J426">
        <v>169</v>
      </c>
      <c r="K426" t="s">
        <v>3407</v>
      </c>
      <c r="L426" t="s">
        <v>1848</v>
      </c>
      <c r="M426" t="s">
        <v>3408</v>
      </c>
      <c r="N426" t="s">
        <v>3411</v>
      </c>
      <c r="O426" t="s">
        <v>3412</v>
      </c>
    </row>
    <row r="427" spans="1:15" x14ac:dyDescent="0.3">
      <c r="A427" t="s">
        <v>3418</v>
      </c>
      <c r="B427">
        <v>20624</v>
      </c>
      <c r="C427" t="s">
        <v>2233</v>
      </c>
      <c r="D427" s="11">
        <v>44613</v>
      </c>
      <c r="E427">
        <v>398.83</v>
      </c>
      <c r="F427">
        <v>1693</v>
      </c>
      <c r="G427" t="s">
        <v>1837</v>
      </c>
      <c r="H427" s="11">
        <v>44614</v>
      </c>
      <c r="I427" s="11">
        <v>44614</v>
      </c>
      <c r="J427">
        <v>398.83</v>
      </c>
      <c r="K427" t="s">
        <v>3407</v>
      </c>
      <c r="L427" t="s">
        <v>1837</v>
      </c>
      <c r="M427" t="s">
        <v>3408</v>
      </c>
      <c r="N427" t="s">
        <v>3411</v>
      </c>
      <c r="O427" t="s">
        <v>3412</v>
      </c>
    </row>
    <row r="428" spans="1:15" x14ac:dyDescent="0.3">
      <c r="A428" t="s">
        <v>3418</v>
      </c>
      <c r="B428">
        <v>20990</v>
      </c>
      <c r="C428" t="s">
        <v>1193</v>
      </c>
      <c r="D428" s="11">
        <v>44859</v>
      </c>
      <c r="E428">
        <v>14391.29</v>
      </c>
      <c r="F428">
        <v>1574</v>
      </c>
      <c r="G428" t="s">
        <v>1113</v>
      </c>
      <c r="H428" s="11">
        <v>44868</v>
      </c>
      <c r="I428" s="11">
        <v>44869</v>
      </c>
      <c r="J428">
        <v>14391.29</v>
      </c>
      <c r="K428" t="s">
        <v>1114</v>
      </c>
      <c r="L428" t="s">
        <v>1115</v>
      </c>
      <c r="M428" t="s">
        <v>1668</v>
      </c>
      <c r="N428" t="s">
        <v>3411</v>
      </c>
      <c r="O428" t="s">
        <v>3412</v>
      </c>
    </row>
    <row r="429" spans="1:15" x14ac:dyDescent="0.3">
      <c r="A429" t="s">
        <v>3418</v>
      </c>
      <c r="B429">
        <v>20625</v>
      </c>
      <c r="C429" t="s">
        <v>2122</v>
      </c>
      <c r="D429" s="11">
        <v>44587</v>
      </c>
      <c r="E429">
        <v>3348.72</v>
      </c>
      <c r="F429">
        <v>1664</v>
      </c>
      <c r="G429" t="s">
        <v>1841</v>
      </c>
      <c r="H429" s="11">
        <v>44615</v>
      </c>
      <c r="I429" s="11">
        <v>44614</v>
      </c>
      <c r="J429">
        <v>3348.72</v>
      </c>
      <c r="K429" t="s">
        <v>3407</v>
      </c>
      <c r="L429" t="s">
        <v>1841</v>
      </c>
      <c r="M429" t="s">
        <v>3408</v>
      </c>
      <c r="N429" t="s">
        <v>3411</v>
      </c>
      <c r="O429" t="s">
        <v>3412</v>
      </c>
    </row>
    <row r="430" spans="1:15" x14ac:dyDescent="0.3">
      <c r="A430" t="s">
        <v>3418</v>
      </c>
      <c r="B430">
        <v>20626</v>
      </c>
      <c r="C430" t="s">
        <v>2179</v>
      </c>
      <c r="D430" s="11">
        <v>44595</v>
      </c>
      <c r="E430">
        <v>500</v>
      </c>
      <c r="F430">
        <v>444</v>
      </c>
      <c r="G430" t="s">
        <v>1905</v>
      </c>
      <c r="H430" s="11">
        <v>44616</v>
      </c>
      <c r="I430" s="11">
        <v>44616</v>
      </c>
      <c r="J430">
        <v>500</v>
      </c>
      <c r="K430" t="s">
        <v>3407</v>
      </c>
      <c r="L430" t="s">
        <v>1905</v>
      </c>
      <c r="M430" t="s">
        <v>3408</v>
      </c>
      <c r="N430" t="s">
        <v>3411</v>
      </c>
      <c r="O430" t="s">
        <v>3412</v>
      </c>
    </row>
    <row r="431" spans="1:15" x14ac:dyDescent="0.3">
      <c r="A431" t="s">
        <v>3418</v>
      </c>
      <c r="B431">
        <v>20626</v>
      </c>
      <c r="C431" t="s">
        <v>2234</v>
      </c>
      <c r="D431" s="11">
        <v>44614</v>
      </c>
      <c r="E431">
        <v>4184.3100000000004</v>
      </c>
      <c r="F431">
        <v>3583</v>
      </c>
      <c r="G431" t="s">
        <v>2096</v>
      </c>
      <c r="H431" s="11">
        <v>44616</v>
      </c>
      <c r="I431" s="11">
        <v>44616</v>
      </c>
      <c r="J431">
        <v>4184.3100000000004</v>
      </c>
      <c r="K431" t="s">
        <v>3407</v>
      </c>
      <c r="L431" t="s">
        <v>2096</v>
      </c>
      <c r="M431" t="s">
        <v>3408</v>
      </c>
      <c r="N431" t="s">
        <v>3411</v>
      </c>
      <c r="O431" t="s">
        <v>3412</v>
      </c>
    </row>
    <row r="432" spans="1:15" x14ac:dyDescent="0.3">
      <c r="A432" t="s">
        <v>3418</v>
      </c>
      <c r="B432">
        <v>20990</v>
      </c>
      <c r="C432" t="s">
        <v>615</v>
      </c>
      <c r="D432" s="11">
        <v>44862</v>
      </c>
      <c r="E432">
        <v>958.91</v>
      </c>
      <c r="F432">
        <v>2839</v>
      </c>
      <c r="G432" t="s">
        <v>22</v>
      </c>
      <c r="H432" s="11">
        <v>44871</v>
      </c>
      <c r="I432" s="11">
        <v>44869</v>
      </c>
      <c r="J432">
        <v>958.91</v>
      </c>
      <c r="K432" t="s">
        <v>269</v>
      </c>
      <c r="L432" t="s">
        <v>270</v>
      </c>
      <c r="M432" t="s">
        <v>1490</v>
      </c>
      <c r="N432" t="s">
        <v>3411</v>
      </c>
      <c r="O432" t="s">
        <v>3412</v>
      </c>
    </row>
    <row r="433" spans="1:15" x14ac:dyDescent="0.3">
      <c r="A433" t="s">
        <v>3418</v>
      </c>
      <c r="B433">
        <v>20628</v>
      </c>
      <c r="C433" t="s">
        <v>2115</v>
      </c>
      <c r="D433" s="11">
        <v>44586</v>
      </c>
      <c r="E433">
        <v>2115</v>
      </c>
      <c r="F433">
        <v>1039</v>
      </c>
      <c r="G433" t="s">
        <v>1829</v>
      </c>
      <c r="H433" s="11">
        <v>44616</v>
      </c>
      <c r="I433" s="11">
        <v>44616</v>
      </c>
      <c r="J433">
        <v>2115</v>
      </c>
      <c r="K433" t="s">
        <v>3407</v>
      </c>
      <c r="L433" t="s">
        <v>1829</v>
      </c>
      <c r="M433" t="s">
        <v>3408</v>
      </c>
      <c r="N433" t="s">
        <v>3411</v>
      </c>
      <c r="O433" t="s">
        <v>3412</v>
      </c>
    </row>
    <row r="434" spans="1:15" x14ac:dyDescent="0.3">
      <c r="A434" t="s">
        <v>3418</v>
      </c>
      <c r="B434">
        <v>20626</v>
      </c>
      <c r="C434" t="s">
        <v>2123</v>
      </c>
      <c r="D434" s="11">
        <v>44587</v>
      </c>
      <c r="E434">
        <v>120</v>
      </c>
      <c r="F434">
        <v>1177</v>
      </c>
      <c r="G434" t="s">
        <v>1852</v>
      </c>
      <c r="H434" s="11">
        <v>44616</v>
      </c>
      <c r="I434" s="11">
        <v>44616</v>
      </c>
      <c r="J434">
        <v>120</v>
      </c>
      <c r="K434" t="s">
        <v>3407</v>
      </c>
      <c r="L434" t="s">
        <v>1852</v>
      </c>
      <c r="M434" t="s">
        <v>3408</v>
      </c>
      <c r="N434" t="s">
        <v>3411</v>
      </c>
      <c r="O434" t="s">
        <v>3412</v>
      </c>
    </row>
    <row r="435" spans="1:15" x14ac:dyDescent="0.3">
      <c r="A435" t="s">
        <v>3418</v>
      </c>
      <c r="B435">
        <v>20628</v>
      </c>
      <c r="C435" t="s">
        <v>2126</v>
      </c>
      <c r="D435" s="11">
        <v>44588</v>
      </c>
      <c r="E435">
        <v>95.75</v>
      </c>
      <c r="F435">
        <v>1664</v>
      </c>
      <c r="G435" t="s">
        <v>1841</v>
      </c>
      <c r="H435" s="11">
        <v>44616</v>
      </c>
      <c r="I435" s="11">
        <v>44616</v>
      </c>
      <c r="J435">
        <v>95.75</v>
      </c>
      <c r="K435" t="s">
        <v>3407</v>
      </c>
      <c r="L435" t="s">
        <v>1841</v>
      </c>
      <c r="M435" t="s">
        <v>3408</v>
      </c>
      <c r="N435" t="s">
        <v>3411</v>
      </c>
      <c r="O435" t="s">
        <v>3412</v>
      </c>
    </row>
    <row r="436" spans="1:15" x14ac:dyDescent="0.3">
      <c r="A436" t="s">
        <v>3418</v>
      </c>
      <c r="B436">
        <v>20628</v>
      </c>
      <c r="C436" t="s">
        <v>2172</v>
      </c>
      <c r="D436" s="11">
        <v>44593</v>
      </c>
      <c r="E436">
        <v>382.36</v>
      </c>
      <c r="F436">
        <v>2069</v>
      </c>
      <c r="G436" t="s">
        <v>14</v>
      </c>
      <c r="H436" s="11">
        <v>44617</v>
      </c>
      <c r="I436" s="11">
        <v>44616</v>
      </c>
      <c r="J436">
        <v>382.36</v>
      </c>
      <c r="K436" t="s">
        <v>3407</v>
      </c>
      <c r="L436" t="s">
        <v>14</v>
      </c>
      <c r="M436" t="s">
        <v>3408</v>
      </c>
      <c r="N436" t="s">
        <v>3411</v>
      </c>
      <c r="O436" t="s">
        <v>3412</v>
      </c>
    </row>
    <row r="437" spans="1:15" x14ac:dyDescent="0.3">
      <c r="A437" t="s">
        <v>3418</v>
      </c>
      <c r="B437">
        <v>20628</v>
      </c>
      <c r="C437" t="s">
        <v>2180</v>
      </c>
      <c r="D437" s="11">
        <v>44595</v>
      </c>
      <c r="E437">
        <v>3987.71</v>
      </c>
      <c r="F437">
        <v>93</v>
      </c>
      <c r="G437" t="s">
        <v>1886</v>
      </c>
      <c r="H437" s="11">
        <v>44617</v>
      </c>
      <c r="I437" s="11">
        <v>44616</v>
      </c>
      <c r="J437">
        <v>3987.71</v>
      </c>
      <c r="K437" t="s">
        <v>3407</v>
      </c>
      <c r="L437" t="s">
        <v>1886</v>
      </c>
      <c r="M437" t="s">
        <v>3408</v>
      </c>
      <c r="N437" t="s">
        <v>3411</v>
      </c>
      <c r="O437" t="s">
        <v>3412</v>
      </c>
    </row>
    <row r="438" spans="1:15" x14ac:dyDescent="0.3">
      <c r="A438" t="s">
        <v>3418</v>
      </c>
      <c r="B438">
        <v>20628</v>
      </c>
      <c r="C438" t="s">
        <v>2235</v>
      </c>
      <c r="D438" s="11">
        <v>44615</v>
      </c>
      <c r="E438">
        <v>64100.47</v>
      </c>
      <c r="F438">
        <v>471</v>
      </c>
      <c r="G438" t="s">
        <v>1864</v>
      </c>
      <c r="H438" s="11">
        <v>44617</v>
      </c>
      <c r="I438" s="11">
        <v>44616</v>
      </c>
      <c r="J438">
        <v>64100.47</v>
      </c>
      <c r="K438" t="s">
        <v>3407</v>
      </c>
      <c r="L438" t="s">
        <v>1864</v>
      </c>
      <c r="M438" t="s">
        <v>3408</v>
      </c>
      <c r="N438" t="s">
        <v>3411</v>
      </c>
      <c r="O438" t="s">
        <v>3412</v>
      </c>
    </row>
    <row r="439" spans="1:15" x14ac:dyDescent="0.3">
      <c r="A439" t="s">
        <v>3418</v>
      </c>
      <c r="B439">
        <v>20628</v>
      </c>
      <c r="C439" t="s">
        <v>2124</v>
      </c>
      <c r="D439" s="11">
        <v>44587</v>
      </c>
      <c r="E439">
        <v>1910.04</v>
      </c>
      <c r="F439">
        <v>1331</v>
      </c>
      <c r="G439" t="s">
        <v>1895</v>
      </c>
      <c r="H439" s="11">
        <v>44617</v>
      </c>
      <c r="I439" s="11">
        <v>44616</v>
      </c>
      <c r="J439">
        <v>1910.04</v>
      </c>
      <c r="K439" t="s">
        <v>3407</v>
      </c>
      <c r="L439" t="s">
        <v>1895</v>
      </c>
      <c r="M439" t="s">
        <v>3408</v>
      </c>
      <c r="N439" t="s">
        <v>3411</v>
      </c>
      <c r="O439" t="s">
        <v>3412</v>
      </c>
    </row>
    <row r="440" spans="1:15" x14ac:dyDescent="0.3">
      <c r="A440" t="s">
        <v>3418</v>
      </c>
      <c r="B440">
        <v>20628</v>
      </c>
      <c r="C440" t="s">
        <v>2128</v>
      </c>
      <c r="D440" s="11">
        <v>44588</v>
      </c>
      <c r="E440">
        <v>389.7</v>
      </c>
      <c r="F440">
        <v>2438</v>
      </c>
      <c r="G440" t="s">
        <v>1935</v>
      </c>
      <c r="H440" s="11">
        <v>44618</v>
      </c>
      <c r="I440" s="11">
        <v>44616</v>
      </c>
      <c r="J440">
        <v>389.7</v>
      </c>
      <c r="K440" t="s">
        <v>3407</v>
      </c>
      <c r="L440" t="s">
        <v>1935</v>
      </c>
      <c r="M440" t="s">
        <v>3408</v>
      </c>
      <c r="N440" t="s">
        <v>3411</v>
      </c>
      <c r="O440" t="s">
        <v>3412</v>
      </c>
    </row>
    <row r="441" spans="1:15" x14ac:dyDescent="0.3">
      <c r="A441" t="s">
        <v>3418</v>
      </c>
      <c r="B441">
        <v>20628</v>
      </c>
      <c r="C441" t="s">
        <v>2127</v>
      </c>
      <c r="D441" s="11">
        <v>44588</v>
      </c>
      <c r="E441">
        <v>1205.1500000000001</v>
      </c>
      <c r="F441">
        <v>3533</v>
      </c>
      <c r="G441" t="s">
        <v>1939</v>
      </c>
      <c r="H441" s="11">
        <v>44618</v>
      </c>
      <c r="I441" s="11">
        <v>44616</v>
      </c>
      <c r="J441">
        <v>1205.1500000000001</v>
      </c>
      <c r="K441" t="s">
        <v>3407</v>
      </c>
      <c r="L441" t="s">
        <v>1939</v>
      </c>
      <c r="M441" t="s">
        <v>3408</v>
      </c>
      <c r="N441" t="s">
        <v>3411</v>
      </c>
      <c r="O441" t="s">
        <v>3412</v>
      </c>
    </row>
    <row r="442" spans="1:15" x14ac:dyDescent="0.3">
      <c r="A442" t="s">
        <v>3418</v>
      </c>
      <c r="B442">
        <v>20628</v>
      </c>
      <c r="C442" t="s">
        <v>2228</v>
      </c>
      <c r="D442" s="11">
        <v>44609</v>
      </c>
      <c r="E442">
        <v>3662.64</v>
      </c>
      <c r="F442">
        <v>717</v>
      </c>
      <c r="G442" t="s">
        <v>1865</v>
      </c>
      <c r="H442" s="11">
        <v>44619</v>
      </c>
      <c r="I442" s="11">
        <v>44616</v>
      </c>
      <c r="J442">
        <v>3662.64</v>
      </c>
      <c r="K442" t="s">
        <v>3407</v>
      </c>
      <c r="L442" t="s">
        <v>1865</v>
      </c>
      <c r="M442" t="s">
        <v>3408</v>
      </c>
      <c r="N442" t="s">
        <v>3411</v>
      </c>
      <c r="O442" t="s">
        <v>3412</v>
      </c>
    </row>
    <row r="443" spans="1:15" x14ac:dyDescent="0.3">
      <c r="A443" t="s">
        <v>3418</v>
      </c>
      <c r="B443">
        <v>20990</v>
      </c>
      <c r="C443" t="s">
        <v>1095</v>
      </c>
      <c r="D443" s="11">
        <v>44862</v>
      </c>
      <c r="E443">
        <v>3261.68</v>
      </c>
      <c r="F443">
        <v>2839</v>
      </c>
      <c r="G443" t="s">
        <v>22</v>
      </c>
      <c r="H443" s="11">
        <v>44871</v>
      </c>
      <c r="I443" s="11">
        <v>44869</v>
      </c>
      <c r="J443">
        <v>3261.68</v>
      </c>
      <c r="K443" t="s">
        <v>269</v>
      </c>
      <c r="L443" t="s">
        <v>270</v>
      </c>
      <c r="M443" t="s">
        <v>1490</v>
      </c>
      <c r="N443" t="s">
        <v>3411</v>
      </c>
      <c r="O443" t="s">
        <v>3412</v>
      </c>
    </row>
    <row r="444" spans="1:15" x14ac:dyDescent="0.3">
      <c r="A444" t="s">
        <v>3418</v>
      </c>
      <c r="B444">
        <v>20628</v>
      </c>
      <c r="C444" t="s">
        <v>2218</v>
      </c>
      <c r="D444" s="11">
        <v>44607</v>
      </c>
      <c r="E444">
        <v>740</v>
      </c>
      <c r="F444">
        <v>600</v>
      </c>
      <c r="G444" t="s">
        <v>2219</v>
      </c>
      <c r="H444" s="11">
        <v>44620</v>
      </c>
      <c r="I444" s="11">
        <v>44616</v>
      </c>
      <c r="J444">
        <v>740</v>
      </c>
      <c r="K444" t="s">
        <v>3407</v>
      </c>
      <c r="L444" t="s">
        <v>2219</v>
      </c>
      <c r="M444" t="s">
        <v>3408</v>
      </c>
      <c r="N444" t="s">
        <v>3411</v>
      </c>
      <c r="O444" t="s">
        <v>3412</v>
      </c>
    </row>
    <row r="445" spans="1:15" x14ac:dyDescent="0.3">
      <c r="A445" t="s">
        <v>3418</v>
      </c>
      <c r="B445">
        <v>20990</v>
      </c>
      <c r="C445" t="s">
        <v>1118</v>
      </c>
      <c r="D445" s="11">
        <v>44862</v>
      </c>
      <c r="E445">
        <v>479.46</v>
      </c>
      <c r="F445">
        <v>2839</v>
      </c>
      <c r="G445" t="s">
        <v>22</v>
      </c>
      <c r="H445" s="11">
        <v>44871</v>
      </c>
      <c r="I445" s="11">
        <v>44869</v>
      </c>
      <c r="J445">
        <v>479.46</v>
      </c>
      <c r="K445" t="s">
        <v>269</v>
      </c>
      <c r="L445" t="s">
        <v>270</v>
      </c>
      <c r="M445" t="s">
        <v>1490</v>
      </c>
      <c r="N445" t="s">
        <v>3411</v>
      </c>
      <c r="O445" t="s">
        <v>3412</v>
      </c>
    </row>
    <row r="446" spans="1:15" x14ac:dyDescent="0.3">
      <c r="A446" t="s">
        <v>3418</v>
      </c>
      <c r="B446">
        <v>20990</v>
      </c>
      <c r="C446" t="s">
        <v>426</v>
      </c>
      <c r="D446" s="11">
        <v>44862</v>
      </c>
      <c r="E446">
        <v>13853.28</v>
      </c>
      <c r="F446">
        <v>2839</v>
      </c>
      <c r="G446" t="s">
        <v>22</v>
      </c>
      <c r="H446" s="11">
        <v>44871</v>
      </c>
      <c r="I446" s="11">
        <v>44869</v>
      </c>
      <c r="J446">
        <v>13853.28</v>
      </c>
      <c r="K446" t="s">
        <v>1011</v>
      </c>
      <c r="L446" t="s">
        <v>1012</v>
      </c>
      <c r="M446" t="s">
        <v>1575</v>
      </c>
      <c r="N446" t="s">
        <v>3411</v>
      </c>
      <c r="O446" t="s">
        <v>3412</v>
      </c>
    </row>
    <row r="447" spans="1:15" x14ac:dyDescent="0.3">
      <c r="A447" t="s">
        <v>3418</v>
      </c>
      <c r="B447">
        <v>20990</v>
      </c>
      <c r="C447" t="s">
        <v>1117</v>
      </c>
      <c r="D447" s="11">
        <v>44862</v>
      </c>
      <c r="E447">
        <v>3343.39</v>
      </c>
      <c r="F447">
        <v>2839</v>
      </c>
      <c r="G447" t="s">
        <v>22</v>
      </c>
      <c r="H447" s="11">
        <v>44871</v>
      </c>
      <c r="I447" s="11">
        <v>44869</v>
      </c>
      <c r="J447">
        <v>3343.39</v>
      </c>
      <c r="K447" t="s">
        <v>477</v>
      </c>
      <c r="L447" t="s">
        <v>478</v>
      </c>
      <c r="M447" t="s">
        <v>1712</v>
      </c>
      <c r="N447" t="s">
        <v>3411</v>
      </c>
      <c r="O447" t="s">
        <v>3412</v>
      </c>
    </row>
    <row r="448" spans="1:15" x14ac:dyDescent="0.3">
      <c r="A448" t="s">
        <v>3418</v>
      </c>
      <c r="B448">
        <v>20990</v>
      </c>
      <c r="C448" t="s">
        <v>427</v>
      </c>
      <c r="D448" s="11">
        <v>44862</v>
      </c>
      <c r="E448">
        <v>6.64</v>
      </c>
      <c r="F448">
        <v>2839</v>
      </c>
      <c r="G448" t="s">
        <v>22</v>
      </c>
      <c r="H448" s="11">
        <v>44871</v>
      </c>
      <c r="I448" s="11">
        <v>44869</v>
      </c>
      <c r="J448">
        <v>6.64</v>
      </c>
      <c r="K448" t="s">
        <v>477</v>
      </c>
      <c r="L448" t="s">
        <v>478</v>
      </c>
      <c r="M448" t="s">
        <v>1712</v>
      </c>
      <c r="N448" t="s">
        <v>3411</v>
      </c>
      <c r="O448" t="s">
        <v>3412</v>
      </c>
    </row>
    <row r="449" spans="1:15" x14ac:dyDescent="0.3">
      <c r="A449" t="s">
        <v>3418</v>
      </c>
      <c r="B449">
        <v>20632</v>
      </c>
      <c r="C449" t="s">
        <v>2220</v>
      </c>
      <c r="D449" s="11">
        <v>44607</v>
      </c>
      <c r="E449">
        <v>300</v>
      </c>
      <c r="F449">
        <v>1664</v>
      </c>
      <c r="G449" t="s">
        <v>1841</v>
      </c>
      <c r="H449" s="11">
        <v>44623</v>
      </c>
      <c r="I449" s="11">
        <v>44623</v>
      </c>
      <c r="J449">
        <v>225</v>
      </c>
      <c r="K449" t="s">
        <v>3407</v>
      </c>
      <c r="L449" t="s">
        <v>1841</v>
      </c>
      <c r="M449" t="s">
        <v>3408</v>
      </c>
      <c r="N449" t="s">
        <v>3411</v>
      </c>
      <c r="O449" t="s">
        <v>3412</v>
      </c>
    </row>
    <row r="450" spans="1:15" x14ac:dyDescent="0.3">
      <c r="A450" t="s">
        <v>3418</v>
      </c>
      <c r="B450">
        <v>20629</v>
      </c>
      <c r="C450" t="s">
        <v>2236</v>
      </c>
      <c r="D450" s="11">
        <v>44615</v>
      </c>
      <c r="E450">
        <v>4079.14</v>
      </c>
      <c r="F450">
        <v>3621</v>
      </c>
      <c r="G450" t="s">
        <v>2237</v>
      </c>
      <c r="H450" s="11">
        <v>44623</v>
      </c>
      <c r="I450" s="11">
        <v>44623</v>
      </c>
      <c r="J450">
        <v>4079.14</v>
      </c>
      <c r="K450" t="s">
        <v>3407</v>
      </c>
      <c r="L450" t="s">
        <v>2237</v>
      </c>
      <c r="M450" t="s">
        <v>3408</v>
      </c>
      <c r="N450" t="s">
        <v>3411</v>
      </c>
      <c r="O450" t="s">
        <v>3412</v>
      </c>
    </row>
    <row r="451" spans="1:15" x14ac:dyDescent="0.3">
      <c r="A451" t="s">
        <v>3418</v>
      </c>
      <c r="B451">
        <v>20629</v>
      </c>
      <c r="C451" t="s">
        <v>2239</v>
      </c>
      <c r="D451" s="11">
        <v>44615</v>
      </c>
      <c r="E451">
        <v>5684.38</v>
      </c>
      <c r="F451">
        <v>1161</v>
      </c>
      <c r="G451" t="s">
        <v>1856</v>
      </c>
      <c r="H451" s="11">
        <v>44623</v>
      </c>
      <c r="I451" s="11">
        <v>44623</v>
      </c>
      <c r="J451">
        <v>5684.38</v>
      </c>
      <c r="K451" t="s">
        <v>3407</v>
      </c>
      <c r="L451" t="s">
        <v>1856</v>
      </c>
      <c r="M451" t="s">
        <v>3408</v>
      </c>
      <c r="N451" t="s">
        <v>3411</v>
      </c>
      <c r="O451" t="s">
        <v>3412</v>
      </c>
    </row>
    <row r="452" spans="1:15" x14ac:dyDescent="0.3">
      <c r="A452" t="s">
        <v>3418</v>
      </c>
      <c r="B452">
        <v>20990</v>
      </c>
      <c r="C452" t="s">
        <v>1206</v>
      </c>
      <c r="D452" s="11">
        <v>44862</v>
      </c>
      <c r="E452">
        <v>3044.59</v>
      </c>
      <c r="F452">
        <v>2839</v>
      </c>
      <c r="G452" t="s">
        <v>22</v>
      </c>
      <c r="H452" s="11">
        <v>44871</v>
      </c>
      <c r="I452" s="11">
        <v>44869</v>
      </c>
      <c r="J452">
        <v>3044.59</v>
      </c>
      <c r="K452" t="s">
        <v>477</v>
      </c>
      <c r="L452" t="s">
        <v>478</v>
      </c>
      <c r="M452" t="s">
        <v>1712</v>
      </c>
      <c r="N452" t="s">
        <v>3411</v>
      </c>
      <c r="O452" t="s">
        <v>3412</v>
      </c>
    </row>
    <row r="453" spans="1:15" x14ac:dyDescent="0.3">
      <c r="A453" t="s">
        <v>3418</v>
      </c>
      <c r="B453">
        <v>20990</v>
      </c>
      <c r="C453" t="s">
        <v>1204</v>
      </c>
      <c r="D453" s="11">
        <v>44862</v>
      </c>
      <c r="E453">
        <v>365.23</v>
      </c>
      <c r="F453">
        <v>2839</v>
      </c>
      <c r="G453" t="s">
        <v>22</v>
      </c>
      <c r="H453" s="11">
        <v>44871</v>
      </c>
      <c r="I453" s="11">
        <v>44869</v>
      </c>
      <c r="J453">
        <v>365.23</v>
      </c>
      <c r="K453" t="s">
        <v>477</v>
      </c>
      <c r="L453" t="s">
        <v>478</v>
      </c>
      <c r="M453" t="s">
        <v>1712</v>
      </c>
      <c r="N453" t="s">
        <v>3411</v>
      </c>
      <c r="O453" t="s">
        <v>3412</v>
      </c>
    </row>
    <row r="454" spans="1:15" x14ac:dyDescent="0.3">
      <c r="A454" t="s">
        <v>3418</v>
      </c>
      <c r="B454">
        <v>20629</v>
      </c>
      <c r="C454" t="s">
        <v>2129</v>
      </c>
      <c r="D454" s="11">
        <v>44588</v>
      </c>
      <c r="E454">
        <v>1372.5</v>
      </c>
      <c r="F454">
        <v>2949</v>
      </c>
      <c r="G454" t="s">
        <v>1938</v>
      </c>
      <c r="H454" s="11">
        <v>44623</v>
      </c>
      <c r="I454" s="11">
        <v>44623</v>
      </c>
      <c r="J454">
        <v>1372.5</v>
      </c>
      <c r="K454" t="s">
        <v>3407</v>
      </c>
      <c r="L454" t="s">
        <v>1938</v>
      </c>
      <c r="M454" t="s">
        <v>3408</v>
      </c>
      <c r="N454" t="s">
        <v>3411</v>
      </c>
      <c r="O454" t="s">
        <v>3412</v>
      </c>
    </row>
    <row r="455" spans="1:15" x14ac:dyDescent="0.3">
      <c r="A455" t="s">
        <v>3418</v>
      </c>
      <c r="B455">
        <v>20629</v>
      </c>
      <c r="C455" t="s">
        <v>2238</v>
      </c>
      <c r="D455" s="11">
        <v>44615</v>
      </c>
      <c r="E455">
        <v>30720</v>
      </c>
      <c r="F455">
        <v>3372</v>
      </c>
      <c r="G455" t="s">
        <v>1912</v>
      </c>
      <c r="H455" s="11">
        <v>44624</v>
      </c>
      <c r="I455" s="11">
        <v>44623</v>
      </c>
      <c r="J455">
        <v>30720</v>
      </c>
      <c r="K455" t="s">
        <v>3407</v>
      </c>
      <c r="L455" t="s">
        <v>1912</v>
      </c>
      <c r="M455" t="s">
        <v>3408</v>
      </c>
      <c r="N455" t="s">
        <v>3411</v>
      </c>
      <c r="O455" t="s">
        <v>3412</v>
      </c>
    </row>
    <row r="456" spans="1:15" x14ac:dyDescent="0.3">
      <c r="A456" t="s">
        <v>3418</v>
      </c>
      <c r="B456">
        <v>20990</v>
      </c>
      <c r="C456" t="s">
        <v>1205</v>
      </c>
      <c r="D456" s="11">
        <v>44862</v>
      </c>
      <c r="E456">
        <v>1995.44</v>
      </c>
      <c r="F456">
        <v>2839</v>
      </c>
      <c r="G456" t="s">
        <v>22</v>
      </c>
      <c r="H456" s="11">
        <v>44871</v>
      </c>
      <c r="I456" s="11">
        <v>44869</v>
      </c>
      <c r="J456">
        <v>1995.44</v>
      </c>
      <c r="K456" t="s">
        <v>477</v>
      </c>
      <c r="L456" t="s">
        <v>478</v>
      </c>
      <c r="M456" t="s">
        <v>1712</v>
      </c>
      <c r="N456" t="s">
        <v>3411</v>
      </c>
      <c r="O456" t="s">
        <v>3412</v>
      </c>
    </row>
    <row r="457" spans="1:15" x14ac:dyDescent="0.3">
      <c r="A457" t="s">
        <v>3418</v>
      </c>
      <c r="B457">
        <v>20631</v>
      </c>
      <c r="C457" t="s">
        <v>2099</v>
      </c>
      <c r="D457" s="11">
        <v>44582</v>
      </c>
      <c r="E457">
        <v>3460.43</v>
      </c>
      <c r="F457">
        <v>283</v>
      </c>
      <c r="G457" t="s">
        <v>598</v>
      </c>
      <c r="H457" s="11">
        <v>44627</v>
      </c>
      <c r="I457" s="11">
        <v>44627</v>
      </c>
      <c r="J457">
        <v>3460.43</v>
      </c>
      <c r="K457" t="s">
        <v>3407</v>
      </c>
      <c r="L457" t="s">
        <v>598</v>
      </c>
      <c r="M457" t="s">
        <v>3408</v>
      </c>
      <c r="N457" t="s">
        <v>3411</v>
      </c>
      <c r="O457" t="s">
        <v>3412</v>
      </c>
    </row>
    <row r="458" spans="1:15" x14ac:dyDescent="0.3">
      <c r="A458" t="s">
        <v>3418</v>
      </c>
      <c r="B458">
        <v>20642</v>
      </c>
      <c r="C458" t="s">
        <v>2262</v>
      </c>
      <c r="D458" s="11">
        <v>44623</v>
      </c>
      <c r="E458">
        <v>109</v>
      </c>
      <c r="F458">
        <v>811</v>
      </c>
      <c r="G458" t="s">
        <v>1874</v>
      </c>
      <c r="H458" s="11">
        <v>44628</v>
      </c>
      <c r="I458" s="11">
        <v>44628</v>
      </c>
      <c r="J458">
        <v>109</v>
      </c>
      <c r="K458" t="s">
        <v>3407</v>
      </c>
      <c r="L458" t="s">
        <v>1874</v>
      </c>
      <c r="M458" t="s">
        <v>3408</v>
      </c>
      <c r="N458" t="s">
        <v>3411</v>
      </c>
      <c r="O458" t="s">
        <v>3412</v>
      </c>
    </row>
    <row r="459" spans="1:15" x14ac:dyDescent="0.3">
      <c r="A459" t="s">
        <v>3418</v>
      </c>
      <c r="B459">
        <v>20642</v>
      </c>
      <c r="C459" t="s">
        <v>2261</v>
      </c>
      <c r="D459" s="11">
        <v>44623</v>
      </c>
      <c r="E459">
        <v>398.83</v>
      </c>
      <c r="F459">
        <v>1399</v>
      </c>
      <c r="G459" t="s">
        <v>1836</v>
      </c>
      <c r="H459" s="11">
        <v>44628</v>
      </c>
      <c r="I459" s="11">
        <v>44628</v>
      </c>
      <c r="J459">
        <v>398.83</v>
      </c>
      <c r="K459" t="s">
        <v>3407</v>
      </c>
      <c r="L459" t="s">
        <v>1836</v>
      </c>
      <c r="M459" t="s">
        <v>3408</v>
      </c>
      <c r="N459" t="s">
        <v>3411</v>
      </c>
      <c r="O459" t="s">
        <v>3412</v>
      </c>
    </row>
    <row r="460" spans="1:15" x14ac:dyDescent="0.3">
      <c r="A460" t="s">
        <v>3418</v>
      </c>
      <c r="B460">
        <v>20642</v>
      </c>
      <c r="C460" t="s">
        <v>2263</v>
      </c>
      <c r="D460" s="11">
        <v>44623</v>
      </c>
      <c r="E460">
        <v>155.65</v>
      </c>
      <c r="F460">
        <v>606</v>
      </c>
      <c r="G460" t="s">
        <v>1915</v>
      </c>
      <c r="H460" s="11">
        <v>44628</v>
      </c>
      <c r="I460" s="11">
        <v>44628</v>
      </c>
      <c r="J460">
        <v>155.65</v>
      </c>
      <c r="K460" t="s">
        <v>3407</v>
      </c>
      <c r="L460" t="s">
        <v>1915</v>
      </c>
      <c r="M460" t="s">
        <v>3408</v>
      </c>
      <c r="N460" t="s">
        <v>3411</v>
      </c>
      <c r="O460" t="s">
        <v>3412</v>
      </c>
    </row>
    <row r="461" spans="1:15" x14ac:dyDescent="0.3">
      <c r="A461" t="s">
        <v>3418</v>
      </c>
      <c r="B461">
        <v>20642</v>
      </c>
      <c r="C461" t="s">
        <v>2264</v>
      </c>
      <c r="D461" s="11">
        <v>44623</v>
      </c>
      <c r="E461">
        <v>398.83</v>
      </c>
      <c r="F461">
        <v>2740</v>
      </c>
      <c r="G461" t="s">
        <v>1867</v>
      </c>
      <c r="H461" s="11">
        <v>44628</v>
      </c>
      <c r="I461" s="11">
        <v>44628</v>
      </c>
      <c r="J461">
        <v>398.83</v>
      </c>
      <c r="K461" t="s">
        <v>3407</v>
      </c>
      <c r="L461" t="s">
        <v>1867</v>
      </c>
      <c r="M461" t="s">
        <v>3408</v>
      </c>
      <c r="N461" t="s">
        <v>3411</v>
      </c>
      <c r="O461" t="s">
        <v>3412</v>
      </c>
    </row>
    <row r="462" spans="1:15" x14ac:dyDescent="0.3">
      <c r="A462" t="s">
        <v>3418</v>
      </c>
      <c r="B462">
        <v>20645</v>
      </c>
      <c r="C462" t="s">
        <v>2265</v>
      </c>
      <c r="D462" s="11">
        <v>44623</v>
      </c>
      <c r="E462">
        <v>178.41</v>
      </c>
      <c r="F462">
        <v>1949</v>
      </c>
      <c r="G462" t="s">
        <v>1832</v>
      </c>
      <c r="H462" s="11">
        <v>44628</v>
      </c>
      <c r="I462" s="11">
        <v>44628</v>
      </c>
      <c r="J462">
        <v>178.41</v>
      </c>
      <c r="K462" t="s">
        <v>3407</v>
      </c>
      <c r="L462" t="s">
        <v>1832</v>
      </c>
      <c r="M462" t="s">
        <v>3408</v>
      </c>
      <c r="N462" t="s">
        <v>3411</v>
      </c>
      <c r="O462" t="s">
        <v>3412</v>
      </c>
    </row>
    <row r="463" spans="1:15" x14ac:dyDescent="0.3">
      <c r="A463" t="s">
        <v>3418</v>
      </c>
      <c r="B463">
        <v>20642</v>
      </c>
      <c r="C463" t="s">
        <v>2267</v>
      </c>
      <c r="D463" s="11">
        <v>44624</v>
      </c>
      <c r="E463">
        <v>102</v>
      </c>
      <c r="F463">
        <v>870</v>
      </c>
      <c r="G463" t="s">
        <v>1859</v>
      </c>
      <c r="H463" s="11">
        <v>44628</v>
      </c>
      <c r="I463" s="11">
        <v>44628</v>
      </c>
      <c r="J463">
        <v>102</v>
      </c>
      <c r="K463" t="s">
        <v>3407</v>
      </c>
      <c r="L463" t="s">
        <v>1859</v>
      </c>
      <c r="M463" t="s">
        <v>3408</v>
      </c>
      <c r="N463" t="s">
        <v>3411</v>
      </c>
      <c r="O463" t="s">
        <v>3412</v>
      </c>
    </row>
    <row r="464" spans="1:15" x14ac:dyDescent="0.3">
      <c r="A464" t="s">
        <v>3419</v>
      </c>
      <c r="B464">
        <v>20642</v>
      </c>
      <c r="C464" t="s">
        <v>2266</v>
      </c>
      <c r="D464" s="11">
        <v>44624</v>
      </c>
      <c r="E464">
        <v>119</v>
      </c>
      <c r="F464">
        <v>1465</v>
      </c>
      <c r="G464" t="s">
        <v>1925</v>
      </c>
      <c r="H464" s="11">
        <v>44628</v>
      </c>
      <c r="I464" s="11">
        <v>44628</v>
      </c>
      <c r="J464">
        <v>119</v>
      </c>
      <c r="K464" t="s">
        <v>3407</v>
      </c>
      <c r="L464" t="s">
        <v>1925</v>
      </c>
      <c r="M464" t="s">
        <v>3408</v>
      </c>
      <c r="N464" t="s">
        <v>3411</v>
      </c>
      <c r="O464" t="s">
        <v>3412</v>
      </c>
    </row>
    <row r="465" spans="1:15" x14ac:dyDescent="0.3">
      <c r="A465" t="s">
        <v>3419</v>
      </c>
      <c r="B465">
        <v>20645</v>
      </c>
      <c r="C465" t="s">
        <v>2269</v>
      </c>
      <c r="D465" s="11">
        <v>44624</v>
      </c>
      <c r="E465">
        <v>154</v>
      </c>
      <c r="F465">
        <v>529</v>
      </c>
      <c r="G465" t="s">
        <v>1869</v>
      </c>
      <c r="H465" s="11">
        <v>44628</v>
      </c>
      <c r="I465" s="11">
        <v>44628</v>
      </c>
      <c r="J465">
        <v>154</v>
      </c>
      <c r="K465" t="s">
        <v>3407</v>
      </c>
      <c r="L465" t="s">
        <v>1869</v>
      </c>
      <c r="M465" t="s">
        <v>3408</v>
      </c>
      <c r="N465" t="s">
        <v>3411</v>
      </c>
      <c r="O465" t="s">
        <v>3412</v>
      </c>
    </row>
    <row r="466" spans="1:15" x14ac:dyDescent="0.3">
      <c r="A466" t="s">
        <v>3419</v>
      </c>
      <c r="B466">
        <v>20645</v>
      </c>
      <c r="C466" t="s">
        <v>2268</v>
      </c>
      <c r="D466" s="11">
        <v>44624</v>
      </c>
      <c r="E466">
        <v>253.66</v>
      </c>
      <c r="F466">
        <v>529</v>
      </c>
      <c r="G466" t="s">
        <v>1869</v>
      </c>
      <c r="H466" s="11">
        <v>44628</v>
      </c>
      <c r="I466" s="11">
        <v>44628</v>
      </c>
      <c r="J466">
        <v>253.66</v>
      </c>
      <c r="K466" t="s">
        <v>3407</v>
      </c>
      <c r="L466" t="s">
        <v>1869</v>
      </c>
      <c r="M466" t="s">
        <v>3408</v>
      </c>
      <c r="N466" t="s">
        <v>3411</v>
      </c>
      <c r="O466" t="s">
        <v>3412</v>
      </c>
    </row>
    <row r="467" spans="1:15" x14ac:dyDescent="0.3">
      <c r="A467" t="s">
        <v>3419</v>
      </c>
      <c r="B467">
        <v>20990</v>
      </c>
      <c r="C467" t="s">
        <v>1021</v>
      </c>
      <c r="D467" s="11">
        <v>44862</v>
      </c>
      <c r="E467">
        <v>7772.73</v>
      </c>
      <c r="F467">
        <v>2839</v>
      </c>
      <c r="G467" t="s">
        <v>22</v>
      </c>
      <c r="H467" s="11">
        <v>44871</v>
      </c>
      <c r="I467" s="11">
        <v>44869</v>
      </c>
      <c r="J467">
        <v>7772.73</v>
      </c>
      <c r="K467" t="s">
        <v>269</v>
      </c>
      <c r="L467" t="s">
        <v>270</v>
      </c>
      <c r="M467" t="s">
        <v>1490</v>
      </c>
      <c r="N467" t="s">
        <v>3411</v>
      </c>
      <c r="O467" t="s">
        <v>3412</v>
      </c>
    </row>
    <row r="468" spans="1:15" x14ac:dyDescent="0.3">
      <c r="A468" t="s">
        <v>3419</v>
      </c>
      <c r="B468">
        <v>20990</v>
      </c>
      <c r="C468" t="s">
        <v>1025</v>
      </c>
      <c r="D468" s="11">
        <v>44862</v>
      </c>
      <c r="E468">
        <v>1438.37</v>
      </c>
      <c r="F468">
        <v>2839</v>
      </c>
      <c r="G468" t="s">
        <v>22</v>
      </c>
      <c r="H468" s="11">
        <v>44871</v>
      </c>
      <c r="I468" s="11">
        <v>44869</v>
      </c>
      <c r="J468">
        <v>1438.37</v>
      </c>
      <c r="K468" t="s">
        <v>269</v>
      </c>
      <c r="L468" t="s">
        <v>270</v>
      </c>
      <c r="M468" t="s">
        <v>1490</v>
      </c>
      <c r="N468" t="s">
        <v>3411</v>
      </c>
      <c r="O468" t="s">
        <v>3412</v>
      </c>
    </row>
    <row r="469" spans="1:15" x14ac:dyDescent="0.3">
      <c r="A469" t="s">
        <v>3419</v>
      </c>
      <c r="B469">
        <v>20990</v>
      </c>
      <c r="C469" t="s">
        <v>1023</v>
      </c>
      <c r="D469" s="11">
        <v>44862</v>
      </c>
      <c r="E469">
        <v>5280.96</v>
      </c>
      <c r="F469">
        <v>2839</v>
      </c>
      <c r="G469" t="s">
        <v>22</v>
      </c>
      <c r="H469" s="11">
        <v>44871</v>
      </c>
      <c r="I469" s="11">
        <v>44869</v>
      </c>
      <c r="J469">
        <v>5280.96</v>
      </c>
      <c r="K469" t="s">
        <v>269</v>
      </c>
      <c r="L469" t="s">
        <v>270</v>
      </c>
      <c r="M469" t="s">
        <v>1490</v>
      </c>
      <c r="N469" t="s">
        <v>3411</v>
      </c>
      <c r="O469" t="s">
        <v>3412</v>
      </c>
    </row>
    <row r="470" spans="1:15" x14ac:dyDescent="0.3">
      <c r="A470" t="s">
        <v>3419</v>
      </c>
      <c r="B470">
        <v>20990</v>
      </c>
      <c r="C470" t="s">
        <v>660</v>
      </c>
      <c r="D470" s="11">
        <v>44862</v>
      </c>
      <c r="E470">
        <v>1343.86</v>
      </c>
      <c r="F470">
        <v>2839</v>
      </c>
      <c r="G470" t="s">
        <v>22</v>
      </c>
      <c r="H470" s="11">
        <v>44871</v>
      </c>
      <c r="I470" s="11">
        <v>44869</v>
      </c>
      <c r="J470">
        <v>1343.86</v>
      </c>
      <c r="K470" t="s">
        <v>269</v>
      </c>
      <c r="L470" t="s">
        <v>270</v>
      </c>
      <c r="M470" t="s">
        <v>1490</v>
      </c>
      <c r="N470" t="s">
        <v>3411</v>
      </c>
      <c r="O470" t="s">
        <v>3412</v>
      </c>
    </row>
    <row r="471" spans="1:15" x14ac:dyDescent="0.3">
      <c r="A471" t="s">
        <v>3419</v>
      </c>
      <c r="B471">
        <v>20987</v>
      </c>
      <c r="C471" t="s">
        <v>1108</v>
      </c>
      <c r="D471" s="11">
        <v>44854</v>
      </c>
      <c r="E471">
        <v>5851</v>
      </c>
      <c r="F471">
        <v>3617</v>
      </c>
      <c r="G471" t="s">
        <v>414</v>
      </c>
      <c r="H471" s="11">
        <v>44866</v>
      </c>
      <c r="I471" s="11">
        <v>44867</v>
      </c>
      <c r="J471">
        <v>5851</v>
      </c>
      <c r="K471" t="s">
        <v>591</v>
      </c>
      <c r="L471" t="s">
        <v>592</v>
      </c>
      <c r="M471" t="s">
        <v>1453</v>
      </c>
      <c r="N471" t="s">
        <v>3411</v>
      </c>
      <c r="O471" t="s">
        <v>3412</v>
      </c>
    </row>
    <row r="472" spans="1:15" x14ac:dyDescent="0.3">
      <c r="A472" t="s">
        <v>3419</v>
      </c>
      <c r="B472">
        <v>20987</v>
      </c>
      <c r="C472" t="s">
        <v>1191</v>
      </c>
      <c r="D472" s="11">
        <v>44858</v>
      </c>
      <c r="E472">
        <v>13790</v>
      </c>
      <c r="F472">
        <v>57</v>
      </c>
      <c r="G472" t="s">
        <v>56</v>
      </c>
      <c r="H472" s="11">
        <v>44866</v>
      </c>
      <c r="I472" s="11">
        <v>44867</v>
      </c>
      <c r="J472">
        <v>13790</v>
      </c>
      <c r="K472" t="s">
        <v>105</v>
      </c>
      <c r="L472" t="s">
        <v>106</v>
      </c>
      <c r="M472" t="s">
        <v>1791</v>
      </c>
      <c r="N472" t="s">
        <v>3411</v>
      </c>
      <c r="O472" t="s">
        <v>3412</v>
      </c>
    </row>
    <row r="473" spans="1:15" x14ac:dyDescent="0.3">
      <c r="A473" t="s">
        <v>3419</v>
      </c>
      <c r="B473">
        <v>20987</v>
      </c>
      <c r="C473" t="s">
        <v>1196</v>
      </c>
      <c r="D473" s="11">
        <v>44860</v>
      </c>
      <c r="E473">
        <v>2040.01</v>
      </c>
      <c r="F473">
        <v>3212</v>
      </c>
      <c r="G473" t="s">
        <v>114</v>
      </c>
      <c r="H473" s="11">
        <v>44866</v>
      </c>
      <c r="I473" s="11">
        <v>44867</v>
      </c>
      <c r="J473">
        <v>2040.01</v>
      </c>
      <c r="K473" t="s">
        <v>532</v>
      </c>
      <c r="L473" t="s">
        <v>533</v>
      </c>
      <c r="M473" t="s">
        <v>1450</v>
      </c>
      <c r="N473" t="s">
        <v>3411</v>
      </c>
      <c r="O473" t="s">
        <v>3412</v>
      </c>
    </row>
    <row r="474" spans="1:15" x14ac:dyDescent="0.3">
      <c r="A474" t="s">
        <v>3419</v>
      </c>
      <c r="B474">
        <v>20986</v>
      </c>
      <c r="C474" t="s">
        <v>1199</v>
      </c>
      <c r="D474" s="11">
        <v>44861</v>
      </c>
      <c r="E474">
        <v>13790</v>
      </c>
      <c r="F474">
        <v>2484</v>
      </c>
      <c r="G474" t="s">
        <v>33</v>
      </c>
      <c r="H474" s="11">
        <v>44866</v>
      </c>
      <c r="I474" s="11">
        <v>44867</v>
      </c>
      <c r="J474">
        <v>13790</v>
      </c>
      <c r="K474" t="s">
        <v>873</v>
      </c>
      <c r="L474" t="s">
        <v>874</v>
      </c>
      <c r="M474" t="s">
        <v>1788</v>
      </c>
      <c r="N474" t="s">
        <v>3411</v>
      </c>
      <c r="O474" t="s">
        <v>3412</v>
      </c>
    </row>
    <row r="475" spans="1:15" x14ac:dyDescent="0.3">
      <c r="A475" t="s">
        <v>3419</v>
      </c>
      <c r="B475">
        <v>20984</v>
      </c>
      <c r="C475" t="s">
        <v>1068</v>
      </c>
      <c r="D475" s="11">
        <v>44821</v>
      </c>
      <c r="E475">
        <v>4396.28</v>
      </c>
      <c r="F475">
        <v>2916</v>
      </c>
      <c r="G475" t="s">
        <v>51</v>
      </c>
      <c r="H475" s="11">
        <v>44865</v>
      </c>
      <c r="I475" s="11">
        <v>44861</v>
      </c>
      <c r="J475">
        <v>4396.28</v>
      </c>
      <c r="K475" t="s">
        <v>52</v>
      </c>
      <c r="L475" t="s">
        <v>53</v>
      </c>
      <c r="M475" t="s">
        <v>1607</v>
      </c>
      <c r="N475" t="s">
        <v>3411</v>
      </c>
      <c r="O475" t="s">
        <v>3412</v>
      </c>
    </row>
    <row r="476" spans="1:15" x14ac:dyDescent="0.3">
      <c r="A476" t="s">
        <v>3419</v>
      </c>
      <c r="B476">
        <v>20642</v>
      </c>
      <c r="C476" t="s">
        <v>2242</v>
      </c>
      <c r="D476" s="11">
        <v>44617</v>
      </c>
      <c r="E476">
        <v>16.95</v>
      </c>
      <c r="F476">
        <v>1376</v>
      </c>
      <c r="G476" t="s">
        <v>1827</v>
      </c>
      <c r="H476" s="11">
        <v>44628</v>
      </c>
      <c r="I476" s="11">
        <v>44628</v>
      </c>
      <c r="J476">
        <v>16.95</v>
      </c>
      <c r="K476" t="s">
        <v>3407</v>
      </c>
      <c r="L476" t="s">
        <v>1827</v>
      </c>
      <c r="M476" t="s">
        <v>3408</v>
      </c>
      <c r="N476" t="s">
        <v>3411</v>
      </c>
      <c r="O476" t="s">
        <v>3412</v>
      </c>
    </row>
    <row r="477" spans="1:15" x14ac:dyDescent="0.3">
      <c r="A477" t="s">
        <v>3419</v>
      </c>
      <c r="B477">
        <v>20984</v>
      </c>
      <c r="C477" t="s">
        <v>1073</v>
      </c>
      <c r="D477" s="11">
        <v>44823</v>
      </c>
      <c r="E477">
        <v>75640.679999999993</v>
      </c>
      <c r="F477">
        <v>2916</v>
      </c>
      <c r="G477" t="s">
        <v>51</v>
      </c>
      <c r="H477" s="11">
        <v>44865</v>
      </c>
      <c r="I477" s="11">
        <v>44861</v>
      </c>
      <c r="J477">
        <v>75640.679999999993</v>
      </c>
      <c r="K477" t="s">
        <v>52</v>
      </c>
      <c r="L477" t="s">
        <v>53</v>
      </c>
      <c r="M477" t="s">
        <v>1607</v>
      </c>
      <c r="N477" t="s">
        <v>3411</v>
      </c>
      <c r="O477" t="s">
        <v>3412</v>
      </c>
    </row>
    <row r="478" spans="1:15" x14ac:dyDescent="0.3">
      <c r="A478" t="s">
        <v>3419</v>
      </c>
      <c r="B478">
        <v>20983</v>
      </c>
      <c r="C478" t="s">
        <v>1169</v>
      </c>
      <c r="D478" s="11">
        <v>44851</v>
      </c>
      <c r="E478">
        <v>8286.1299999999992</v>
      </c>
      <c r="F478">
        <v>829</v>
      </c>
      <c r="G478" t="s">
        <v>205</v>
      </c>
      <c r="H478" s="11">
        <v>44861</v>
      </c>
      <c r="I478" s="11">
        <v>44862</v>
      </c>
      <c r="J478">
        <v>8286.1299999999992</v>
      </c>
      <c r="K478" t="s">
        <v>206</v>
      </c>
      <c r="L478" t="s">
        <v>207</v>
      </c>
      <c r="M478" t="s">
        <v>1642</v>
      </c>
      <c r="N478" t="s">
        <v>3411</v>
      </c>
      <c r="O478" t="s">
        <v>3412</v>
      </c>
    </row>
    <row r="479" spans="1:15" x14ac:dyDescent="0.3">
      <c r="A479" t="s">
        <v>3419</v>
      </c>
      <c r="B479">
        <v>20983</v>
      </c>
      <c r="C479" t="s">
        <v>936</v>
      </c>
      <c r="D479" s="11">
        <v>44852</v>
      </c>
      <c r="E479">
        <v>60005.13</v>
      </c>
      <c r="F479">
        <v>3569</v>
      </c>
      <c r="G479" t="s">
        <v>235</v>
      </c>
      <c r="H479" s="11">
        <v>44862</v>
      </c>
      <c r="I479" s="11">
        <v>44862</v>
      </c>
      <c r="J479">
        <v>60005.13</v>
      </c>
      <c r="K479" t="s">
        <v>330</v>
      </c>
      <c r="L479" t="s">
        <v>331</v>
      </c>
      <c r="M479" t="s">
        <v>1683</v>
      </c>
      <c r="N479" t="s">
        <v>3411</v>
      </c>
      <c r="O479" t="s">
        <v>3412</v>
      </c>
    </row>
    <row r="480" spans="1:15" x14ac:dyDescent="0.3">
      <c r="A480" t="s">
        <v>3419</v>
      </c>
      <c r="B480">
        <v>20983</v>
      </c>
      <c r="C480" t="s">
        <v>1080</v>
      </c>
      <c r="D480" s="11">
        <v>44826</v>
      </c>
      <c r="E480">
        <v>93195</v>
      </c>
      <c r="F480">
        <v>215</v>
      </c>
      <c r="G480" t="s">
        <v>110</v>
      </c>
      <c r="H480" s="11">
        <v>44862</v>
      </c>
      <c r="I480" s="11">
        <v>44862</v>
      </c>
      <c r="J480">
        <v>93195</v>
      </c>
      <c r="K480" t="s">
        <v>1029</v>
      </c>
      <c r="L480" t="s">
        <v>1030</v>
      </c>
      <c r="M480" t="s">
        <v>1582</v>
      </c>
      <c r="N480" t="s">
        <v>3411</v>
      </c>
      <c r="O480" t="s">
        <v>3412</v>
      </c>
    </row>
    <row r="481" spans="1:15" x14ac:dyDescent="0.3">
      <c r="A481" t="s">
        <v>3419</v>
      </c>
      <c r="B481">
        <v>20983</v>
      </c>
      <c r="C481" t="s">
        <v>1081</v>
      </c>
      <c r="D481" s="11">
        <v>44826</v>
      </c>
      <c r="E481">
        <v>1710</v>
      </c>
      <c r="F481">
        <v>215</v>
      </c>
      <c r="G481" t="s">
        <v>110</v>
      </c>
      <c r="H481" s="11">
        <v>44862</v>
      </c>
      <c r="I481" s="11">
        <v>44862</v>
      </c>
      <c r="J481">
        <v>1710</v>
      </c>
      <c r="K481" t="s">
        <v>1029</v>
      </c>
      <c r="L481" t="s">
        <v>1030</v>
      </c>
      <c r="M481" t="s">
        <v>1582</v>
      </c>
      <c r="N481" t="s">
        <v>3411</v>
      </c>
      <c r="O481" t="s">
        <v>3412</v>
      </c>
    </row>
    <row r="482" spans="1:15" x14ac:dyDescent="0.3">
      <c r="A482" t="s">
        <v>3419</v>
      </c>
      <c r="B482">
        <v>20983</v>
      </c>
      <c r="C482" t="s">
        <v>1070</v>
      </c>
      <c r="D482" s="11">
        <v>44823</v>
      </c>
      <c r="E482">
        <v>10898.84</v>
      </c>
      <c r="F482">
        <v>3080</v>
      </c>
      <c r="G482" t="s">
        <v>890</v>
      </c>
      <c r="H482" s="11">
        <v>44863</v>
      </c>
      <c r="I482" s="11">
        <v>44862</v>
      </c>
      <c r="J482">
        <v>10898.84</v>
      </c>
      <c r="K482" t="s">
        <v>1071</v>
      </c>
      <c r="L482" t="s">
        <v>1072</v>
      </c>
      <c r="M482" t="s">
        <v>1703</v>
      </c>
      <c r="N482" t="s">
        <v>3411</v>
      </c>
      <c r="O482" t="s">
        <v>3412</v>
      </c>
    </row>
    <row r="483" spans="1:15" x14ac:dyDescent="0.3">
      <c r="A483" t="s">
        <v>3419</v>
      </c>
      <c r="B483">
        <v>20979</v>
      </c>
      <c r="C483" t="s">
        <v>1167</v>
      </c>
      <c r="D483" s="11">
        <v>44847</v>
      </c>
      <c r="E483">
        <v>2219.1999999999998</v>
      </c>
      <c r="F483">
        <v>1667</v>
      </c>
      <c r="G483" t="s">
        <v>603</v>
      </c>
      <c r="H483" s="11">
        <v>44859</v>
      </c>
      <c r="I483" s="11">
        <v>44859</v>
      </c>
      <c r="J483">
        <v>2219.1999999999998</v>
      </c>
      <c r="K483" t="s">
        <v>748</v>
      </c>
      <c r="L483" t="s">
        <v>749</v>
      </c>
      <c r="M483" t="s">
        <v>1456</v>
      </c>
      <c r="N483" t="s">
        <v>3411</v>
      </c>
      <c r="O483" t="s">
        <v>3412</v>
      </c>
    </row>
    <row r="484" spans="1:15" x14ac:dyDescent="0.3">
      <c r="A484" t="s">
        <v>3419</v>
      </c>
      <c r="B484">
        <v>20649</v>
      </c>
      <c r="C484" t="s">
        <v>2258</v>
      </c>
      <c r="D484" s="11">
        <v>44622</v>
      </c>
      <c r="E484">
        <v>203.98</v>
      </c>
      <c r="F484">
        <v>2132</v>
      </c>
      <c r="G484" t="s">
        <v>1826</v>
      </c>
      <c r="H484" s="11">
        <v>44630</v>
      </c>
      <c r="I484" s="11">
        <v>44630</v>
      </c>
      <c r="J484">
        <v>203.98</v>
      </c>
      <c r="K484" t="s">
        <v>3407</v>
      </c>
      <c r="L484" t="s">
        <v>1826</v>
      </c>
      <c r="M484" t="s">
        <v>3408</v>
      </c>
      <c r="N484" t="s">
        <v>3411</v>
      </c>
      <c r="O484" t="s">
        <v>3412</v>
      </c>
    </row>
    <row r="485" spans="1:15" x14ac:dyDescent="0.3">
      <c r="A485" t="s">
        <v>3419</v>
      </c>
      <c r="B485">
        <v>20979</v>
      </c>
      <c r="C485" t="s">
        <v>1085</v>
      </c>
      <c r="D485" s="11">
        <v>44830</v>
      </c>
      <c r="E485">
        <v>408.78</v>
      </c>
      <c r="F485">
        <v>28</v>
      </c>
      <c r="G485" t="s">
        <v>23</v>
      </c>
      <c r="H485" s="11">
        <v>44860</v>
      </c>
      <c r="I485" s="11">
        <v>44859</v>
      </c>
      <c r="J485">
        <v>408.78</v>
      </c>
      <c r="K485" t="s">
        <v>24</v>
      </c>
      <c r="L485" t="s">
        <v>25</v>
      </c>
      <c r="M485" t="s">
        <v>1793</v>
      </c>
      <c r="N485" t="s">
        <v>3411</v>
      </c>
      <c r="O485" t="s">
        <v>3412</v>
      </c>
    </row>
    <row r="486" spans="1:15" x14ac:dyDescent="0.3">
      <c r="A486" t="s">
        <v>3419</v>
      </c>
      <c r="B486">
        <v>20649</v>
      </c>
      <c r="C486" t="s">
        <v>2270</v>
      </c>
      <c r="D486" s="11">
        <v>44624</v>
      </c>
      <c r="E486">
        <v>584.12</v>
      </c>
      <c r="F486">
        <v>283</v>
      </c>
      <c r="G486" t="s">
        <v>598</v>
      </c>
      <c r="H486" s="11">
        <v>44630</v>
      </c>
      <c r="I486" s="11">
        <v>44630</v>
      </c>
      <c r="J486">
        <v>584.12</v>
      </c>
      <c r="K486" t="s">
        <v>3407</v>
      </c>
      <c r="L486" t="s">
        <v>598</v>
      </c>
      <c r="M486" t="s">
        <v>3408</v>
      </c>
      <c r="N486" t="s">
        <v>3411</v>
      </c>
      <c r="O486" t="s">
        <v>3412</v>
      </c>
    </row>
    <row r="487" spans="1:15" x14ac:dyDescent="0.3">
      <c r="A487" t="s">
        <v>3419</v>
      </c>
      <c r="B487">
        <v>20649</v>
      </c>
      <c r="C487" t="s">
        <v>2277</v>
      </c>
      <c r="D487" s="11">
        <v>44627</v>
      </c>
      <c r="E487">
        <v>955.99</v>
      </c>
      <c r="F487">
        <v>62</v>
      </c>
      <c r="G487" t="s">
        <v>1838</v>
      </c>
      <c r="H487" s="11">
        <v>44630</v>
      </c>
      <c r="I487" s="11">
        <v>44630</v>
      </c>
      <c r="J487">
        <v>955.99</v>
      </c>
      <c r="K487" t="s">
        <v>3407</v>
      </c>
      <c r="L487" t="s">
        <v>1838</v>
      </c>
      <c r="M487" t="s">
        <v>3408</v>
      </c>
      <c r="N487" t="s">
        <v>3411</v>
      </c>
      <c r="O487" t="s">
        <v>3412</v>
      </c>
    </row>
    <row r="488" spans="1:15" x14ac:dyDescent="0.3">
      <c r="A488" t="s">
        <v>3419</v>
      </c>
      <c r="B488">
        <v>20649</v>
      </c>
      <c r="C488" t="s">
        <v>2276</v>
      </c>
      <c r="D488" s="11">
        <v>44627</v>
      </c>
      <c r="E488">
        <v>429.49</v>
      </c>
      <c r="F488">
        <v>2312</v>
      </c>
      <c r="G488" t="s">
        <v>1882</v>
      </c>
      <c r="H488" s="11">
        <v>44630</v>
      </c>
      <c r="I488" s="11">
        <v>44630</v>
      </c>
      <c r="J488">
        <v>429.49</v>
      </c>
      <c r="K488" t="s">
        <v>3407</v>
      </c>
      <c r="L488" t="s">
        <v>1882</v>
      </c>
      <c r="M488" t="s">
        <v>3408</v>
      </c>
      <c r="N488" t="s">
        <v>3411</v>
      </c>
      <c r="O488" t="s">
        <v>3412</v>
      </c>
    </row>
    <row r="489" spans="1:15" x14ac:dyDescent="0.3">
      <c r="A489" t="s">
        <v>3419</v>
      </c>
      <c r="B489">
        <v>20649</v>
      </c>
      <c r="C489" t="s">
        <v>2274</v>
      </c>
      <c r="D489" s="11">
        <v>44627</v>
      </c>
      <c r="E489">
        <v>1978.24</v>
      </c>
      <c r="F489">
        <v>62</v>
      </c>
      <c r="G489" t="s">
        <v>1838</v>
      </c>
      <c r="H489" s="11">
        <v>44630</v>
      </c>
      <c r="I489" s="11">
        <v>44630</v>
      </c>
      <c r="J489">
        <v>1978.24</v>
      </c>
      <c r="K489" t="s">
        <v>3407</v>
      </c>
      <c r="L489" t="s">
        <v>1838</v>
      </c>
      <c r="M489" t="s">
        <v>3408</v>
      </c>
      <c r="N489" t="s">
        <v>3411</v>
      </c>
      <c r="O489" t="s">
        <v>3412</v>
      </c>
    </row>
    <row r="490" spans="1:15" x14ac:dyDescent="0.3">
      <c r="A490" t="s">
        <v>3419</v>
      </c>
      <c r="B490">
        <v>20649</v>
      </c>
      <c r="C490" t="s">
        <v>2275</v>
      </c>
      <c r="D490" s="11">
        <v>44627</v>
      </c>
      <c r="E490">
        <v>2527.87</v>
      </c>
      <c r="F490">
        <v>62</v>
      </c>
      <c r="G490" t="s">
        <v>1838</v>
      </c>
      <c r="H490" s="11">
        <v>44630</v>
      </c>
      <c r="I490" s="11">
        <v>44630</v>
      </c>
      <c r="J490">
        <v>2527.87</v>
      </c>
      <c r="K490" t="s">
        <v>3407</v>
      </c>
      <c r="L490" t="s">
        <v>1838</v>
      </c>
      <c r="M490" t="s">
        <v>3408</v>
      </c>
      <c r="N490" t="s">
        <v>3411</v>
      </c>
      <c r="O490" t="s">
        <v>3412</v>
      </c>
    </row>
    <row r="491" spans="1:15" x14ac:dyDescent="0.3">
      <c r="A491" t="s">
        <v>3419</v>
      </c>
      <c r="B491">
        <v>20646</v>
      </c>
      <c r="C491" t="s">
        <v>2279</v>
      </c>
      <c r="D491" s="11">
        <v>44628</v>
      </c>
      <c r="E491">
        <v>140</v>
      </c>
      <c r="F491">
        <v>687</v>
      </c>
      <c r="G491" t="s">
        <v>1858</v>
      </c>
      <c r="H491" s="11">
        <v>44630</v>
      </c>
      <c r="I491" s="11">
        <v>44630</v>
      </c>
      <c r="J491">
        <v>140</v>
      </c>
      <c r="K491" t="s">
        <v>3407</v>
      </c>
      <c r="L491" t="s">
        <v>1858</v>
      </c>
      <c r="M491" t="s">
        <v>3408</v>
      </c>
      <c r="N491" t="s">
        <v>3411</v>
      </c>
      <c r="O491" t="s">
        <v>3412</v>
      </c>
    </row>
    <row r="492" spans="1:15" x14ac:dyDescent="0.3">
      <c r="A492" t="s">
        <v>3419</v>
      </c>
      <c r="B492">
        <v>20646</v>
      </c>
      <c r="C492" t="s">
        <v>2282</v>
      </c>
      <c r="D492" s="11">
        <v>44628</v>
      </c>
      <c r="E492">
        <v>183.2</v>
      </c>
      <c r="F492">
        <v>870</v>
      </c>
      <c r="G492" t="s">
        <v>1859</v>
      </c>
      <c r="H492" s="11">
        <v>44630</v>
      </c>
      <c r="I492" s="11">
        <v>44630</v>
      </c>
      <c r="J492">
        <v>183.2</v>
      </c>
      <c r="K492" t="s">
        <v>3407</v>
      </c>
      <c r="L492" t="s">
        <v>1859</v>
      </c>
      <c r="M492" t="s">
        <v>3408</v>
      </c>
      <c r="N492" t="s">
        <v>3411</v>
      </c>
      <c r="O492" t="s">
        <v>3412</v>
      </c>
    </row>
    <row r="493" spans="1:15" x14ac:dyDescent="0.3">
      <c r="A493" t="s">
        <v>3419</v>
      </c>
      <c r="B493">
        <v>20646</v>
      </c>
      <c r="C493" t="s">
        <v>2280</v>
      </c>
      <c r="D493" s="11">
        <v>44628</v>
      </c>
      <c r="E493">
        <v>398.83</v>
      </c>
      <c r="F493">
        <v>3597</v>
      </c>
      <c r="G493" t="s">
        <v>2093</v>
      </c>
      <c r="H493" s="11">
        <v>44630</v>
      </c>
      <c r="I493" s="11">
        <v>44630</v>
      </c>
      <c r="J493">
        <v>398.83</v>
      </c>
      <c r="K493" t="s">
        <v>3407</v>
      </c>
      <c r="L493" t="s">
        <v>2093</v>
      </c>
      <c r="M493" t="s">
        <v>3408</v>
      </c>
      <c r="N493" t="s">
        <v>3411</v>
      </c>
      <c r="O493" t="s">
        <v>3412</v>
      </c>
    </row>
    <row r="494" spans="1:15" x14ac:dyDescent="0.3">
      <c r="A494" t="s">
        <v>3419</v>
      </c>
      <c r="B494">
        <v>20646</v>
      </c>
      <c r="C494" t="s">
        <v>2281</v>
      </c>
      <c r="D494" s="11">
        <v>44628</v>
      </c>
      <c r="E494">
        <v>398.83</v>
      </c>
      <c r="F494">
        <v>637</v>
      </c>
      <c r="G494" t="s">
        <v>1934</v>
      </c>
      <c r="H494" s="11">
        <v>44630</v>
      </c>
      <c r="I494" s="11">
        <v>44630</v>
      </c>
      <c r="J494">
        <v>398.83</v>
      </c>
      <c r="K494" t="s">
        <v>3407</v>
      </c>
      <c r="L494" t="s">
        <v>1934</v>
      </c>
      <c r="M494" t="s">
        <v>3408</v>
      </c>
      <c r="N494" t="s">
        <v>3411</v>
      </c>
      <c r="O494" t="s">
        <v>3412</v>
      </c>
    </row>
    <row r="495" spans="1:15" x14ac:dyDescent="0.3">
      <c r="A495" t="s">
        <v>3419</v>
      </c>
      <c r="B495">
        <v>20647</v>
      </c>
      <c r="C495" t="s">
        <v>2283</v>
      </c>
      <c r="D495" s="11">
        <v>44628</v>
      </c>
      <c r="E495">
        <v>398.83</v>
      </c>
      <c r="F495">
        <v>1693</v>
      </c>
      <c r="G495" t="s">
        <v>1837</v>
      </c>
      <c r="H495" s="11">
        <v>44630</v>
      </c>
      <c r="I495" s="11">
        <v>44630</v>
      </c>
      <c r="J495">
        <v>398.83</v>
      </c>
      <c r="K495" t="s">
        <v>3407</v>
      </c>
      <c r="L495" t="s">
        <v>1837</v>
      </c>
      <c r="M495" t="s">
        <v>3408</v>
      </c>
      <c r="N495" t="s">
        <v>3411</v>
      </c>
      <c r="O495" t="s">
        <v>3412</v>
      </c>
    </row>
    <row r="496" spans="1:15" x14ac:dyDescent="0.3">
      <c r="A496" t="s">
        <v>3419</v>
      </c>
      <c r="B496">
        <v>20647</v>
      </c>
      <c r="C496" t="s">
        <v>2284</v>
      </c>
      <c r="D496" s="11">
        <v>44628</v>
      </c>
      <c r="E496">
        <v>112</v>
      </c>
      <c r="F496">
        <v>1404</v>
      </c>
      <c r="G496" t="s">
        <v>2191</v>
      </c>
      <c r="H496" s="11">
        <v>44630</v>
      </c>
      <c r="I496" s="11">
        <v>44630</v>
      </c>
      <c r="J496">
        <v>112</v>
      </c>
      <c r="K496" t="s">
        <v>3407</v>
      </c>
      <c r="L496" t="s">
        <v>2191</v>
      </c>
      <c r="M496" t="s">
        <v>3408</v>
      </c>
      <c r="N496" t="s">
        <v>3411</v>
      </c>
      <c r="O496" t="s">
        <v>3412</v>
      </c>
    </row>
    <row r="497" spans="1:15" x14ac:dyDescent="0.3">
      <c r="A497" t="s">
        <v>3419</v>
      </c>
      <c r="B497">
        <v>20649</v>
      </c>
      <c r="C497" t="s">
        <v>2287</v>
      </c>
      <c r="D497" s="11">
        <v>44628</v>
      </c>
      <c r="E497">
        <v>429.49</v>
      </c>
      <c r="F497">
        <v>2312</v>
      </c>
      <c r="G497" t="s">
        <v>1882</v>
      </c>
      <c r="H497" s="11">
        <v>44630</v>
      </c>
      <c r="I497" s="11">
        <v>44630</v>
      </c>
      <c r="J497">
        <v>429.49</v>
      </c>
      <c r="K497" t="s">
        <v>3407</v>
      </c>
      <c r="L497" t="s">
        <v>1882</v>
      </c>
      <c r="M497" t="s">
        <v>3408</v>
      </c>
      <c r="N497" t="s">
        <v>3411</v>
      </c>
      <c r="O497" t="s">
        <v>3412</v>
      </c>
    </row>
    <row r="498" spans="1:15" x14ac:dyDescent="0.3">
      <c r="A498" t="s">
        <v>3419</v>
      </c>
      <c r="B498">
        <v>20649</v>
      </c>
      <c r="C498" t="s">
        <v>2285</v>
      </c>
      <c r="D498" s="11">
        <v>44628</v>
      </c>
      <c r="E498">
        <v>387.96</v>
      </c>
      <c r="F498">
        <v>2312</v>
      </c>
      <c r="G498" t="s">
        <v>1882</v>
      </c>
      <c r="H498" s="11">
        <v>44630</v>
      </c>
      <c r="I498" s="11">
        <v>44630</v>
      </c>
      <c r="J498">
        <v>387.96</v>
      </c>
      <c r="K498" t="s">
        <v>3407</v>
      </c>
      <c r="L498" t="s">
        <v>1882</v>
      </c>
      <c r="M498" t="s">
        <v>3408</v>
      </c>
      <c r="N498" t="s">
        <v>3411</v>
      </c>
      <c r="O498" t="s">
        <v>3412</v>
      </c>
    </row>
    <row r="499" spans="1:15" x14ac:dyDescent="0.3">
      <c r="A499" t="s">
        <v>3419</v>
      </c>
      <c r="B499">
        <v>20649</v>
      </c>
      <c r="C499" t="s">
        <v>2286</v>
      </c>
      <c r="D499" s="11">
        <v>44628</v>
      </c>
      <c r="E499">
        <v>387.96</v>
      </c>
      <c r="F499">
        <v>2312</v>
      </c>
      <c r="G499" t="s">
        <v>1882</v>
      </c>
      <c r="H499" s="11">
        <v>44630</v>
      </c>
      <c r="I499" s="11">
        <v>44630</v>
      </c>
      <c r="J499">
        <v>387.96</v>
      </c>
      <c r="K499" t="s">
        <v>3407</v>
      </c>
      <c r="L499" t="s">
        <v>1882</v>
      </c>
      <c r="M499" t="s">
        <v>3408</v>
      </c>
      <c r="N499" t="s">
        <v>3411</v>
      </c>
      <c r="O499" t="s">
        <v>3412</v>
      </c>
    </row>
    <row r="500" spans="1:15" x14ac:dyDescent="0.3">
      <c r="A500" t="s">
        <v>3419</v>
      </c>
      <c r="B500">
        <v>20970</v>
      </c>
      <c r="C500" t="s">
        <v>1152</v>
      </c>
      <c r="D500" s="11">
        <v>44839</v>
      </c>
      <c r="E500">
        <v>2100</v>
      </c>
      <c r="F500">
        <v>2149</v>
      </c>
      <c r="G500" t="s">
        <v>40</v>
      </c>
      <c r="H500" s="11">
        <v>44854</v>
      </c>
      <c r="I500" s="11">
        <v>44854</v>
      </c>
      <c r="J500">
        <v>2100</v>
      </c>
      <c r="K500" t="s">
        <v>251</v>
      </c>
      <c r="L500" t="s">
        <v>252</v>
      </c>
      <c r="M500" t="s">
        <v>1433</v>
      </c>
      <c r="N500" t="s">
        <v>3411</v>
      </c>
      <c r="O500" t="s">
        <v>3412</v>
      </c>
    </row>
    <row r="501" spans="1:15" x14ac:dyDescent="0.3">
      <c r="A501" t="s">
        <v>3419</v>
      </c>
      <c r="B501">
        <v>20970</v>
      </c>
      <c r="C501" t="s">
        <v>1153</v>
      </c>
      <c r="D501" s="11">
        <v>44839</v>
      </c>
      <c r="E501">
        <v>2168.16</v>
      </c>
      <c r="F501">
        <v>2149</v>
      </c>
      <c r="G501" t="s">
        <v>40</v>
      </c>
      <c r="H501" s="11">
        <v>44854</v>
      </c>
      <c r="I501" s="11">
        <v>44854</v>
      </c>
      <c r="J501">
        <v>2168.16</v>
      </c>
      <c r="K501" t="s">
        <v>251</v>
      </c>
      <c r="L501" t="s">
        <v>252</v>
      </c>
      <c r="M501" t="s">
        <v>1433</v>
      </c>
      <c r="N501" t="s">
        <v>3411</v>
      </c>
      <c r="O501" t="s">
        <v>3412</v>
      </c>
    </row>
    <row r="502" spans="1:15" x14ac:dyDescent="0.3">
      <c r="A502" t="s">
        <v>3419</v>
      </c>
      <c r="B502">
        <v>20970</v>
      </c>
      <c r="C502" t="s">
        <v>1157</v>
      </c>
      <c r="D502" s="11">
        <v>44841</v>
      </c>
      <c r="E502">
        <v>2413.8000000000002</v>
      </c>
      <c r="F502">
        <v>3234</v>
      </c>
      <c r="G502" t="s">
        <v>181</v>
      </c>
      <c r="H502" s="11">
        <v>44854</v>
      </c>
      <c r="I502" s="11">
        <v>44854</v>
      </c>
      <c r="J502">
        <v>2413.8000000000002</v>
      </c>
      <c r="K502" t="s">
        <v>182</v>
      </c>
      <c r="L502" t="s">
        <v>183</v>
      </c>
      <c r="M502" t="s">
        <v>1612</v>
      </c>
      <c r="N502" t="s">
        <v>3411</v>
      </c>
      <c r="O502" t="s">
        <v>3412</v>
      </c>
    </row>
    <row r="503" spans="1:15" x14ac:dyDescent="0.3">
      <c r="A503" t="s">
        <v>3419</v>
      </c>
      <c r="B503">
        <v>20970</v>
      </c>
      <c r="C503" t="s">
        <v>1096</v>
      </c>
      <c r="D503" s="11">
        <v>44832</v>
      </c>
      <c r="E503">
        <v>8519.49</v>
      </c>
      <c r="F503">
        <v>3727</v>
      </c>
      <c r="G503" t="s">
        <v>1097</v>
      </c>
      <c r="H503" s="11">
        <v>44854</v>
      </c>
      <c r="I503" s="11">
        <v>44854</v>
      </c>
      <c r="J503">
        <v>8519.49</v>
      </c>
      <c r="K503" t="s">
        <v>1098</v>
      </c>
      <c r="L503" t="s">
        <v>71</v>
      </c>
      <c r="M503" t="s">
        <v>1695</v>
      </c>
      <c r="N503" t="s">
        <v>3411</v>
      </c>
      <c r="O503" t="s">
        <v>3412</v>
      </c>
    </row>
    <row r="504" spans="1:15" x14ac:dyDescent="0.3">
      <c r="A504" t="s">
        <v>3419</v>
      </c>
      <c r="B504">
        <v>20970</v>
      </c>
      <c r="C504" t="s">
        <v>1078</v>
      </c>
      <c r="D504" s="11">
        <v>44826</v>
      </c>
      <c r="E504">
        <v>817.56</v>
      </c>
      <c r="F504">
        <v>28</v>
      </c>
      <c r="G504" t="s">
        <v>23</v>
      </c>
      <c r="H504" s="11">
        <v>44855</v>
      </c>
      <c r="I504" s="11">
        <v>44854</v>
      </c>
      <c r="J504">
        <v>817.56</v>
      </c>
      <c r="K504" t="s">
        <v>24</v>
      </c>
      <c r="L504" t="s">
        <v>25</v>
      </c>
      <c r="M504" t="s">
        <v>1793</v>
      </c>
      <c r="N504" t="s">
        <v>3411</v>
      </c>
      <c r="O504" t="s">
        <v>3412</v>
      </c>
    </row>
    <row r="505" spans="1:15" x14ac:dyDescent="0.3">
      <c r="A505" t="s">
        <v>3419</v>
      </c>
      <c r="B505">
        <v>20970</v>
      </c>
      <c r="C505" t="s">
        <v>1079</v>
      </c>
      <c r="D505" s="11">
        <v>44826</v>
      </c>
      <c r="E505">
        <v>817.56</v>
      </c>
      <c r="F505">
        <v>28</v>
      </c>
      <c r="G505" t="s">
        <v>23</v>
      </c>
      <c r="H505" s="11">
        <v>44858</v>
      </c>
      <c r="I505" s="11">
        <v>44854</v>
      </c>
      <c r="J505">
        <v>817.56</v>
      </c>
      <c r="K505" t="s">
        <v>24</v>
      </c>
      <c r="L505" t="s">
        <v>25</v>
      </c>
      <c r="M505" t="s">
        <v>1793</v>
      </c>
      <c r="N505" t="s">
        <v>3411</v>
      </c>
      <c r="O505" t="s">
        <v>3412</v>
      </c>
    </row>
    <row r="506" spans="1:15" x14ac:dyDescent="0.3">
      <c r="A506" t="s">
        <v>3419</v>
      </c>
      <c r="B506">
        <v>20969</v>
      </c>
      <c r="C506" t="s">
        <v>1162</v>
      </c>
      <c r="D506" s="11">
        <v>44844</v>
      </c>
      <c r="E506">
        <v>6130.94</v>
      </c>
      <c r="F506">
        <v>3481</v>
      </c>
      <c r="G506" t="s">
        <v>278</v>
      </c>
      <c r="H506" s="11">
        <v>44854</v>
      </c>
      <c r="I506" s="11">
        <v>44855</v>
      </c>
      <c r="J506">
        <v>6130.94</v>
      </c>
      <c r="K506" t="s">
        <v>276</v>
      </c>
      <c r="L506" t="s">
        <v>277</v>
      </c>
      <c r="M506" t="s">
        <v>1573</v>
      </c>
      <c r="N506" t="s">
        <v>3411</v>
      </c>
      <c r="O506" t="s">
        <v>3412</v>
      </c>
    </row>
    <row r="507" spans="1:15" x14ac:dyDescent="0.3">
      <c r="A507" t="s">
        <v>3419</v>
      </c>
      <c r="B507">
        <v>20968</v>
      </c>
      <c r="C507" t="s">
        <v>1171</v>
      </c>
      <c r="D507" s="11">
        <v>44852</v>
      </c>
      <c r="E507">
        <v>9850</v>
      </c>
      <c r="F507">
        <v>3703</v>
      </c>
      <c r="G507" t="s">
        <v>1172</v>
      </c>
      <c r="H507" s="11">
        <v>44854</v>
      </c>
      <c r="I507" s="11">
        <v>44855</v>
      </c>
      <c r="J507">
        <v>9850</v>
      </c>
      <c r="K507" t="s">
        <v>1173</v>
      </c>
      <c r="L507" t="s">
        <v>1174</v>
      </c>
      <c r="M507" t="s">
        <v>1652</v>
      </c>
      <c r="N507" t="s">
        <v>3411</v>
      </c>
      <c r="O507" t="s">
        <v>3412</v>
      </c>
    </row>
    <row r="508" spans="1:15" x14ac:dyDescent="0.3">
      <c r="A508" t="s">
        <v>3419</v>
      </c>
      <c r="B508">
        <v>20966</v>
      </c>
      <c r="C508" t="s">
        <v>1161</v>
      </c>
      <c r="D508" s="11">
        <v>44844</v>
      </c>
      <c r="E508">
        <v>480.84</v>
      </c>
      <c r="F508">
        <v>829</v>
      </c>
      <c r="G508" t="s">
        <v>205</v>
      </c>
      <c r="H508" s="11">
        <v>44852</v>
      </c>
      <c r="I508" s="11">
        <v>44853</v>
      </c>
      <c r="J508">
        <v>480.84</v>
      </c>
      <c r="K508" t="s">
        <v>206</v>
      </c>
      <c r="L508" t="s">
        <v>207</v>
      </c>
      <c r="M508" t="s">
        <v>1642</v>
      </c>
      <c r="N508" t="s">
        <v>3411</v>
      </c>
      <c r="O508" t="s">
        <v>3412</v>
      </c>
    </row>
    <row r="509" spans="1:15" x14ac:dyDescent="0.3">
      <c r="A509" t="s">
        <v>3419</v>
      </c>
      <c r="B509">
        <v>20965</v>
      </c>
      <c r="C509" t="s">
        <v>1160</v>
      </c>
      <c r="D509" s="11">
        <v>44844</v>
      </c>
      <c r="E509">
        <v>72</v>
      </c>
      <c r="F509">
        <v>31</v>
      </c>
      <c r="G509" t="s">
        <v>36</v>
      </c>
      <c r="H509" s="11">
        <v>44852</v>
      </c>
      <c r="I509" s="11">
        <v>44853</v>
      </c>
      <c r="J509">
        <v>72</v>
      </c>
      <c r="K509" t="s">
        <v>37</v>
      </c>
      <c r="L509" t="s">
        <v>38</v>
      </c>
      <c r="M509" t="s">
        <v>1752</v>
      </c>
      <c r="N509" t="s">
        <v>3411</v>
      </c>
      <c r="O509" t="s">
        <v>3412</v>
      </c>
    </row>
    <row r="510" spans="1:15" x14ac:dyDescent="0.3">
      <c r="A510" t="s">
        <v>3419</v>
      </c>
      <c r="B510">
        <v>20964</v>
      </c>
      <c r="C510" t="s">
        <v>1028</v>
      </c>
      <c r="D510" s="11">
        <v>44804</v>
      </c>
      <c r="E510">
        <v>105628.2</v>
      </c>
      <c r="F510">
        <v>215</v>
      </c>
      <c r="G510" t="s">
        <v>110</v>
      </c>
      <c r="H510" s="11">
        <v>44847</v>
      </c>
      <c r="I510" s="11">
        <v>44848</v>
      </c>
      <c r="J510">
        <v>105628.2</v>
      </c>
      <c r="K510" t="s">
        <v>1029</v>
      </c>
      <c r="L510" t="s">
        <v>1030</v>
      </c>
      <c r="M510" t="s">
        <v>1582</v>
      </c>
      <c r="N510" t="s">
        <v>3411</v>
      </c>
      <c r="O510" t="s">
        <v>3412</v>
      </c>
    </row>
    <row r="511" spans="1:15" x14ac:dyDescent="0.3">
      <c r="A511" t="s">
        <v>3419</v>
      </c>
      <c r="B511">
        <v>20963</v>
      </c>
      <c r="C511" t="s">
        <v>1057</v>
      </c>
      <c r="D511" s="11">
        <v>44816</v>
      </c>
      <c r="E511">
        <v>897.48</v>
      </c>
      <c r="F511">
        <v>28</v>
      </c>
      <c r="G511" t="s">
        <v>23</v>
      </c>
      <c r="H511" s="11">
        <v>44847</v>
      </c>
      <c r="I511" s="11">
        <v>44847</v>
      </c>
      <c r="J511">
        <v>897.48</v>
      </c>
      <c r="K511" t="s">
        <v>24</v>
      </c>
      <c r="L511" t="s">
        <v>25</v>
      </c>
      <c r="M511" t="s">
        <v>1793</v>
      </c>
      <c r="N511" t="s">
        <v>3411</v>
      </c>
      <c r="O511" t="s">
        <v>3412</v>
      </c>
    </row>
    <row r="512" spans="1:15" x14ac:dyDescent="0.3">
      <c r="A512" t="s">
        <v>3419</v>
      </c>
      <c r="B512">
        <v>20963</v>
      </c>
      <c r="C512" t="s">
        <v>1066</v>
      </c>
      <c r="D512" s="11">
        <v>44818</v>
      </c>
      <c r="E512">
        <v>1324.62</v>
      </c>
      <c r="F512">
        <v>28</v>
      </c>
      <c r="G512" t="s">
        <v>23</v>
      </c>
      <c r="H512" s="11">
        <v>44848</v>
      </c>
      <c r="I512" s="11">
        <v>44847</v>
      </c>
      <c r="J512">
        <v>1324.62</v>
      </c>
      <c r="K512" t="s">
        <v>24</v>
      </c>
      <c r="L512" t="s">
        <v>25</v>
      </c>
      <c r="M512" t="s">
        <v>1793</v>
      </c>
      <c r="N512" t="s">
        <v>3411</v>
      </c>
      <c r="O512" t="s">
        <v>3412</v>
      </c>
    </row>
    <row r="513" spans="1:15" x14ac:dyDescent="0.3">
      <c r="A513" t="s">
        <v>3419</v>
      </c>
      <c r="B513">
        <v>20963</v>
      </c>
      <c r="C513" t="s">
        <v>1067</v>
      </c>
      <c r="D513" s="11">
        <v>44819</v>
      </c>
      <c r="E513">
        <v>507.06</v>
      </c>
      <c r="F513">
        <v>28</v>
      </c>
      <c r="G513" t="s">
        <v>23</v>
      </c>
      <c r="H513" s="11">
        <v>44851</v>
      </c>
      <c r="I513" s="11">
        <v>44847</v>
      </c>
      <c r="J513">
        <v>507.06</v>
      </c>
      <c r="K513" t="s">
        <v>24</v>
      </c>
      <c r="L513" t="s">
        <v>25</v>
      </c>
      <c r="M513" t="s">
        <v>1793</v>
      </c>
      <c r="N513" t="s">
        <v>3411</v>
      </c>
      <c r="O513" t="s">
        <v>3412</v>
      </c>
    </row>
    <row r="514" spans="1:15" x14ac:dyDescent="0.3">
      <c r="A514" t="s">
        <v>3419</v>
      </c>
      <c r="B514">
        <v>20963</v>
      </c>
      <c r="C514" t="s">
        <v>1120</v>
      </c>
      <c r="D514" s="11">
        <v>44834</v>
      </c>
      <c r="E514">
        <v>605</v>
      </c>
      <c r="F514">
        <v>1246</v>
      </c>
      <c r="G514" t="s">
        <v>90</v>
      </c>
      <c r="H514" s="11">
        <v>44851</v>
      </c>
      <c r="I514" s="11">
        <v>44847</v>
      </c>
      <c r="J514">
        <v>605</v>
      </c>
      <c r="K514" t="s">
        <v>189</v>
      </c>
      <c r="L514" t="s">
        <v>190</v>
      </c>
      <c r="M514" t="s">
        <v>1484</v>
      </c>
      <c r="N514" t="s">
        <v>3411</v>
      </c>
      <c r="O514" t="s">
        <v>3412</v>
      </c>
    </row>
    <row r="515" spans="1:15" x14ac:dyDescent="0.3">
      <c r="A515" t="s">
        <v>3419</v>
      </c>
      <c r="B515">
        <v>20962</v>
      </c>
      <c r="C515" t="s">
        <v>648</v>
      </c>
      <c r="D515" s="11">
        <v>44837</v>
      </c>
      <c r="E515">
        <v>979.82</v>
      </c>
      <c r="F515">
        <v>1925</v>
      </c>
      <c r="G515" t="s">
        <v>87</v>
      </c>
      <c r="H515" s="11">
        <v>44847</v>
      </c>
      <c r="I515" s="11">
        <v>44848</v>
      </c>
      <c r="J515">
        <v>979.82</v>
      </c>
      <c r="K515" t="s">
        <v>144</v>
      </c>
      <c r="L515" t="s">
        <v>145</v>
      </c>
      <c r="M515" t="s">
        <v>1420</v>
      </c>
      <c r="N515" t="s">
        <v>3411</v>
      </c>
      <c r="O515" t="s">
        <v>3412</v>
      </c>
    </row>
    <row r="516" spans="1:15" x14ac:dyDescent="0.3">
      <c r="A516" t="s">
        <v>3419</v>
      </c>
      <c r="B516">
        <v>20962</v>
      </c>
      <c r="C516" t="s">
        <v>1119</v>
      </c>
      <c r="D516" s="11">
        <v>44834</v>
      </c>
      <c r="E516">
        <v>565000.43000000005</v>
      </c>
      <c r="F516">
        <v>3667</v>
      </c>
      <c r="G516" t="s">
        <v>862</v>
      </c>
      <c r="H516" s="11">
        <v>44847</v>
      </c>
      <c r="I516" s="11">
        <v>44848</v>
      </c>
      <c r="J516">
        <v>565000.43000000005</v>
      </c>
      <c r="K516" t="s">
        <v>946</v>
      </c>
      <c r="L516" t="s">
        <v>947</v>
      </c>
      <c r="M516" t="s">
        <v>1513</v>
      </c>
      <c r="N516" t="s">
        <v>3411</v>
      </c>
      <c r="O516" t="s">
        <v>3412</v>
      </c>
    </row>
    <row r="517" spans="1:15" x14ac:dyDescent="0.3">
      <c r="A517" t="s">
        <v>3419</v>
      </c>
      <c r="B517">
        <v>20962</v>
      </c>
      <c r="C517" t="s">
        <v>1118</v>
      </c>
      <c r="D517" s="11">
        <v>44834</v>
      </c>
      <c r="E517">
        <v>180387.21</v>
      </c>
      <c r="F517">
        <v>149</v>
      </c>
      <c r="G517" t="s">
        <v>18</v>
      </c>
      <c r="H517" s="11">
        <v>44847</v>
      </c>
      <c r="I517" s="11">
        <v>44848</v>
      </c>
      <c r="J517">
        <v>180387.21</v>
      </c>
      <c r="K517" t="s">
        <v>640</v>
      </c>
      <c r="L517" t="s">
        <v>641</v>
      </c>
      <c r="M517" t="s">
        <v>1710</v>
      </c>
      <c r="N517" t="s">
        <v>3411</v>
      </c>
      <c r="O517" t="s">
        <v>3412</v>
      </c>
    </row>
    <row r="518" spans="1:15" x14ac:dyDescent="0.3">
      <c r="A518" t="s">
        <v>3419</v>
      </c>
      <c r="B518">
        <v>20962</v>
      </c>
      <c r="C518" t="s">
        <v>426</v>
      </c>
      <c r="D518" s="11">
        <v>44834</v>
      </c>
      <c r="E518">
        <v>5601.87</v>
      </c>
      <c r="F518">
        <v>149</v>
      </c>
      <c r="G518" t="s">
        <v>18</v>
      </c>
      <c r="H518" s="11">
        <v>44847</v>
      </c>
      <c r="I518" s="11">
        <v>44848</v>
      </c>
      <c r="J518">
        <v>5601.87</v>
      </c>
      <c r="K518" t="s">
        <v>640</v>
      </c>
      <c r="L518" t="s">
        <v>641</v>
      </c>
      <c r="M518" t="s">
        <v>1710</v>
      </c>
      <c r="N518" t="s">
        <v>3411</v>
      </c>
      <c r="O518" t="s">
        <v>3412</v>
      </c>
    </row>
    <row r="519" spans="1:15" x14ac:dyDescent="0.3">
      <c r="A519" t="s">
        <v>3419</v>
      </c>
      <c r="B519">
        <v>20962</v>
      </c>
      <c r="C519" t="s">
        <v>1117</v>
      </c>
      <c r="D519" s="11">
        <v>44834</v>
      </c>
      <c r="E519">
        <v>8769.2999999999993</v>
      </c>
      <c r="F519">
        <v>149</v>
      </c>
      <c r="G519" t="s">
        <v>18</v>
      </c>
      <c r="H519" s="11">
        <v>44847</v>
      </c>
      <c r="I519" s="11">
        <v>44848</v>
      </c>
      <c r="J519">
        <v>8769.2999999999993</v>
      </c>
      <c r="K519" t="s">
        <v>640</v>
      </c>
      <c r="L519" t="s">
        <v>641</v>
      </c>
      <c r="M519" t="s">
        <v>1710</v>
      </c>
      <c r="N519" t="s">
        <v>3411</v>
      </c>
      <c r="O519" t="s">
        <v>3412</v>
      </c>
    </row>
    <row r="520" spans="1:15" x14ac:dyDescent="0.3">
      <c r="A520" t="s">
        <v>3419</v>
      </c>
      <c r="B520">
        <v>20962</v>
      </c>
      <c r="C520" t="s">
        <v>427</v>
      </c>
      <c r="D520" s="11">
        <v>44834</v>
      </c>
      <c r="E520">
        <v>19237.669999999998</v>
      </c>
      <c r="F520">
        <v>149</v>
      </c>
      <c r="G520" t="s">
        <v>18</v>
      </c>
      <c r="H520" s="11">
        <v>44847</v>
      </c>
      <c r="I520" s="11">
        <v>44848</v>
      </c>
      <c r="J520">
        <v>19237.669999999998</v>
      </c>
      <c r="K520" t="s">
        <v>640</v>
      </c>
      <c r="L520" t="s">
        <v>641</v>
      </c>
      <c r="M520" t="s">
        <v>1710</v>
      </c>
      <c r="N520" t="s">
        <v>3411</v>
      </c>
      <c r="O520" t="s">
        <v>3412</v>
      </c>
    </row>
    <row r="521" spans="1:15" x14ac:dyDescent="0.3">
      <c r="A521" t="s">
        <v>3419</v>
      </c>
      <c r="B521">
        <v>20962</v>
      </c>
      <c r="C521" t="s">
        <v>1059</v>
      </c>
      <c r="D521" s="11">
        <v>44817</v>
      </c>
      <c r="E521">
        <v>65415</v>
      </c>
      <c r="F521">
        <v>3665</v>
      </c>
      <c r="G521" t="s">
        <v>1060</v>
      </c>
      <c r="H521" s="11">
        <v>44848</v>
      </c>
      <c r="I521" s="11">
        <v>44848</v>
      </c>
      <c r="J521">
        <v>65415</v>
      </c>
      <c r="K521" t="s">
        <v>1061</v>
      </c>
      <c r="L521" t="s">
        <v>1062</v>
      </c>
      <c r="M521" t="s">
        <v>1633</v>
      </c>
      <c r="N521" t="s">
        <v>3411</v>
      </c>
      <c r="O521" t="s">
        <v>3412</v>
      </c>
    </row>
    <row r="522" spans="1:15" x14ac:dyDescent="0.3">
      <c r="A522" t="s">
        <v>3419</v>
      </c>
      <c r="B522">
        <v>20961</v>
      </c>
      <c r="C522" t="s">
        <v>1141</v>
      </c>
      <c r="D522" s="11">
        <v>44837</v>
      </c>
      <c r="E522">
        <v>6405.48</v>
      </c>
      <c r="F522">
        <v>3354</v>
      </c>
      <c r="G522" t="s">
        <v>221</v>
      </c>
      <c r="H522" s="11">
        <v>44847</v>
      </c>
      <c r="I522" s="11">
        <v>44848</v>
      </c>
      <c r="J522">
        <v>6405.48</v>
      </c>
      <c r="K522" t="s">
        <v>222</v>
      </c>
      <c r="L522" t="s">
        <v>223</v>
      </c>
      <c r="M522" t="s">
        <v>1665</v>
      </c>
      <c r="N522" t="s">
        <v>3411</v>
      </c>
      <c r="O522" t="s">
        <v>3412</v>
      </c>
    </row>
    <row r="523" spans="1:15" x14ac:dyDescent="0.3">
      <c r="A523" t="s">
        <v>3419</v>
      </c>
      <c r="B523">
        <v>20961</v>
      </c>
      <c r="C523" t="s">
        <v>1140</v>
      </c>
      <c r="D523" s="11">
        <v>44837</v>
      </c>
      <c r="E523">
        <v>3251.07</v>
      </c>
      <c r="F523">
        <v>3354</v>
      </c>
      <c r="G523" t="s">
        <v>221</v>
      </c>
      <c r="H523" s="11">
        <v>44847</v>
      </c>
      <c r="I523" s="11">
        <v>44848</v>
      </c>
      <c r="J523">
        <v>3251.07</v>
      </c>
      <c r="K523" t="s">
        <v>222</v>
      </c>
      <c r="L523" t="s">
        <v>223</v>
      </c>
      <c r="M523" t="s">
        <v>1665</v>
      </c>
      <c r="N523" t="s">
        <v>3411</v>
      </c>
      <c r="O523" t="s">
        <v>3412</v>
      </c>
    </row>
    <row r="524" spans="1:15" x14ac:dyDescent="0.3">
      <c r="A524" t="s">
        <v>3419</v>
      </c>
      <c r="B524">
        <v>20961</v>
      </c>
      <c r="C524" t="s">
        <v>1159</v>
      </c>
      <c r="D524" s="11">
        <v>44844</v>
      </c>
      <c r="E524">
        <v>708.08</v>
      </c>
      <c r="F524">
        <v>2392</v>
      </c>
      <c r="G524" t="s">
        <v>109</v>
      </c>
      <c r="H524" s="11">
        <v>44851</v>
      </c>
      <c r="I524" s="11">
        <v>44848</v>
      </c>
      <c r="J524">
        <v>708.08</v>
      </c>
      <c r="K524" t="s">
        <v>321</v>
      </c>
      <c r="L524" t="s">
        <v>322</v>
      </c>
      <c r="M524" t="s">
        <v>1643</v>
      </c>
      <c r="N524" t="s">
        <v>3411</v>
      </c>
      <c r="O524" t="s">
        <v>3412</v>
      </c>
    </row>
    <row r="525" spans="1:15" x14ac:dyDescent="0.3">
      <c r="A525" t="s">
        <v>3419</v>
      </c>
      <c r="B525">
        <v>20961</v>
      </c>
      <c r="C525" t="s">
        <v>1158</v>
      </c>
      <c r="D525" s="11">
        <v>44844</v>
      </c>
      <c r="E525">
        <v>5903.01</v>
      </c>
      <c r="F525">
        <v>2392</v>
      </c>
      <c r="G525" t="s">
        <v>109</v>
      </c>
      <c r="H525" s="11">
        <v>44851</v>
      </c>
      <c r="I525" s="11">
        <v>44848</v>
      </c>
      <c r="J525">
        <v>5903.01</v>
      </c>
      <c r="K525" t="s">
        <v>321</v>
      </c>
      <c r="L525" t="s">
        <v>322</v>
      </c>
      <c r="M525" t="s">
        <v>1643</v>
      </c>
      <c r="N525" t="s">
        <v>3411</v>
      </c>
      <c r="O525" t="s">
        <v>3412</v>
      </c>
    </row>
    <row r="526" spans="1:15" x14ac:dyDescent="0.3">
      <c r="A526" t="s">
        <v>3419</v>
      </c>
      <c r="B526">
        <v>20649</v>
      </c>
      <c r="C526" t="s">
        <v>2202</v>
      </c>
      <c r="D526" s="11">
        <v>44601</v>
      </c>
      <c r="E526">
        <v>44.38</v>
      </c>
      <c r="F526">
        <v>45</v>
      </c>
      <c r="G526" t="s">
        <v>1891</v>
      </c>
      <c r="H526" s="11">
        <v>44631</v>
      </c>
      <c r="I526" s="11">
        <v>44630</v>
      </c>
      <c r="J526">
        <v>44.38</v>
      </c>
      <c r="K526" t="s">
        <v>3407</v>
      </c>
      <c r="L526" t="s">
        <v>1891</v>
      </c>
      <c r="M526" t="s">
        <v>3408</v>
      </c>
      <c r="N526" t="s">
        <v>3411</v>
      </c>
      <c r="O526" t="s">
        <v>3412</v>
      </c>
    </row>
    <row r="527" spans="1:15" x14ac:dyDescent="0.3">
      <c r="A527" t="s">
        <v>3419</v>
      </c>
      <c r="B527">
        <v>20649</v>
      </c>
      <c r="C527" t="s">
        <v>2215</v>
      </c>
      <c r="D527" s="11">
        <v>44606</v>
      </c>
      <c r="E527">
        <v>63.43</v>
      </c>
      <c r="F527">
        <v>45</v>
      </c>
      <c r="G527" t="s">
        <v>1891</v>
      </c>
      <c r="H527" s="11">
        <v>44631</v>
      </c>
      <c r="I527" s="11">
        <v>44630</v>
      </c>
      <c r="J527">
        <v>63.43</v>
      </c>
      <c r="K527" t="s">
        <v>3407</v>
      </c>
      <c r="L527" t="s">
        <v>1891</v>
      </c>
      <c r="M527" t="s">
        <v>3408</v>
      </c>
      <c r="N527" t="s">
        <v>3411</v>
      </c>
      <c r="O527" t="s">
        <v>3412</v>
      </c>
    </row>
    <row r="528" spans="1:15" x14ac:dyDescent="0.3">
      <c r="A528" t="s">
        <v>3419</v>
      </c>
      <c r="B528">
        <v>20649</v>
      </c>
      <c r="C528" t="s">
        <v>2240</v>
      </c>
      <c r="D528" s="11">
        <v>44616</v>
      </c>
      <c r="E528">
        <v>27.66</v>
      </c>
      <c r="F528">
        <v>45</v>
      </c>
      <c r="G528" t="s">
        <v>1891</v>
      </c>
      <c r="H528" s="11">
        <v>44631</v>
      </c>
      <c r="I528" s="11">
        <v>44630</v>
      </c>
      <c r="J528">
        <v>27.66</v>
      </c>
      <c r="K528" t="s">
        <v>3407</v>
      </c>
      <c r="L528" t="s">
        <v>1891</v>
      </c>
      <c r="M528" t="s">
        <v>3408</v>
      </c>
      <c r="N528" t="s">
        <v>3411</v>
      </c>
      <c r="O528" t="s">
        <v>3412</v>
      </c>
    </row>
    <row r="529" spans="1:15" x14ac:dyDescent="0.3">
      <c r="A529" t="s">
        <v>3419</v>
      </c>
      <c r="B529">
        <v>20959</v>
      </c>
      <c r="C529" t="s">
        <v>1116</v>
      </c>
      <c r="D529" s="11">
        <v>44834</v>
      </c>
      <c r="E529">
        <v>26709.49</v>
      </c>
      <c r="F529">
        <v>2211</v>
      </c>
      <c r="G529" t="s">
        <v>88</v>
      </c>
      <c r="H529" s="11">
        <v>44847</v>
      </c>
      <c r="I529" s="11">
        <v>44847</v>
      </c>
      <c r="J529">
        <v>22190.59</v>
      </c>
      <c r="K529" t="s">
        <v>156</v>
      </c>
      <c r="L529" t="s">
        <v>157</v>
      </c>
      <c r="M529" t="s">
        <v>1416</v>
      </c>
      <c r="N529" t="s">
        <v>3411</v>
      </c>
      <c r="O529" t="s">
        <v>3412</v>
      </c>
    </row>
    <row r="530" spans="1:15" x14ac:dyDescent="0.3">
      <c r="A530" t="s">
        <v>3419</v>
      </c>
      <c r="B530">
        <v>20650</v>
      </c>
      <c r="C530" t="s">
        <v>2256</v>
      </c>
      <c r="D530" s="11">
        <v>44620</v>
      </c>
      <c r="E530">
        <v>2150391.9500000002</v>
      </c>
      <c r="F530">
        <v>292</v>
      </c>
      <c r="G530" t="s">
        <v>1854</v>
      </c>
      <c r="H530" s="11">
        <v>44631</v>
      </c>
      <c r="I530" s="11">
        <v>44631</v>
      </c>
      <c r="J530">
        <v>2150391.9500000002</v>
      </c>
      <c r="K530" t="s">
        <v>3407</v>
      </c>
      <c r="L530" t="s">
        <v>1854</v>
      </c>
      <c r="M530" t="s">
        <v>3408</v>
      </c>
      <c r="N530" t="s">
        <v>3411</v>
      </c>
      <c r="O530" t="s">
        <v>3412</v>
      </c>
    </row>
    <row r="531" spans="1:15" x14ac:dyDescent="0.3">
      <c r="A531" t="s">
        <v>3419</v>
      </c>
      <c r="B531">
        <v>20650</v>
      </c>
      <c r="C531" t="s">
        <v>2246</v>
      </c>
      <c r="D531" s="11">
        <v>44620</v>
      </c>
      <c r="E531">
        <v>2298187.0499999998</v>
      </c>
      <c r="F531">
        <v>292</v>
      </c>
      <c r="G531" t="s">
        <v>1854</v>
      </c>
      <c r="H531" s="11">
        <v>44631</v>
      </c>
      <c r="I531" s="11">
        <v>44631</v>
      </c>
      <c r="J531">
        <v>2298187.0499999998</v>
      </c>
      <c r="K531" t="s">
        <v>3407</v>
      </c>
      <c r="L531" t="s">
        <v>1854</v>
      </c>
      <c r="M531" t="s">
        <v>3408</v>
      </c>
      <c r="N531" t="s">
        <v>3411</v>
      </c>
      <c r="O531" t="s">
        <v>3412</v>
      </c>
    </row>
    <row r="532" spans="1:15" x14ac:dyDescent="0.3">
      <c r="A532" t="s">
        <v>3419</v>
      </c>
      <c r="B532">
        <v>20650</v>
      </c>
      <c r="C532" t="s">
        <v>2254</v>
      </c>
      <c r="D532" s="11">
        <v>44620</v>
      </c>
      <c r="E532">
        <v>13710.25</v>
      </c>
      <c r="F532">
        <v>292</v>
      </c>
      <c r="G532" t="s">
        <v>1854</v>
      </c>
      <c r="H532" s="11">
        <v>44631</v>
      </c>
      <c r="I532" s="11">
        <v>44631</v>
      </c>
      <c r="J532">
        <v>13710.25</v>
      </c>
      <c r="K532" t="s">
        <v>3407</v>
      </c>
      <c r="L532" t="s">
        <v>1854</v>
      </c>
      <c r="M532" t="s">
        <v>3408</v>
      </c>
      <c r="N532" t="s">
        <v>3411</v>
      </c>
      <c r="O532" t="s">
        <v>3412</v>
      </c>
    </row>
    <row r="533" spans="1:15" x14ac:dyDescent="0.3">
      <c r="A533" t="s">
        <v>3419</v>
      </c>
      <c r="B533">
        <v>20650</v>
      </c>
      <c r="C533" t="s">
        <v>2257</v>
      </c>
      <c r="D533" s="11">
        <v>44620</v>
      </c>
      <c r="E533">
        <v>1121739.71</v>
      </c>
      <c r="F533">
        <v>368</v>
      </c>
      <c r="G533" t="s">
        <v>1853</v>
      </c>
      <c r="H533" s="11">
        <v>44631</v>
      </c>
      <c r="I533" s="11">
        <v>44631</v>
      </c>
      <c r="J533">
        <v>1121739.71</v>
      </c>
      <c r="K533" t="s">
        <v>3407</v>
      </c>
      <c r="L533" t="s">
        <v>1853</v>
      </c>
      <c r="M533" t="s">
        <v>3408</v>
      </c>
      <c r="N533" t="s">
        <v>3411</v>
      </c>
      <c r="O533" t="s">
        <v>3412</v>
      </c>
    </row>
    <row r="534" spans="1:15" x14ac:dyDescent="0.3">
      <c r="A534" t="s">
        <v>3419</v>
      </c>
      <c r="B534">
        <v>20650</v>
      </c>
      <c r="C534" t="s">
        <v>2244</v>
      </c>
      <c r="D534" s="11">
        <v>44620</v>
      </c>
      <c r="E534">
        <v>1745324.1</v>
      </c>
      <c r="F534">
        <v>368</v>
      </c>
      <c r="G534" t="s">
        <v>1853</v>
      </c>
      <c r="H534" s="11">
        <v>44631</v>
      </c>
      <c r="I534" s="11">
        <v>44631</v>
      </c>
      <c r="J534">
        <v>1745324.1</v>
      </c>
      <c r="K534" t="s">
        <v>3407</v>
      </c>
      <c r="L534" t="s">
        <v>1853</v>
      </c>
      <c r="M534" t="s">
        <v>3408</v>
      </c>
      <c r="N534" t="s">
        <v>3411</v>
      </c>
      <c r="O534" t="s">
        <v>3412</v>
      </c>
    </row>
    <row r="535" spans="1:15" x14ac:dyDescent="0.3">
      <c r="A535" t="s">
        <v>3419</v>
      </c>
      <c r="B535">
        <v>20650</v>
      </c>
      <c r="C535" t="s">
        <v>2251</v>
      </c>
      <c r="D535" s="11">
        <v>44620</v>
      </c>
      <c r="E535">
        <v>3829134.3</v>
      </c>
      <c r="F535">
        <v>368</v>
      </c>
      <c r="G535" t="s">
        <v>1853</v>
      </c>
      <c r="H535" s="11">
        <v>44631</v>
      </c>
      <c r="I535" s="11">
        <v>44631</v>
      </c>
      <c r="J535">
        <v>3829134.3</v>
      </c>
      <c r="K535" t="s">
        <v>3407</v>
      </c>
      <c r="L535" t="s">
        <v>1853</v>
      </c>
      <c r="M535" t="s">
        <v>3408</v>
      </c>
      <c r="N535" t="s">
        <v>3411</v>
      </c>
      <c r="O535" t="s">
        <v>3412</v>
      </c>
    </row>
    <row r="536" spans="1:15" x14ac:dyDescent="0.3">
      <c r="A536" t="s">
        <v>3419</v>
      </c>
      <c r="B536">
        <v>20650</v>
      </c>
      <c r="C536" t="s">
        <v>2248</v>
      </c>
      <c r="D536" s="11">
        <v>44620</v>
      </c>
      <c r="E536">
        <v>4129883.63</v>
      </c>
      <c r="F536">
        <v>368</v>
      </c>
      <c r="G536" t="s">
        <v>1853</v>
      </c>
      <c r="H536" s="11">
        <v>44631</v>
      </c>
      <c r="I536" s="11">
        <v>44631</v>
      </c>
      <c r="J536">
        <v>4129883.63</v>
      </c>
      <c r="K536" t="s">
        <v>3407</v>
      </c>
      <c r="L536" t="s">
        <v>1853</v>
      </c>
      <c r="M536" t="s">
        <v>3408</v>
      </c>
      <c r="N536" t="s">
        <v>3411</v>
      </c>
      <c r="O536" t="s">
        <v>3412</v>
      </c>
    </row>
    <row r="537" spans="1:15" x14ac:dyDescent="0.3">
      <c r="A537" t="s">
        <v>3419</v>
      </c>
      <c r="B537">
        <v>20650</v>
      </c>
      <c r="C537" t="s">
        <v>2252</v>
      </c>
      <c r="D537" s="11">
        <v>44620</v>
      </c>
      <c r="E537">
        <v>981432.52</v>
      </c>
      <c r="F537">
        <v>292</v>
      </c>
      <c r="G537" t="s">
        <v>1854</v>
      </c>
      <c r="H537" s="11">
        <v>44631</v>
      </c>
      <c r="I537" s="11">
        <v>44631</v>
      </c>
      <c r="J537">
        <v>130205.83</v>
      </c>
      <c r="K537" t="s">
        <v>3407</v>
      </c>
      <c r="L537" t="s">
        <v>1854</v>
      </c>
      <c r="M537" t="s">
        <v>3408</v>
      </c>
      <c r="N537" t="s">
        <v>3411</v>
      </c>
      <c r="O537" t="s">
        <v>3412</v>
      </c>
    </row>
    <row r="538" spans="1:15" x14ac:dyDescent="0.3">
      <c r="A538" t="s">
        <v>3420</v>
      </c>
      <c r="B538">
        <v>20650</v>
      </c>
      <c r="C538" t="s">
        <v>2253</v>
      </c>
      <c r="D538" s="11">
        <v>44620</v>
      </c>
      <c r="E538">
        <v>803095.28</v>
      </c>
      <c r="F538">
        <v>292</v>
      </c>
      <c r="G538" t="s">
        <v>1854</v>
      </c>
      <c r="H538" s="11">
        <v>44631</v>
      </c>
      <c r="I538" s="11">
        <v>44631</v>
      </c>
      <c r="J538">
        <v>803095.28</v>
      </c>
      <c r="K538" t="s">
        <v>3407</v>
      </c>
      <c r="L538" t="s">
        <v>1854</v>
      </c>
      <c r="M538" t="s">
        <v>3408</v>
      </c>
      <c r="N538" t="s">
        <v>3411</v>
      </c>
      <c r="O538" t="s">
        <v>3412</v>
      </c>
    </row>
    <row r="539" spans="1:15" x14ac:dyDescent="0.3">
      <c r="A539" t="s">
        <v>3420</v>
      </c>
      <c r="B539">
        <v>20650</v>
      </c>
      <c r="C539" t="s">
        <v>2249</v>
      </c>
      <c r="D539" s="11">
        <v>44620</v>
      </c>
      <c r="E539">
        <v>25457.23</v>
      </c>
      <c r="F539">
        <v>292</v>
      </c>
      <c r="G539" t="s">
        <v>1854</v>
      </c>
      <c r="H539" s="11">
        <v>44631</v>
      </c>
      <c r="I539" s="11">
        <v>44631</v>
      </c>
      <c r="J539">
        <v>25457.23</v>
      </c>
      <c r="K539" t="s">
        <v>3407</v>
      </c>
      <c r="L539" t="s">
        <v>1854</v>
      </c>
      <c r="M539" t="s">
        <v>3408</v>
      </c>
      <c r="N539" t="s">
        <v>3411</v>
      </c>
      <c r="O539" t="s">
        <v>3412</v>
      </c>
    </row>
    <row r="540" spans="1:15" x14ac:dyDescent="0.3">
      <c r="A540" t="s">
        <v>3420</v>
      </c>
      <c r="B540">
        <v>20650</v>
      </c>
      <c r="C540" t="s">
        <v>2255</v>
      </c>
      <c r="D540" s="11">
        <v>44620</v>
      </c>
      <c r="E540">
        <v>1311188.46</v>
      </c>
      <c r="F540">
        <v>1758</v>
      </c>
      <c r="G540" t="s">
        <v>1854</v>
      </c>
      <c r="H540" s="11">
        <v>44631</v>
      </c>
      <c r="I540" s="11">
        <v>44631</v>
      </c>
      <c r="J540">
        <v>1311188.46</v>
      </c>
      <c r="K540" t="s">
        <v>3407</v>
      </c>
      <c r="L540" t="s">
        <v>1854</v>
      </c>
      <c r="M540" t="s">
        <v>3408</v>
      </c>
      <c r="N540" t="s">
        <v>3411</v>
      </c>
      <c r="O540" t="s">
        <v>3412</v>
      </c>
    </row>
    <row r="541" spans="1:15" x14ac:dyDescent="0.3">
      <c r="A541" t="s">
        <v>3420</v>
      </c>
      <c r="B541">
        <v>20650</v>
      </c>
      <c r="C541" t="s">
        <v>2247</v>
      </c>
      <c r="D541" s="11">
        <v>44620</v>
      </c>
      <c r="E541">
        <v>1450631.47</v>
      </c>
      <c r="F541">
        <v>1758</v>
      </c>
      <c r="G541" t="s">
        <v>1854</v>
      </c>
      <c r="H541" s="11">
        <v>44631</v>
      </c>
      <c r="I541" s="11">
        <v>44631</v>
      </c>
      <c r="J541">
        <v>1450631.47</v>
      </c>
      <c r="K541" t="s">
        <v>3407</v>
      </c>
      <c r="L541" t="s">
        <v>1854</v>
      </c>
      <c r="M541" t="s">
        <v>3408</v>
      </c>
      <c r="N541" t="s">
        <v>3411</v>
      </c>
      <c r="O541" t="s">
        <v>3412</v>
      </c>
    </row>
    <row r="542" spans="1:15" x14ac:dyDescent="0.3">
      <c r="A542" t="s">
        <v>3420</v>
      </c>
      <c r="B542">
        <v>20650</v>
      </c>
      <c r="C542" t="s">
        <v>2245</v>
      </c>
      <c r="D542" s="11">
        <v>44620</v>
      </c>
      <c r="E542">
        <v>506747.7</v>
      </c>
      <c r="F542">
        <v>1758</v>
      </c>
      <c r="G542" t="s">
        <v>1854</v>
      </c>
      <c r="H542" s="11">
        <v>44631</v>
      </c>
      <c r="I542" s="11">
        <v>44631</v>
      </c>
      <c r="J542">
        <v>506747.7</v>
      </c>
      <c r="K542" t="s">
        <v>3407</v>
      </c>
      <c r="L542" t="s">
        <v>1854</v>
      </c>
      <c r="M542" t="s">
        <v>3408</v>
      </c>
      <c r="N542" t="s">
        <v>3411</v>
      </c>
      <c r="O542" t="s">
        <v>3412</v>
      </c>
    </row>
    <row r="543" spans="1:15" x14ac:dyDescent="0.3">
      <c r="A543" t="s">
        <v>3420</v>
      </c>
      <c r="B543">
        <v>20650</v>
      </c>
      <c r="C543" t="s">
        <v>2250</v>
      </c>
      <c r="D543" s="11">
        <v>44620</v>
      </c>
      <c r="E543">
        <v>512664.25</v>
      </c>
      <c r="F543">
        <v>1758</v>
      </c>
      <c r="G543" t="s">
        <v>1854</v>
      </c>
      <c r="H543" s="11">
        <v>44631</v>
      </c>
      <c r="I543" s="11">
        <v>44631</v>
      </c>
      <c r="J543">
        <v>512664.25</v>
      </c>
      <c r="K543" t="s">
        <v>3407</v>
      </c>
      <c r="L543" t="s">
        <v>1854</v>
      </c>
      <c r="M543" t="s">
        <v>3408</v>
      </c>
      <c r="N543" t="s">
        <v>3411</v>
      </c>
      <c r="O543" t="s">
        <v>3412</v>
      </c>
    </row>
    <row r="544" spans="1:15" x14ac:dyDescent="0.3">
      <c r="A544" t="s">
        <v>3420</v>
      </c>
      <c r="B544">
        <v>20958</v>
      </c>
      <c r="C544" t="s">
        <v>1139</v>
      </c>
      <c r="D544" s="11">
        <v>44837</v>
      </c>
      <c r="E544">
        <v>4841.93</v>
      </c>
      <c r="F544">
        <v>3300</v>
      </c>
      <c r="G544" t="s">
        <v>210</v>
      </c>
      <c r="H544" s="11">
        <v>44845</v>
      </c>
      <c r="I544" s="11">
        <v>44846</v>
      </c>
      <c r="J544">
        <v>4841.93</v>
      </c>
      <c r="K544" t="s">
        <v>211</v>
      </c>
      <c r="L544" t="s">
        <v>212</v>
      </c>
      <c r="M544" t="s">
        <v>1621</v>
      </c>
      <c r="N544" t="s">
        <v>3411</v>
      </c>
      <c r="O544" t="s">
        <v>3412</v>
      </c>
    </row>
    <row r="545" spans="1:15" x14ac:dyDescent="0.3">
      <c r="A545" t="s">
        <v>3420</v>
      </c>
      <c r="B545">
        <v>20957</v>
      </c>
      <c r="C545" t="s">
        <v>1043</v>
      </c>
      <c r="D545" s="11">
        <v>44809</v>
      </c>
      <c r="E545">
        <v>11356.71</v>
      </c>
      <c r="F545">
        <v>3184</v>
      </c>
      <c r="G545" t="s">
        <v>103</v>
      </c>
      <c r="H545" s="11">
        <v>44845</v>
      </c>
      <c r="I545" s="11">
        <v>44846</v>
      </c>
      <c r="J545">
        <v>11356.71</v>
      </c>
      <c r="K545" t="s">
        <v>1044</v>
      </c>
      <c r="L545" t="s">
        <v>1045</v>
      </c>
      <c r="M545" t="s">
        <v>1605</v>
      </c>
      <c r="N545" t="s">
        <v>3411</v>
      </c>
      <c r="O545" t="s">
        <v>3412</v>
      </c>
    </row>
    <row r="546" spans="1:15" x14ac:dyDescent="0.3">
      <c r="A546" t="s">
        <v>3420</v>
      </c>
      <c r="B546">
        <v>20649</v>
      </c>
      <c r="C546" t="s">
        <v>2243</v>
      </c>
      <c r="D546" s="11">
        <v>44617</v>
      </c>
      <c r="E546">
        <v>815.38</v>
      </c>
      <c r="F546">
        <v>310</v>
      </c>
      <c r="G546" t="s">
        <v>1881</v>
      </c>
      <c r="H546" s="11">
        <v>44632</v>
      </c>
      <c r="I546" s="11">
        <v>44630</v>
      </c>
      <c r="J546">
        <v>815.38</v>
      </c>
      <c r="K546" t="s">
        <v>3407</v>
      </c>
      <c r="L546" t="s">
        <v>1881</v>
      </c>
      <c r="M546" t="s">
        <v>3408</v>
      </c>
      <c r="N546" t="s">
        <v>3411</v>
      </c>
      <c r="O546" t="s">
        <v>3412</v>
      </c>
    </row>
    <row r="547" spans="1:15" x14ac:dyDescent="0.3">
      <c r="A547" t="s">
        <v>3420</v>
      </c>
      <c r="B547">
        <v>20647</v>
      </c>
      <c r="C547" t="s">
        <v>581</v>
      </c>
      <c r="D547" s="11">
        <v>44623</v>
      </c>
      <c r="E547">
        <v>3264.51</v>
      </c>
      <c r="F547">
        <v>2411</v>
      </c>
      <c r="G547" t="s">
        <v>82</v>
      </c>
      <c r="H547" s="11">
        <v>44634</v>
      </c>
      <c r="I547" s="11">
        <v>44630</v>
      </c>
      <c r="J547">
        <v>3264.51</v>
      </c>
      <c r="K547" t="s">
        <v>3407</v>
      </c>
      <c r="L547" t="s">
        <v>82</v>
      </c>
      <c r="M547" t="s">
        <v>3408</v>
      </c>
      <c r="N547" t="s">
        <v>3411</v>
      </c>
      <c r="O547" t="s">
        <v>3412</v>
      </c>
    </row>
    <row r="548" spans="1:15" x14ac:dyDescent="0.3">
      <c r="A548" t="s">
        <v>3420</v>
      </c>
      <c r="B548">
        <v>20953</v>
      </c>
      <c r="C548" t="s">
        <v>1036</v>
      </c>
      <c r="D548" s="11">
        <v>44805</v>
      </c>
      <c r="E548">
        <v>1235</v>
      </c>
      <c r="F548">
        <v>1848</v>
      </c>
      <c r="G548" t="s">
        <v>27</v>
      </c>
      <c r="H548" s="11">
        <v>44845</v>
      </c>
      <c r="I548" s="11">
        <v>44846</v>
      </c>
      <c r="J548">
        <v>1235</v>
      </c>
      <c r="K548" t="s">
        <v>28</v>
      </c>
      <c r="L548" t="s">
        <v>29</v>
      </c>
      <c r="M548" t="s">
        <v>1619</v>
      </c>
      <c r="N548" t="s">
        <v>3411</v>
      </c>
      <c r="O548" t="s">
        <v>3412</v>
      </c>
    </row>
    <row r="549" spans="1:15" x14ac:dyDescent="0.3">
      <c r="A549" t="s">
        <v>3420</v>
      </c>
      <c r="B549">
        <v>20953</v>
      </c>
      <c r="C549" t="s">
        <v>1095</v>
      </c>
      <c r="D549" s="11">
        <v>44832</v>
      </c>
      <c r="E549">
        <v>2044.1</v>
      </c>
      <c r="F549">
        <v>149</v>
      </c>
      <c r="G549" t="s">
        <v>18</v>
      </c>
      <c r="H549" s="11">
        <v>44845</v>
      </c>
      <c r="I549" s="11">
        <v>44846</v>
      </c>
      <c r="J549">
        <v>2044.1</v>
      </c>
      <c r="K549" t="s">
        <v>828</v>
      </c>
      <c r="L549" t="s">
        <v>829</v>
      </c>
      <c r="M549" t="s">
        <v>1570</v>
      </c>
      <c r="N549" t="s">
        <v>3411</v>
      </c>
      <c r="O549" t="s">
        <v>3412</v>
      </c>
    </row>
    <row r="550" spans="1:15" x14ac:dyDescent="0.3">
      <c r="A550" t="s">
        <v>3420</v>
      </c>
      <c r="B550">
        <v>20952</v>
      </c>
      <c r="C550" t="s">
        <v>1112</v>
      </c>
      <c r="D550" s="11">
        <v>44834</v>
      </c>
      <c r="E550">
        <v>4112.22</v>
      </c>
      <c r="F550">
        <v>1574</v>
      </c>
      <c r="G550" t="s">
        <v>1113</v>
      </c>
      <c r="H550" s="11">
        <v>44845</v>
      </c>
      <c r="I550" s="11">
        <v>44846</v>
      </c>
      <c r="J550">
        <v>4112.22</v>
      </c>
      <c r="K550" t="s">
        <v>1114</v>
      </c>
      <c r="L550" t="s">
        <v>1115</v>
      </c>
      <c r="M550" t="s">
        <v>1668</v>
      </c>
      <c r="N550" t="s">
        <v>3411</v>
      </c>
      <c r="O550" t="s">
        <v>3412</v>
      </c>
    </row>
    <row r="551" spans="1:15" x14ac:dyDescent="0.3">
      <c r="A551" t="s">
        <v>3420</v>
      </c>
      <c r="B551">
        <v>20654</v>
      </c>
      <c r="C551" t="s">
        <v>2305</v>
      </c>
      <c r="D551" s="11">
        <v>44634</v>
      </c>
      <c r="E551">
        <v>269.33999999999997</v>
      </c>
      <c r="F551">
        <v>163</v>
      </c>
      <c r="G551" t="s">
        <v>1861</v>
      </c>
      <c r="H551" s="11">
        <v>44634</v>
      </c>
      <c r="I551" s="11">
        <v>44635</v>
      </c>
      <c r="J551">
        <v>269.33999999999997</v>
      </c>
      <c r="K551" t="s">
        <v>3407</v>
      </c>
      <c r="L551" t="s">
        <v>1861</v>
      </c>
      <c r="M551" t="s">
        <v>3408</v>
      </c>
      <c r="N551" t="s">
        <v>3411</v>
      </c>
      <c r="O551" t="s">
        <v>3412</v>
      </c>
    </row>
    <row r="552" spans="1:15" x14ac:dyDescent="0.3">
      <c r="A552" t="s">
        <v>3420</v>
      </c>
      <c r="B552">
        <v>20655</v>
      </c>
      <c r="C552" t="s">
        <v>3385</v>
      </c>
      <c r="D552" s="11">
        <v>44634</v>
      </c>
      <c r="E552">
        <v>645</v>
      </c>
      <c r="F552">
        <v>1030</v>
      </c>
      <c r="G552" t="s">
        <v>1842</v>
      </c>
      <c r="H552" s="11">
        <v>44634</v>
      </c>
      <c r="I552" s="11">
        <v>44634</v>
      </c>
      <c r="J552">
        <v>645</v>
      </c>
      <c r="K552" t="s">
        <v>3407</v>
      </c>
      <c r="L552" t="s">
        <v>3370</v>
      </c>
      <c r="M552" t="s">
        <v>3408</v>
      </c>
      <c r="N552" t="s">
        <v>3411</v>
      </c>
      <c r="O552" t="s">
        <v>3412</v>
      </c>
    </row>
    <row r="553" spans="1:15" x14ac:dyDescent="0.3">
      <c r="A553" t="s">
        <v>3420</v>
      </c>
      <c r="B553">
        <v>20656</v>
      </c>
      <c r="C553" t="s">
        <v>3386</v>
      </c>
      <c r="D553" s="11">
        <v>44634</v>
      </c>
      <c r="E553">
        <v>645</v>
      </c>
      <c r="F553">
        <v>1</v>
      </c>
      <c r="G553" t="s">
        <v>1828</v>
      </c>
      <c r="H553" s="11">
        <v>44634</v>
      </c>
      <c r="I553" s="11">
        <v>44634</v>
      </c>
      <c r="J553">
        <v>645</v>
      </c>
      <c r="K553" t="s">
        <v>3407</v>
      </c>
      <c r="L553" t="s">
        <v>3370</v>
      </c>
      <c r="M553" t="s">
        <v>3408</v>
      </c>
      <c r="N553" t="s">
        <v>3411</v>
      </c>
      <c r="O553" t="s">
        <v>3412</v>
      </c>
    </row>
    <row r="554" spans="1:15" x14ac:dyDescent="0.3">
      <c r="A554" t="s">
        <v>3420</v>
      </c>
      <c r="B554">
        <v>20949</v>
      </c>
      <c r="C554" t="s">
        <v>1083</v>
      </c>
      <c r="D554" s="11">
        <v>44827</v>
      </c>
      <c r="E554">
        <v>1912.55</v>
      </c>
      <c r="F554">
        <v>3256</v>
      </c>
      <c r="G554" t="s">
        <v>161</v>
      </c>
      <c r="H554" s="11">
        <v>44844</v>
      </c>
      <c r="I554" s="11">
        <v>44840</v>
      </c>
      <c r="J554">
        <v>1912.55</v>
      </c>
      <c r="K554" t="s">
        <v>162</v>
      </c>
      <c r="L554" t="s">
        <v>163</v>
      </c>
      <c r="M554" t="s">
        <v>1500</v>
      </c>
      <c r="N554" t="s">
        <v>3411</v>
      </c>
      <c r="O554" t="s">
        <v>3412</v>
      </c>
    </row>
    <row r="555" spans="1:15" x14ac:dyDescent="0.3">
      <c r="A555" t="s">
        <v>3420</v>
      </c>
      <c r="B555">
        <v>20652</v>
      </c>
      <c r="C555" t="s">
        <v>2259</v>
      </c>
      <c r="D555" s="11">
        <v>44622</v>
      </c>
      <c r="E555">
        <v>4641.93</v>
      </c>
      <c r="F555">
        <v>78</v>
      </c>
      <c r="G555" t="s">
        <v>185</v>
      </c>
      <c r="H555" s="11">
        <v>44635</v>
      </c>
      <c r="I555" s="11">
        <v>44635</v>
      </c>
      <c r="J555">
        <v>4641.93</v>
      </c>
      <c r="K555" t="s">
        <v>3407</v>
      </c>
      <c r="L555" t="s">
        <v>185</v>
      </c>
      <c r="M555" t="s">
        <v>3408</v>
      </c>
      <c r="N555" t="s">
        <v>3411</v>
      </c>
      <c r="O555" t="s">
        <v>3412</v>
      </c>
    </row>
    <row r="556" spans="1:15" x14ac:dyDescent="0.3">
      <c r="A556" t="s">
        <v>3420</v>
      </c>
      <c r="B556">
        <v>20652</v>
      </c>
      <c r="C556" t="s">
        <v>2260</v>
      </c>
      <c r="D556" s="11">
        <v>44622</v>
      </c>
      <c r="E556">
        <v>4641.93</v>
      </c>
      <c r="F556">
        <v>78</v>
      </c>
      <c r="G556" t="s">
        <v>185</v>
      </c>
      <c r="H556" s="11">
        <v>44635</v>
      </c>
      <c r="I556" s="11">
        <v>44635</v>
      </c>
      <c r="J556">
        <v>4641.93</v>
      </c>
      <c r="K556" t="s">
        <v>3407</v>
      </c>
      <c r="L556" t="s">
        <v>185</v>
      </c>
      <c r="M556" t="s">
        <v>3408</v>
      </c>
      <c r="N556" t="s">
        <v>3411</v>
      </c>
      <c r="O556" t="s">
        <v>3412</v>
      </c>
    </row>
    <row r="557" spans="1:15" x14ac:dyDescent="0.3">
      <c r="A557" t="s">
        <v>3420</v>
      </c>
      <c r="B557">
        <v>20948</v>
      </c>
      <c r="C557" t="s">
        <v>759</v>
      </c>
      <c r="D557" s="11">
        <v>44834</v>
      </c>
      <c r="E557">
        <v>7389.2</v>
      </c>
      <c r="F557">
        <v>2839</v>
      </c>
      <c r="G557" t="s">
        <v>22</v>
      </c>
      <c r="H557" s="11">
        <v>44840</v>
      </c>
      <c r="I557" s="11">
        <v>44841</v>
      </c>
      <c r="J557">
        <v>7389.2</v>
      </c>
      <c r="K557" t="s">
        <v>1011</v>
      </c>
      <c r="L557" t="s">
        <v>1012</v>
      </c>
      <c r="M557" t="s">
        <v>1575</v>
      </c>
      <c r="N557" t="s">
        <v>3411</v>
      </c>
      <c r="O557" t="s">
        <v>3412</v>
      </c>
    </row>
    <row r="558" spans="1:15" x14ac:dyDescent="0.3">
      <c r="A558" t="s">
        <v>3420</v>
      </c>
      <c r="B558">
        <v>20948</v>
      </c>
      <c r="C558" t="s">
        <v>936</v>
      </c>
      <c r="D558" s="11">
        <v>44834</v>
      </c>
      <c r="E558">
        <v>1175.32</v>
      </c>
      <c r="F558">
        <v>2839</v>
      </c>
      <c r="G558" t="s">
        <v>22</v>
      </c>
      <c r="H558" s="11">
        <v>44840</v>
      </c>
      <c r="I558" s="11">
        <v>44841</v>
      </c>
      <c r="J558">
        <v>1175.32</v>
      </c>
      <c r="K558" t="s">
        <v>477</v>
      </c>
      <c r="L558" t="s">
        <v>478</v>
      </c>
      <c r="M558" t="s">
        <v>1712</v>
      </c>
      <c r="N558" t="s">
        <v>3411</v>
      </c>
      <c r="O558" t="s">
        <v>3412</v>
      </c>
    </row>
    <row r="559" spans="1:15" x14ac:dyDescent="0.3">
      <c r="A559" t="s">
        <v>3420</v>
      </c>
      <c r="B559">
        <v>20948</v>
      </c>
      <c r="C559" t="s">
        <v>769</v>
      </c>
      <c r="D559" s="11">
        <v>44834</v>
      </c>
      <c r="E559">
        <v>11905.77</v>
      </c>
      <c r="F559">
        <v>2839</v>
      </c>
      <c r="G559" t="s">
        <v>22</v>
      </c>
      <c r="H559" s="11">
        <v>44840</v>
      </c>
      <c r="I559" s="11">
        <v>44841</v>
      </c>
      <c r="J559">
        <v>11905.77</v>
      </c>
      <c r="K559" t="s">
        <v>269</v>
      </c>
      <c r="L559" t="s">
        <v>270</v>
      </c>
      <c r="M559" t="s">
        <v>1490</v>
      </c>
      <c r="N559" t="s">
        <v>3411</v>
      </c>
      <c r="O559" t="s">
        <v>3412</v>
      </c>
    </row>
    <row r="560" spans="1:15" x14ac:dyDescent="0.3">
      <c r="A560" t="s">
        <v>3420</v>
      </c>
      <c r="B560">
        <v>20948</v>
      </c>
      <c r="C560" t="s">
        <v>1069</v>
      </c>
      <c r="D560" s="11">
        <v>44834</v>
      </c>
      <c r="E560">
        <v>10450.719999999999</v>
      </c>
      <c r="F560">
        <v>2839</v>
      </c>
      <c r="G560" t="s">
        <v>22</v>
      </c>
      <c r="H560" s="11">
        <v>44840</v>
      </c>
      <c r="I560" s="11">
        <v>44841</v>
      </c>
      <c r="J560">
        <v>10450.719999999999</v>
      </c>
      <c r="K560" t="s">
        <v>1011</v>
      </c>
      <c r="L560" t="s">
        <v>1012</v>
      </c>
      <c r="M560" t="s">
        <v>1575</v>
      </c>
      <c r="N560" t="s">
        <v>3411</v>
      </c>
      <c r="O560" t="s">
        <v>3412</v>
      </c>
    </row>
    <row r="561" spans="1:15" x14ac:dyDescent="0.3">
      <c r="A561" t="s">
        <v>3420</v>
      </c>
      <c r="B561">
        <v>20653</v>
      </c>
      <c r="C561" t="s">
        <v>582</v>
      </c>
      <c r="D561" s="11">
        <v>44627</v>
      </c>
      <c r="E561">
        <v>686</v>
      </c>
      <c r="F561">
        <v>1421</v>
      </c>
      <c r="G561" t="s">
        <v>1878</v>
      </c>
      <c r="H561" s="11">
        <v>44635</v>
      </c>
      <c r="I561" s="11">
        <v>44635</v>
      </c>
      <c r="J561">
        <v>686</v>
      </c>
      <c r="K561" t="s">
        <v>3407</v>
      </c>
      <c r="L561" t="s">
        <v>1878</v>
      </c>
      <c r="M561" t="s">
        <v>3408</v>
      </c>
      <c r="N561" t="s">
        <v>3411</v>
      </c>
      <c r="O561" t="s">
        <v>3412</v>
      </c>
    </row>
    <row r="562" spans="1:15" x14ac:dyDescent="0.3">
      <c r="A562" t="s">
        <v>3420</v>
      </c>
      <c r="B562">
        <v>20653</v>
      </c>
      <c r="C562" t="s">
        <v>2288</v>
      </c>
      <c r="D562" s="11">
        <v>44628</v>
      </c>
      <c r="E562">
        <v>960</v>
      </c>
      <c r="F562">
        <v>3162</v>
      </c>
      <c r="G562" t="s">
        <v>2087</v>
      </c>
      <c r="H562" s="11">
        <v>44635</v>
      </c>
      <c r="I562" s="11">
        <v>44635</v>
      </c>
      <c r="J562">
        <v>960</v>
      </c>
      <c r="K562" t="s">
        <v>3407</v>
      </c>
      <c r="L562" t="s">
        <v>2087</v>
      </c>
      <c r="M562" t="s">
        <v>3408</v>
      </c>
      <c r="N562" t="s">
        <v>3411</v>
      </c>
      <c r="O562" t="s">
        <v>3412</v>
      </c>
    </row>
    <row r="563" spans="1:15" x14ac:dyDescent="0.3">
      <c r="A563" t="s">
        <v>3420</v>
      </c>
      <c r="B563">
        <v>20948</v>
      </c>
      <c r="C563" t="s">
        <v>1110</v>
      </c>
      <c r="D563" s="11">
        <v>44834</v>
      </c>
      <c r="E563">
        <v>958.91</v>
      </c>
      <c r="F563">
        <v>2839</v>
      </c>
      <c r="G563" t="s">
        <v>22</v>
      </c>
      <c r="H563" s="11">
        <v>44840</v>
      </c>
      <c r="I563" s="11">
        <v>44841</v>
      </c>
      <c r="J563">
        <v>958.91</v>
      </c>
      <c r="K563" t="s">
        <v>269</v>
      </c>
      <c r="L563" t="s">
        <v>270</v>
      </c>
      <c r="M563" t="s">
        <v>1490</v>
      </c>
      <c r="N563" t="s">
        <v>3411</v>
      </c>
      <c r="O563" t="s">
        <v>3412</v>
      </c>
    </row>
    <row r="564" spans="1:15" x14ac:dyDescent="0.3">
      <c r="A564" t="s">
        <v>3420</v>
      </c>
      <c r="B564">
        <v>20948</v>
      </c>
      <c r="C564" t="s">
        <v>937</v>
      </c>
      <c r="D564" s="11">
        <v>44834</v>
      </c>
      <c r="E564">
        <v>479.46</v>
      </c>
      <c r="F564">
        <v>2839</v>
      </c>
      <c r="G564" t="s">
        <v>22</v>
      </c>
      <c r="H564" s="11">
        <v>44840</v>
      </c>
      <c r="I564" s="11">
        <v>44841</v>
      </c>
      <c r="J564">
        <v>479.46</v>
      </c>
      <c r="K564" t="s">
        <v>269</v>
      </c>
      <c r="L564" t="s">
        <v>270</v>
      </c>
      <c r="M564" t="s">
        <v>1490</v>
      </c>
      <c r="N564" t="s">
        <v>3411</v>
      </c>
      <c r="O564" t="s">
        <v>3412</v>
      </c>
    </row>
    <row r="565" spans="1:15" x14ac:dyDescent="0.3">
      <c r="A565" t="s">
        <v>3420</v>
      </c>
      <c r="B565">
        <v>20948</v>
      </c>
      <c r="C565" t="s">
        <v>1022</v>
      </c>
      <c r="D565" s="11">
        <v>44834</v>
      </c>
      <c r="E565">
        <v>3835.64</v>
      </c>
      <c r="F565">
        <v>2839</v>
      </c>
      <c r="G565" t="s">
        <v>22</v>
      </c>
      <c r="H565" s="11">
        <v>44840</v>
      </c>
      <c r="I565" s="11">
        <v>44841</v>
      </c>
      <c r="J565">
        <v>3835.64</v>
      </c>
      <c r="K565" t="s">
        <v>269</v>
      </c>
      <c r="L565" t="s">
        <v>270</v>
      </c>
      <c r="M565" t="s">
        <v>1490</v>
      </c>
      <c r="N565" t="s">
        <v>3411</v>
      </c>
      <c r="O565" t="s">
        <v>3412</v>
      </c>
    </row>
    <row r="566" spans="1:15" x14ac:dyDescent="0.3">
      <c r="A566" t="s">
        <v>3420</v>
      </c>
      <c r="B566">
        <v>20652</v>
      </c>
      <c r="C566" t="s">
        <v>2294</v>
      </c>
      <c r="D566" s="11">
        <v>44629</v>
      </c>
      <c r="E566">
        <v>398.83</v>
      </c>
      <c r="F566">
        <v>2184</v>
      </c>
      <c r="G566" t="s">
        <v>1863</v>
      </c>
      <c r="H566" s="11">
        <v>44635</v>
      </c>
      <c r="I566" s="11">
        <v>44635</v>
      </c>
      <c r="J566">
        <v>398.83</v>
      </c>
      <c r="K566" t="s">
        <v>3407</v>
      </c>
      <c r="L566" t="s">
        <v>1863</v>
      </c>
      <c r="M566" t="s">
        <v>3408</v>
      </c>
      <c r="N566" t="s">
        <v>3411</v>
      </c>
      <c r="O566" t="s">
        <v>3412</v>
      </c>
    </row>
    <row r="567" spans="1:15" x14ac:dyDescent="0.3">
      <c r="A567" t="s">
        <v>3420</v>
      </c>
      <c r="B567">
        <v>20652</v>
      </c>
      <c r="C567" t="s">
        <v>2292</v>
      </c>
      <c r="D567" s="11">
        <v>44629</v>
      </c>
      <c r="E567">
        <v>398.83</v>
      </c>
      <c r="F567">
        <v>2184</v>
      </c>
      <c r="G567" t="s">
        <v>1863</v>
      </c>
      <c r="H567" s="11">
        <v>44635</v>
      </c>
      <c r="I567" s="11">
        <v>44635</v>
      </c>
      <c r="J567">
        <v>398.83</v>
      </c>
      <c r="K567" t="s">
        <v>3407</v>
      </c>
      <c r="L567" t="s">
        <v>1863</v>
      </c>
      <c r="M567" t="s">
        <v>3408</v>
      </c>
      <c r="N567" t="s">
        <v>3411</v>
      </c>
      <c r="O567" t="s">
        <v>3412</v>
      </c>
    </row>
    <row r="568" spans="1:15" x14ac:dyDescent="0.3">
      <c r="A568" t="s">
        <v>3420</v>
      </c>
      <c r="B568">
        <v>20652</v>
      </c>
      <c r="C568" t="s">
        <v>2293</v>
      </c>
      <c r="D568" s="11">
        <v>44629</v>
      </c>
      <c r="E568">
        <v>398.83</v>
      </c>
      <c r="F568">
        <v>961</v>
      </c>
      <c r="G568" t="s">
        <v>1920</v>
      </c>
      <c r="H568" s="11">
        <v>44635</v>
      </c>
      <c r="I568" s="11">
        <v>44635</v>
      </c>
      <c r="J568">
        <v>398.83</v>
      </c>
      <c r="K568" t="s">
        <v>3407</v>
      </c>
      <c r="L568" t="s">
        <v>1920</v>
      </c>
      <c r="M568" t="s">
        <v>3408</v>
      </c>
      <c r="N568" t="s">
        <v>3411</v>
      </c>
      <c r="O568" t="s">
        <v>3412</v>
      </c>
    </row>
    <row r="569" spans="1:15" x14ac:dyDescent="0.3">
      <c r="A569" t="s">
        <v>3420</v>
      </c>
      <c r="B569">
        <v>20652</v>
      </c>
      <c r="C569" t="s">
        <v>2291</v>
      </c>
      <c r="D569" s="11">
        <v>44629</v>
      </c>
      <c r="E569">
        <v>105</v>
      </c>
      <c r="F569">
        <v>2628</v>
      </c>
      <c r="G569" t="s">
        <v>1835</v>
      </c>
      <c r="H569" s="11">
        <v>44635</v>
      </c>
      <c r="I569" s="11">
        <v>44635</v>
      </c>
      <c r="J569">
        <v>105</v>
      </c>
      <c r="K569" t="s">
        <v>3407</v>
      </c>
      <c r="L569" t="s">
        <v>1835</v>
      </c>
      <c r="M569" t="s">
        <v>3408</v>
      </c>
      <c r="N569" t="s">
        <v>3411</v>
      </c>
      <c r="O569" t="s">
        <v>3412</v>
      </c>
    </row>
    <row r="570" spans="1:15" x14ac:dyDescent="0.3">
      <c r="A570" t="s">
        <v>3420</v>
      </c>
      <c r="B570">
        <v>20652</v>
      </c>
      <c r="C570" t="s">
        <v>2290</v>
      </c>
      <c r="D570" s="11">
        <v>44629</v>
      </c>
      <c r="E570">
        <v>178.41</v>
      </c>
      <c r="F570">
        <v>2695</v>
      </c>
      <c r="G570" t="s">
        <v>1847</v>
      </c>
      <c r="H570" s="11">
        <v>44635</v>
      </c>
      <c r="I570" s="11">
        <v>44635</v>
      </c>
      <c r="J570">
        <v>178.41</v>
      </c>
      <c r="K570" t="s">
        <v>3407</v>
      </c>
      <c r="L570" t="s">
        <v>1847</v>
      </c>
      <c r="M570" t="s">
        <v>3408</v>
      </c>
      <c r="N570" t="s">
        <v>3411</v>
      </c>
      <c r="O570" t="s">
        <v>3412</v>
      </c>
    </row>
    <row r="571" spans="1:15" x14ac:dyDescent="0.3">
      <c r="A571" t="s">
        <v>3420</v>
      </c>
      <c r="B571">
        <v>20652</v>
      </c>
      <c r="C571" t="s">
        <v>2296</v>
      </c>
      <c r="D571" s="11">
        <v>44630</v>
      </c>
      <c r="E571">
        <v>139.9</v>
      </c>
      <c r="F571">
        <v>962</v>
      </c>
      <c r="G571" t="s">
        <v>1846</v>
      </c>
      <c r="H571" s="11">
        <v>44635</v>
      </c>
      <c r="I571" s="11">
        <v>44635</v>
      </c>
      <c r="J571">
        <v>139.9</v>
      </c>
      <c r="K571" t="s">
        <v>3407</v>
      </c>
      <c r="L571" t="s">
        <v>1846</v>
      </c>
      <c r="M571" t="s">
        <v>3408</v>
      </c>
      <c r="N571" t="s">
        <v>3411</v>
      </c>
      <c r="O571" t="s">
        <v>3412</v>
      </c>
    </row>
    <row r="572" spans="1:15" x14ac:dyDescent="0.3">
      <c r="A572" t="s">
        <v>3420</v>
      </c>
      <c r="B572">
        <v>20653</v>
      </c>
      <c r="C572" t="s">
        <v>2298</v>
      </c>
      <c r="D572" s="11">
        <v>44630</v>
      </c>
      <c r="E572">
        <v>149</v>
      </c>
      <c r="F572">
        <v>2758</v>
      </c>
      <c r="G572" t="s">
        <v>1848</v>
      </c>
      <c r="H572" s="11">
        <v>44635</v>
      </c>
      <c r="I572" s="11">
        <v>44635</v>
      </c>
      <c r="J572">
        <v>149</v>
      </c>
      <c r="K572" t="s">
        <v>3407</v>
      </c>
      <c r="L572" t="s">
        <v>1848</v>
      </c>
      <c r="M572" t="s">
        <v>3408</v>
      </c>
      <c r="N572" t="s">
        <v>3411</v>
      </c>
      <c r="O572" t="s">
        <v>3412</v>
      </c>
    </row>
    <row r="573" spans="1:15" x14ac:dyDescent="0.3">
      <c r="A573" t="s">
        <v>3420</v>
      </c>
      <c r="B573">
        <v>20653</v>
      </c>
      <c r="C573" t="s">
        <v>2297</v>
      </c>
      <c r="D573" s="11">
        <v>44630</v>
      </c>
      <c r="E573">
        <v>178.41</v>
      </c>
      <c r="F573">
        <v>82</v>
      </c>
      <c r="G573" t="s">
        <v>1923</v>
      </c>
      <c r="H573" s="11">
        <v>44635</v>
      </c>
      <c r="I573" s="11">
        <v>44635</v>
      </c>
      <c r="J573">
        <v>178.41</v>
      </c>
      <c r="K573" t="s">
        <v>3407</v>
      </c>
      <c r="L573" t="s">
        <v>1923</v>
      </c>
      <c r="M573" t="s">
        <v>3408</v>
      </c>
      <c r="N573" t="s">
        <v>3411</v>
      </c>
      <c r="O573" t="s">
        <v>3412</v>
      </c>
    </row>
    <row r="574" spans="1:15" x14ac:dyDescent="0.3">
      <c r="A574" t="s">
        <v>3420</v>
      </c>
      <c r="B574">
        <v>20653</v>
      </c>
      <c r="C574" t="s">
        <v>2301</v>
      </c>
      <c r="D574" s="11">
        <v>44631</v>
      </c>
      <c r="E574">
        <v>83.3</v>
      </c>
      <c r="F574">
        <v>3380</v>
      </c>
      <c r="G574" t="s">
        <v>1908</v>
      </c>
      <c r="H574" s="11">
        <v>44635</v>
      </c>
      <c r="I574" s="11">
        <v>44635</v>
      </c>
      <c r="J574">
        <v>83.3</v>
      </c>
      <c r="K574" t="s">
        <v>3407</v>
      </c>
      <c r="L574" t="s">
        <v>1908</v>
      </c>
      <c r="M574" t="s">
        <v>3408</v>
      </c>
      <c r="N574" t="s">
        <v>3411</v>
      </c>
      <c r="O574" t="s">
        <v>3412</v>
      </c>
    </row>
    <row r="575" spans="1:15" x14ac:dyDescent="0.3">
      <c r="A575" t="s">
        <v>3420</v>
      </c>
      <c r="B575">
        <v>20948</v>
      </c>
      <c r="C575" t="s">
        <v>1109</v>
      </c>
      <c r="D575" s="11">
        <v>44834</v>
      </c>
      <c r="E575">
        <v>958.91</v>
      </c>
      <c r="F575">
        <v>2839</v>
      </c>
      <c r="G575" t="s">
        <v>22</v>
      </c>
      <c r="H575" s="11">
        <v>44840</v>
      </c>
      <c r="I575" s="11">
        <v>44841</v>
      </c>
      <c r="J575">
        <v>958.91</v>
      </c>
      <c r="K575" t="s">
        <v>269</v>
      </c>
      <c r="L575" t="s">
        <v>270</v>
      </c>
      <c r="M575" t="s">
        <v>1490</v>
      </c>
      <c r="N575" t="s">
        <v>3411</v>
      </c>
      <c r="O575" t="s">
        <v>3412</v>
      </c>
    </row>
    <row r="576" spans="1:15" x14ac:dyDescent="0.3">
      <c r="A576" t="s">
        <v>3420</v>
      </c>
      <c r="B576">
        <v>20948</v>
      </c>
      <c r="C576" t="s">
        <v>1108</v>
      </c>
      <c r="D576" s="11">
        <v>44834</v>
      </c>
      <c r="E576">
        <v>2397.2800000000002</v>
      </c>
      <c r="F576">
        <v>2839</v>
      </c>
      <c r="G576" t="s">
        <v>22</v>
      </c>
      <c r="H576" s="11">
        <v>44840</v>
      </c>
      <c r="I576" s="11">
        <v>44841</v>
      </c>
      <c r="J576">
        <v>2397.2800000000002</v>
      </c>
      <c r="K576" t="s">
        <v>269</v>
      </c>
      <c r="L576" t="s">
        <v>270</v>
      </c>
      <c r="M576" t="s">
        <v>1490</v>
      </c>
      <c r="N576" t="s">
        <v>3411</v>
      </c>
      <c r="O576" t="s">
        <v>3412</v>
      </c>
    </row>
    <row r="577" spans="1:15" x14ac:dyDescent="0.3">
      <c r="A577" t="s">
        <v>3420</v>
      </c>
      <c r="B577">
        <v>20948</v>
      </c>
      <c r="C577" t="s">
        <v>1111</v>
      </c>
      <c r="D577" s="11">
        <v>44834</v>
      </c>
      <c r="E577">
        <v>479.46</v>
      </c>
      <c r="F577">
        <v>2839</v>
      </c>
      <c r="G577" t="s">
        <v>22</v>
      </c>
      <c r="H577" s="11">
        <v>44840</v>
      </c>
      <c r="I577" s="11">
        <v>44841</v>
      </c>
      <c r="J577">
        <v>479.46</v>
      </c>
      <c r="K577" t="s">
        <v>269</v>
      </c>
      <c r="L577" t="s">
        <v>270</v>
      </c>
      <c r="M577" t="s">
        <v>1490</v>
      </c>
      <c r="N577" t="s">
        <v>3411</v>
      </c>
      <c r="O577" t="s">
        <v>3412</v>
      </c>
    </row>
    <row r="578" spans="1:15" x14ac:dyDescent="0.3">
      <c r="A578" t="s">
        <v>3420</v>
      </c>
      <c r="B578">
        <v>20948</v>
      </c>
      <c r="C578" t="s">
        <v>796</v>
      </c>
      <c r="D578" s="11">
        <v>44833</v>
      </c>
      <c r="E578">
        <v>5515.51</v>
      </c>
      <c r="F578">
        <v>1777</v>
      </c>
      <c r="G578" t="s">
        <v>97</v>
      </c>
      <c r="H578" s="11">
        <v>44844</v>
      </c>
      <c r="I578" s="11">
        <v>44841</v>
      </c>
      <c r="J578">
        <v>5515.51</v>
      </c>
      <c r="K578" t="s">
        <v>274</v>
      </c>
      <c r="L578" t="s">
        <v>275</v>
      </c>
      <c r="M578" t="s">
        <v>1558</v>
      </c>
      <c r="N578" t="s">
        <v>3411</v>
      </c>
      <c r="O578" t="s">
        <v>3412</v>
      </c>
    </row>
    <row r="579" spans="1:15" x14ac:dyDescent="0.3">
      <c r="A579" t="s">
        <v>3420</v>
      </c>
      <c r="B579">
        <v>20947</v>
      </c>
      <c r="C579" t="s">
        <v>1154</v>
      </c>
      <c r="D579" s="11">
        <v>44840</v>
      </c>
      <c r="E579">
        <v>289.75</v>
      </c>
      <c r="F579">
        <v>1692</v>
      </c>
      <c r="G579" t="s">
        <v>150</v>
      </c>
      <c r="H579" s="11">
        <v>44842</v>
      </c>
      <c r="I579" s="11">
        <v>44840</v>
      </c>
      <c r="J579">
        <v>289.75</v>
      </c>
      <c r="K579" t="s">
        <v>170</v>
      </c>
      <c r="L579" t="s">
        <v>171</v>
      </c>
      <c r="M579" t="s">
        <v>1601</v>
      </c>
      <c r="N579" t="s">
        <v>3411</v>
      </c>
      <c r="O579" t="s">
        <v>3412</v>
      </c>
    </row>
    <row r="580" spans="1:15" x14ac:dyDescent="0.3">
      <c r="A580" t="s">
        <v>3420</v>
      </c>
      <c r="B580">
        <v>20653</v>
      </c>
      <c r="C580" t="s">
        <v>2295</v>
      </c>
      <c r="D580" s="11">
        <v>44629</v>
      </c>
      <c r="E580">
        <v>252.8</v>
      </c>
      <c r="F580">
        <v>109</v>
      </c>
      <c r="G580" t="s">
        <v>1843</v>
      </c>
      <c r="H580" s="11">
        <v>44636</v>
      </c>
      <c r="I580" s="11">
        <v>44635</v>
      </c>
      <c r="J580">
        <v>252.8</v>
      </c>
      <c r="K580" t="s">
        <v>3407</v>
      </c>
      <c r="L580" t="s">
        <v>1843</v>
      </c>
      <c r="M580" t="s">
        <v>3408</v>
      </c>
      <c r="N580" t="s">
        <v>3411</v>
      </c>
      <c r="O580" t="s">
        <v>3412</v>
      </c>
    </row>
    <row r="581" spans="1:15" x14ac:dyDescent="0.3">
      <c r="A581" t="s">
        <v>3420</v>
      </c>
      <c r="B581">
        <v>20947</v>
      </c>
      <c r="C581" t="s">
        <v>1155</v>
      </c>
      <c r="D581" s="11">
        <v>44840</v>
      </c>
      <c r="E581">
        <v>597.5</v>
      </c>
      <c r="F581">
        <v>1692</v>
      </c>
      <c r="G581" t="s">
        <v>150</v>
      </c>
      <c r="H581" s="11">
        <v>44842</v>
      </c>
      <c r="I581" s="11">
        <v>44840</v>
      </c>
      <c r="J581">
        <v>597.5</v>
      </c>
      <c r="K581" t="s">
        <v>170</v>
      </c>
      <c r="L581" t="s">
        <v>171</v>
      </c>
      <c r="M581" t="s">
        <v>1601</v>
      </c>
      <c r="N581" t="s">
        <v>3411</v>
      </c>
      <c r="O581" t="s">
        <v>3412</v>
      </c>
    </row>
    <row r="582" spans="1:15" x14ac:dyDescent="0.3">
      <c r="A582" t="s">
        <v>3420</v>
      </c>
      <c r="B582">
        <v>20947</v>
      </c>
      <c r="C582" t="s">
        <v>1150</v>
      </c>
      <c r="D582" s="11">
        <v>44838</v>
      </c>
      <c r="E582">
        <v>100301.97</v>
      </c>
      <c r="F582">
        <v>2527</v>
      </c>
      <c r="G582" t="s">
        <v>54</v>
      </c>
      <c r="H582" s="11">
        <v>44844</v>
      </c>
      <c r="I582" s="11">
        <v>44840</v>
      </c>
      <c r="J582">
        <v>100301.97</v>
      </c>
      <c r="K582" t="s">
        <v>313</v>
      </c>
      <c r="L582" t="s">
        <v>314</v>
      </c>
      <c r="M582" t="s">
        <v>1651</v>
      </c>
      <c r="N582" t="s">
        <v>3411</v>
      </c>
      <c r="O582" t="s">
        <v>3412</v>
      </c>
    </row>
    <row r="583" spans="1:15" x14ac:dyDescent="0.3">
      <c r="A583" t="s">
        <v>3420</v>
      </c>
      <c r="B583">
        <v>20947</v>
      </c>
      <c r="C583" t="s">
        <v>1053</v>
      </c>
      <c r="D583" s="11">
        <v>44812</v>
      </c>
      <c r="E583">
        <v>368.82</v>
      </c>
      <c r="F583">
        <v>28</v>
      </c>
      <c r="G583" t="s">
        <v>23</v>
      </c>
      <c r="H583" s="11">
        <v>44844</v>
      </c>
      <c r="I583" s="11">
        <v>44840</v>
      </c>
      <c r="J583">
        <v>368.82</v>
      </c>
      <c r="K583" t="s">
        <v>24</v>
      </c>
      <c r="L583" t="s">
        <v>25</v>
      </c>
      <c r="M583" t="s">
        <v>1793</v>
      </c>
      <c r="N583" t="s">
        <v>3411</v>
      </c>
      <c r="O583" t="s">
        <v>3412</v>
      </c>
    </row>
    <row r="584" spans="1:15" x14ac:dyDescent="0.3">
      <c r="A584" t="s">
        <v>3420</v>
      </c>
      <c r="B584">
        <v>20947</v>
      </c>
      <c r="C584" t="s">
        <v>1055</v>
      </c>
      <c r="D584" s="11">
        <v>44813</v>
      </c>
      <c r="E584">
        <v>408.78</v>
      </c>
      <c r="F584">
        <v>28</v>
      </c>
      <c r="G584" t="s">
        <v>23</v>
      </c>
      <c r="H584" s="11">
        <v>44844</v>
      </c>
      <c r="I584" s="11">
        <v>44840</v>
      </c>
      <c r="J584">
        <v>408.78</v>
      </c>
      <c r="K584" t="s">
        <v>24</v>
      </c>
      <c r="L584" t="s">
        <v>25</v>
      </c>
      <c r="M584" t="s">
        <v>1793</v>
      </c>
      <c r="N584" t="s">
        <v>3411</v>
      </c>
      <c r="O584" t="s">
        <v>3412</v>
      </c>
    </row>
    <row r="585" spans="1:15" x14ac:dyDescent="0.3">
      <c r="A585" t="s">
        <v>3420</v>
      </c>
      <c r="B585">
        <v>20947</v>
      </c>
      <c r="C585" t="s">
        <v>1094</v>
      </c>
      <c r="D585" s="11">
        <v>44832</v>
      </c>
      <c r="E585">
        <v>458.83</v>
      </c>
      <c r="F585">
        <v>44</v>
      </c>
      <c r="G585" t="s">
        <v>178</v>
      </c>
      <c r="H585" s="11">
        <v>44844</v>
      </c>
      <c r="I585" s="11">
        <v>44840</v>
      </c>
      <c r="J585">
        <v>458.83</v>
      </c>
      <c r="K585" t="s">
        <v>179</v>
      </c>
      <c r="L585" t="s">
        <v>180</v>
      </c>
      <c r="M585" t="s">
        <v>1509</v>
      </c>
      <c r="N585" t="s">
        <v>3411</v>
      </c>
      <c r="O585" t="s">
        <v>3412</v>
      </c>
    </row>
    <row r="586" spans="1:15" x14ac:dyDescent="0.3">
      <c r="A586" t="s">
        <v>3420</v>
      </c>
      <c r="B586">
        <v>20947</v>
      </c>
      <c r="C586" t="s">
        <v>1092</v>
      </c>
      <c r="D586" s="11">
        <v>44832</v>
      </c>
      <c r="E586">
        <v>458.83</v>
      </c>
      <c r="F586">
        <v>44</v>
      </c>
      <c r="G586" t="s">
        <v>178</v>
      </c>
      <c r="H586" s="11">
        <v>44844</v>
      </c>
      <c r="I586" s="11">
        <v>44840</v>
      </c>
      <c r="J586">
        <v>458.83</v>
      </c>
      <c r="K586" t="s">
        <v>179</v>
      </c>
      <c r="L586" t="s">
        <v>180</v>
      </c>
      <c r="M586" t="s">
        <v>1509</v>
      </c>
      <c r="N586" t="s">
        <v>3411</v>
      </c>
      <c r="O586" t="s">
        <v>3412</v>
      </c>
    </row>
    <row r="587" spans="1:15" x14ac:dyDescent="0.3">
      <c r="A587" t="s">
        <v>3420</v>
      </c>
      <c r="B587">
        <v>20947</v>
      </c>
      <c r="C587" t="s">
        <v>1093</v>
      </c>
      <c r="D587" s="11">
        <v>44832</v>
      </c>
      <c r="E587">
        <v>240</v>
      </c>
      <c r="F587">
        <v>44</v>
      </c>
      <c r="G587" t="s">
        <v>178</v>
      </c>
      <c r="H587" s="11">
        <v>44844</v>
      </c>
      <c r="I587" s="11">
        <v>44840</v>
      </c>
      <c r="J587">
        <v>240</v>
      </c>
      <c r="K587" t="s">
        <v>179</v>
      </c>
      <c r="L587" t="s">
        <v>180</v>
      </c>
      <c r="M587" t="s">
        <v>1509</v>
      </c>
      <c r="N587" t="s">
        <v>3411</v>
      </c>
      <c r="O587" t="s">
        <v>3412</v>
      </c>
    </row>
    <row r="588" spans="1:15" x14ac:dyDescent="0.3">
      <c r="A588" t="s">
        <v>3420</v>
      </c>
      <c r="B588">
        <v>20947</v>
      </c>
      <c r="C588" t="s">
        <v>1107</v>
      </c>
      <c r="D588" s="11">
        <v>44834</v>
      </c>
      <c r="E588">
        <v>24075.88</v>
      </c>
      <c r="F588">
        <v>58</v>
      </c>
      <c r="G588" t="s">
        <v>77</v>
      </c>
      <c r="H588" s="11">
        <v>44844</v>
      </c>
      <c r="I588" s="11">
        <v>44840</v>
      </c>
      <c r="J588">
        <v>24075.88</v>
      </c>
      <c r="K588" t="s">
        <v>78</v>
      </c>
      <c r="L588" t="s">
        <v>79</v>
      </c>
      <c r="M588" t="s">
        <v>1516</v>
      </c>
      <c r="N588" t="s">
        <v>3411</v>
      </c>
      <c r="O588" t="s">
        <v>3412</v>
      </c>
    </row>
    <row r="589" spans="1:15" x14ac:dyDescent="0.3">
      <c r="A589" t="s">
        <v>3420</v>
      </c>
      <c r="B589">
        <v>20947</v>
      </c>
      <c r="C589" t="s">
        <v>1106</v>
      </c>
      <c r="D589" s="11">
        <v>44834</v>
      </c>
      <c r="E589">
        <v>1837.62</v>
      </c>
      <c r="F589">
        <v>58</v>
      </c>
      <c r="G589" t="s">
        <v>77</v>
      </c>
      <c r="H589" s="11">
        <v>44844</v>
      </c>
      <c r="I589" s="11">
        <v>44840</v>
      </c>
      <c r="J589">
        <v>1837.62</v>
      </c>
      <c r="K589" t="s">
        <v>78</v>
      </c>
      <c r="L589" t="s">
        <v>79</v>
      </c>
      <c r="M589" t="s">
        <v>1516</v>
      </c>
      <c r="N589" t="s">
        <v>3411</v>
      </c>
      <c r="O589" t="s">
        <v>3412</v>
      </c>
    </row>
    <row r="590" spans="1:15" x14ac:dyDescent="0.3">
      <c r="A590" t="s">
        <v>3420</v>
      </c>
      <c r="B590">
        <v>20946</v>
      </c>
      <c r="C590" t="s">
        <v>1138</v>
      </c>
      <c r="D590" s="11">
        <v>44837</v>
      </c>
      <c r="E590">
        <v>1235</v>
      </c>
      <c r="F590">
        <v>1848</v>
      </c>
      <c r="G590" t="s">
        <v>27</v>
      </c>
      <c r="H590" s="11">
        <v>44840</v>
      </c>
      <c r="I590" s="11">
        <v>44841</v>
      </c>
      <c r="J590">
        <v>1235</v>
      </c>
      <c r="K590" t="s">
        <v>28</v>
      </c>
      <c r="L590" t="s">
        <v>29</v>
      </c>
      <c r="M590" t="s">
        <v>1619</v>
      </c>
      <c r="N590" t="s">
        <v>3411</v>
      </c>
      <c r="O590" t="s">
        <v>3412</v>
      </c>
    </row>
    <row r="591" spans="1:15" x14ac:dyDescent="0.3">
      <c r="A591" t="s">
        <v>3420</v>
      </c>
      <c r="B591">
        <v>20654</v>
      </c>
      <c r="C591" t="s">
        <v>2278</v>
      </c>
      <c r="D591" s="11">
        <v>44627</v>
      </c>
      <c r="E591">
        <v>4764.0600000000004</v>
      </c>
      <c r="F591">
        <v>717</v>
      </c>
      <c r="G591" t="s">
        <v>1865</v>
      </c>
      <c r="H591" s="11">
        <v>44637</v>
      </c>
      <c r="I591" s="11">
        <v>44635</v>
      </c>
      <c r="J591">
        <v>4764.0600000000004</v>
      </c>
      <c r="K591" t="s">
        <v>3407</v>
      </c>
      <c r="L591" t="s">
        <v>1865</v>
      </c>
      <c r="M591" t="s">
        <v>3408</v>
      </c>
      <c r="N591" t="s">
        <v>3411</v>
      </c>
      <c r="O591" t="s">
        <v>3412</v>
      </c>
    </row>
    <row r="592" spans="1:15" x14ac:dyDescent="0.3">
      <c r="A592" t="s">
        <v>3420</v>
      </c>
      <c r="B592">
        <v>20653</v>
      </c>
      <c r="C592" t="s">
        <v>2302</v>
      </c>
      <c r="D592" s="11">
        <v>44631</v>
      </c>
      <c r="E592">
        <v>632</v>
      </c>
      <c r="F592">
        <v>109</v>
      </c>
      <c r="G592" t="s">
        <v>1843</v>
      </c>
      <c r="H592" s="11">
        <v>44638</v>
      </c>
      <c r="I592" s="11">
        <v>44635</v>
      </c>
      <c r="J592">
        <v>632</v>
      </c>
      <c r="K592" t="s">
        <v>3407</v>
      </c>
      <c r="L592" t="s">
        <v>1843</v>
      </c>
      <c r="M592" t="s">
        <v>3408</v>
      </c>
      <c r="N592" t="s">
        <v>3411</v>
      </c>
      <c r="O592" t="s">
        <v>3412</v>
      </c>
    </row>
    <row r="593" spans="1:15" x14ac:dyDescent="0.3">
      <c r="A593" t="s">
        <v>3420</v>
      </c>
      <c r="B593">
        <v>20946</v>
      </c>
      <c r="C593" t="s">
        <v>1145</v>
      </c>
      <c r="D593" s="11">
        <v>44838</v>
      </c>
      <c r="E593">
        <v>26901.9</v>
      </c>
      <c r="F593">
        <v>3672</v>
      </c>
      <c r="G593" t="s">
        <v>896</v>
      </c>
      <c r="H593" s="11">
        <v>44840</v>
      </c>
      <c r="I593" s="11">
        <v>44841</v>
      </c>
      <c r="J593">
        <v>26901.9</v>
      </c>
      <c r="K593" t="s">
        <v>894</v>
      </c>
      <c r="L593" t="s">
        <v>895</v>
      </c>
      <c r="M593" t="s">
        <v>1504</v>
      </c>
      <c r="N593" t="s">
        <v>3411</v>
      </c>
      <c r="O593" t="s">
        <v>3412</v>
      </c>
    </row>
    <row r="594" spans="1:15" x14ac:dyDescent="0.3">
      <c r="A594" t="s">
        <v>3420</v>
      </c>
      <c r="B594">
        <v>20653</v>
      </c>
      <c r="C594" t="s">
        <v>2205</v>
      </c>
      <c r="D594" s="11">
        <v>44603</v>
      </c>
      <c r="E594">
        <v>22091.5</v>
      </c>
      <c r="F594">
        <v>1200</v>
      </c>
      <c r="G594" t="s">
        <v>1883</v>
      </c>
      <c r="H594" s="11">
        <v>44641</v>
      </c>
      <c r="I594" s="11">
        <v>44635</v>
      </c>
      <c r="J594">
        <v>22091.5</v>
      </c>
      <c r="K594" t="s">
        <v>3407</v>
      </c>
      <c r="L594" t="s">
        <v>1883</v>
      </c>
      <c r="M594" t="s">
        <v>3408</v>
      </c>
      <c r="N594" t="s">
        <v>3411</v>
      </c>
      <c r="O594" t="s">
        <v>3412</v>
      </c>
    </row>
    <row r="595" spans="1:15" x14ac:dyDescent="0.3">
      <c r="A595" t="s">
        <v>3420</v>
      </c>
      <c r="B595">
        <v>20654</v>
      </c>
      <c r="C595" t="s">
        <v>2206</v>
      </c>
      <c r="D595" s="11">
        <v>44603</v>
      </c>
      <c r="E595">
        <v>9431.58</v>
      </c>
      <c r="F595">
        <v>45</v>
      </c>
      <c r="G595" t="s">
        <v>1891</v>
      </c>
      <c r="H595" s="11">
        <v>44641</v>
      </c>
      <c r="I595" s="11">
        <v>44635</v>
      </c>
      <c r="J595">
        <v>9431.58</v>
      </c>
      <c r="K595" t="s">
        <v>3407</v>
      </c>
      <c r="L595" t="s">
        <v>1891</v>
      </c>
      <c r="M595" t="s">
        <v>3408</v>
      </c>
      <c r="N595" t="s">
        <v>3411</v>
      </c>
      <c r="O595" t="s">
        <v>3412</v>
      </c>
    </row>
    <row r="596" spans="1:15" x14ac:dyDescent="0.3">
      <c r="A596" t="s">
        <v>3420</v>
      </c>
      <c r="B596">
        <v>20654</v>
      </c>
      <c r="C596" t="s">
        <v>2304</v>
      </c>
      <c r="D596" s="11">
        <v>44634</v>
      </c>
      <c r="E596">
        <v>50274.62</v>
      </c>
      <c r="F596">
        <v>3301</v>
      </c>
      <c r="G596" t="s">
        <v>1894</v>
      </c>
      <c r="H596" s="11">
        <v>44641</v>
      </c>
      <c r="I596" s="11">
        <v>44635</v>
      </c>
      <c r="J596">
        <v>50274.62</v>
      </c>
      <c r="K596" t="s">
        <v>3407</v>
      </c>
      <c r="L596" t="s">
        <v>1894</v>
      </c>
      <c r="M596" t="s">
        <v>3408</v>
      </c>
      <c r="N596" t="s">
        <v>3411</v>
      </c>
      <c r="O596" t="s">
        <v>3412</v>
      </c>
    </row>
    <row r="597" spans="1:15" x14ac:dyDescent="0.3">
      <c r="A597" t="s">
        <v>3420</v>
      </c>
      <c r="B597">
        <v>20946</v>
      </c>
      <c r="C597" t="s">
        <v>1084</v>
      </c>
      <c r="D597" s="11">
        <v>44830</v>
      </c>
      <c r="E597">
        <v>17740.419999999998</v>
      </c>
      <c r="F597">
        <v>3062</v>
      </c>
      <c r="G597" t="s">
        <v>43</v>
      </c>
      <c r="H597" s="11">
        <v>44840</v>
      </c>
      <c r="I597" s="11">
        <v>44841</v>
      </c>
      <c r="J597">
        <v>17740.419999999998</v>
      </c>
      <c r="K597" t="s">
        <v>44</v>
      </c>
      <c r="L597" t="s">
        <v>45</v>
      </c>
      <c r="M597" t="s">
        <v>1406</v>
      </c>
      <c r="N597" t="s">
        <v>3411</v>
      </c>
      <c r="O597" t="s">
        <v>3412</v>
      </c>
    </row>
    <row r="598" spans="1:15" x14ac:dyDescent="0.3">
      <c r="A598" t="s">
        <v>3420</v>
      </c>
      <c r="B598">
        <v>20946</v>
      </c>
      <c r="C598" t="s">
        <v>1102</v>
      </c>
      <c r="D598" s="11">
        <v>44834</v>
      </c>
      <c r="E598">
        <v>1700.5</v>
      </c>
      <c r="F598">
        <v>338</v>
      </c>
      <c r="G598" t="s">
        <v>30</v>
      </c>
      <c r="H598" s="11">
        <v>44840</v>
      </c>
      <c r="I598" s="11">
        <v>44841</v>
      </c>
      <c r="J598">
        <v>1700.5</v>
      </c>
      <c r="K598" t="s">
        <v>10</v>
      </c>
      <c r="L598" t="s">
        <v>11</v>
      </c>
      <c r="M598" t="s">
        <v>1657</v>
      </c>
      <c r="N598" t="s">
        <v>3411</v>
      </c>
      <c r="O598" t="s">
        <v>3412</v>
      </c>
    </row>
    <row r="599" spans="1:15" x14ac:dyDescent="0.3">
      <c r="A599" t="s">
        <v>3420</v>
      </c>
      <c r="B599">
        <v>20946</v>
      </c>
      <c r="C599" t="s">
        <v>1103</v>
      </c>
      <c r="D599" s="11">
        <v>44834</v>
      </c>
      <c r="E599">
        <v>17286.75</v>
      </c>
      <c r="F599">
        <v>137</v>
      </c>
      <c r="G599" t="s">
        <v>84</v>
      </c>
      <c r="H599" s="11">
        <v>44840</v>
      </c>
      <c r="I599" s="11">
        <v>44841</v>
      </c>
      <c r="J599">
        <v>17286.75</v>
      </c>
      <c r="K599" t="s">
        <v>238</v>
      </c>
      <c r="L599" t="s">
        <v>239</v>
      </c>
      <c r="M599" t="s">
        <v>1782</v>
      </c>
      <c r="N599" t="s">
        <v>3411</v>
      </c>
      <c r="O599" t="s">
        <v>3412</v>
      </c>
    </row>
    <row r="600" spans="1:15" x14ac:dyDescent="0.3">
      <c r="A600" t="s">
        <v>3420</v>
      </c>
      <c r="B600">
        <v>20946</v>
      </c>
      <c r="C600" t="s">
        <v>1104</v>
      </c>
      <c r="D600" s="11">
        <v>44834</v>
      </c>
      <c r="E600">
        <v>983.25</v>
      </c>
      <c r="F600">
        <v>338</v>
      </c>
      <c r="G600" t="s">
        <v>30</v>
      </c>
      <c r="H600" s="11">
        <v>44840</v>
      </c>
      <c r="I600" s="11">
        <v>44841</v>
      </c>
      <c r="J600">
        <v>983.25</v>
      </c>
      <c r="K600" t="s">
        <v>219</v>
      </c>
      <c r="L600" t="s">
        <v>220</v>
      </c>
      <c r="M600" t="s">
        <v>1681</v>
      </c>
      <c r="N600" t="s">
        <v>3411</v>
      </c>
      <c r="O600" t="s">
        <v>3412</v>
      </c>
    </row>
    <row r="601" spans="1:15" x14ac:dyDescent="0.3">
      <c r="A601" t="s">
        <v>3420</v>
      </c>
      <c r="B601">
        <v>20660</v>
      </c>
      <c r="C601" t="s">
        <v>2307</v>
      </c>
      <c r="D601" s="11">
        <v>44634</v>
      </c>
      <c r="E601">
        <v>240</v>
      </c>
      <c r="F601">
        <v>2695</v>
      </c>
      <c r="G601" t="s">
        <v>1847</v>
      </c>
      <c r="H601" s="11">
        <v>44642</v>
      </c>
      <c r="I601" s="11">
        <v>44642</v>
      </c>
      <c r="J601">
        <v>240</v>
      </c>
      <c r="K601" t="s">
        <v>3407</v>
      </c>
      <c r="L601" t="s">
        <v>1847</v>
      </c>
      <c r="M601" t="s">
        <v>3408</v>
      </c>
      <c r="N601" t="s">
        <v>3411</v>
      </c>
      <c r="O601" t="s">
        <v>3412</v>
      </c>
    </row>
    <row r="602" spans="1:15" x14ac:dyDescent="0.3">
      <c r="A602" t="s">
        <v>3420</v>
      </c>
      <c r="B602">
        <v>20660</v>
      </c>
      <c r="C602" t="s">
        <v>2309</v>
      </c>
      <c r="D602" s="11">
        <v>44635</v>
      </c>
      <c r="E602">
        <v>109.99</v>
      </c>
      <c r="F602">
        <v>1004</v>
      </c>
      <c r="G602" t="s">
        <v>1833</v>
      </c>
      <c r="H602" s="11">
        <v>44642</v>
      </c>
      <c r="I602" s="11">
        <v>44642</v>
      </c>
      <c r="J602">
        <v>109.99</v>
      </c>
      <c r="K602" t="s">
        <v>3407</v>
      </c>
      <c r="L602" t="s">
        <v>1833</v>
      </c>
      <c r="M602" t="s">
        <v>3408</v>
      </c>
      <c r="N602" t="s">
        <v>3411</v>
      </c>
      <c r="O602" t="s">
        <v>3412</v>
      </c>
    </row>
    <row r="603" spans="1:15" x14ac:dyDescent="0.3">
      <c r="A603" t="s">
        <v>3420</v>
      </c>
      <c r="B603">
        <v>20662</v>
      </c>
      <c r="C603" t="s">
        <v>2310</v>
      </c>
      <c r="D603" s="11">
        <v>44635</v>
      </c>
      <c r="E603">
        <v>933.63</v>
      </c>
      <c r="F603">
        <v>1317</v>
      </c>
      <c r="G603" t="s">
        <v>124</v>
      </c>
      <c r="H603" s="11">
        <v>44642</v>
      </c>
      <c r="I603" s="11">
        <v>44642</v>
      </c>
      <c r="J603">
        <v>933.63</v>
      </c>
      <c r="K603" t="s">
        <v>3407</v>
      </c>
      <c r="L603" t="s">
        <v>124</v>
      </c>
      <c r="M603" t="s">
        <v>3408</v>
      </c>
      <c r="N603" t="s">
        <v>3411</v>
      </c>
      <c r="O603" t="s">
        <v>3412</v>
      </c>
    </row>
    <row r="604" spans="1:15" x14ac:dyDescent="0.3">
      <c r="A604" t="s">
        <v>3420</v>
      </c>
      <c r="B604">
        <v>20662</v>
      </c>
      <c r="C604" t="s">
        <v>2311</v>
      </c>
      <c r="D604" s="11">
        <v>44635</v>
      </c>
      <c r="E604">
        <v>933.63</v>
      </c>
      <c r="F604">
        <v>1317</v>
      </c>
      <c r="G604" t="s">
        <v>124</v>
      </c>
      <c r="H604" s="11">
        <v>44642</v>
      </c>
      <c r="I604" s="11">
        <v>44642</v>
      </c>
      <c r="J604">
        <v>933.63</v>
      </c>
      <c r="K604" t="s">
        <v>3407</v>
      </c>
      <c r="L604" t="s">
        <v>124</v>
      </c>
      <c r="M604" t="s">
        <v>3408</v>
      </c>
      <c r="N604" t="s">
        <v>3411</v>
      </c>
      <c r="O604" t="s">
        <v>3412</v>
      </c>
    </row>
    <row r="605" spans="1:15" x14ac:dyDescent="0.3">
      <c r="A605" t="s">
        <v>3420</v>
      </c>
      <c r="B605">
        <v>20946</v>
      </c>
      <c r="C605" t="s">
        <v>1105</v>
      </c>
      <c r="D605" s="11">
        <v>44834</v>
      </c>
      <c r="E605">
        <v>1254.5</v>
      </c>
      <c r="F605">
        <v>1127</v>
      </c>
      <c r="G605" t="s">
        <v>48</v>
      </c>
      <c r="H605" s="11">
        <v>44840</v>
      </c>
      <c r="I605" s="11">
        <v>44841</v>
      </c>
      <c r="J605">
        <v>1254.5</v>
      </c>
      <c r="K605" t="s">
        <v>75</v>
      </c>
      <c r="L605" t="s">
        <v>76</v>
      </c>
      <c r="M605" t="s">
        <v>1484</v>
      </c>
      <c r="N605" t="s">
        <v>3411</v>
      </c>
      <c r="O605" t="s">
        <v>3412</v>
      </c>
    </row>
    <row r="606" spans="1:15" x14ac:dyDescent="0.3">
      <c r="A606" t="s">
        <v>3420</v>
      </c>
      <c r="B606">
        <v>20660</v>
      </c>
      <c r="C606" t="s">
        <v>2314</v>
      </c>
      <c r="D606" s="11">
        <v>44641</v>
      </c>
      <c r="E606">
        <v>159</v>
      </c>
      <c r="F606">
        <v>2584</v>
      </c>
      <c r="G606" t="s">
        <v>2315</v>
      </c>
      <c r="H606" s="11">
        <v>44642</v>
      </c>
      <c r="I606" s="11">
        <v>44642</v>
      </c>
      <c r="J606">
        <v>159</v>
      </c>
      <c r="K606" t="s">
        <v>3407</v>
      </c>
      <c r="L606" t="s">
        <v>2315</v>
      </c>
      <c r="M606" t="s">
        <v>3408</v>
      </c>
      <c r="N606" t="s">
        <v>3411</v>
      </c>
      <c r="O606" t="s">
        <v>3412</v>
      </c>
    </row>
    <row r="607" spans="1:15" x14ac:dyDescent="0.3">
      <c r="A607" t="s">
        <v>3420</v>
      </c>
      <c r="B607">
        <v>20660</v>
      </c>
      <c r="C607" t="s">
        <v>2316</v>
      </c>
      <c r="D607" s="11">
        <v>44641</v>
      </c>
      <c r="E607">
        <v>130</v>
      </c>
      <c r="F607">
        <v>2205</v>
      </c>
      <c r="G607" t="s">
        <v>1943</v>
      </c>
      <c r="H607" s="11">
        <v>44642</v>
      </c>
      <c r="I607" s="11">
        <v>44642</v>
      </c>
      <c r="J607">
        <v>130</v>
      </c>
      <c r="K607" t="s">
        <v>3407</v>
      </c>
      <c r="L607" t="s">
        <v>1943</v>
      </c>
      <c r="M607" t="s">
        <v>3408</v>
      </c>
      <c r="N607" t="s">
        <v>3411</v>
      </c>
      <c r="O607" t="s">
        <v>3412</v>
      </c>
    </row>
    <row r="608" spans="1:15" x14ac:dyDescent="0.3">
      <c r="A608" t="s">
        <v>3420</v>
      </c>
      <c r="B608">
        <v>20660</v>
      </c>
      <c r="C608" t="s">
        <v>2317</v>
      </c>
      <c r="D608" s="11">
        <v>44641</v>
      </c>
      <c r="E608">
        <v>104.93</v>
      </c>
      <c r="F608">
        <v>87</v>
      </c>
      <c r="G608" t="s">
        <v>1844</v>
      </c>
      <c r="H608" s="11">
        <v>44642</v>
      </c>
      <c r="I608" s="11">
        <v>44642</v>
      </c>
      <c r="J608">
        <v>104.93</v>
      </c>
      <c r="K608" t="s">
        <v>3407</v>
      </c>
      <c r="L608" t="s">
        <v>1844</v>
      </c>
      <c r="M608" t="s">
        <v>3408</v>
      </c>
      <c r="N608" t="s">
        <v>3411</v>
      </c>
      <c r="O608" t="s">
        <v>3412</v>
      </c>
    </row>
    <row r="609" spans="1:15" x14ac:dyDescent="0.3">
      <c r="A609" t="s">
        <v>3420</v>
      </c>
      <c r="B609">
        <v>20660</v>
      </c>
      <c r="C609" t="s">
        <v>2318</v>
      </c>
      <c r="D609" s="11">
        <v>44641</v>
      </c>
      <c r="E609">
        <v>4101.2</v>
      </c>
      <c r="F609">
        <v>3153</v>
      </c>
      <c r="G609" t="s">
        <v>1842</v>
      </c>
      <c r="H609" s="11">
        <v>44642</v>
      </c>
      <c r="I609" s="11">
        <v>44642</v>
      </c>
      <c r="J609">
        <v>4101.2</v>
      </c>
      <c r="K609" t="s">
        <v>3407</v>
      </c>
      <c r="L609" t="s">
        <v>1842</v>
      </c>
      <c r="M609" t="s">
        <v>3408</v>
      </c>
      <c r="N609" t="s">
        <v>3411</v>
      </c>
      <c r="O609" t="s">
        <v>3412</v>
      </c>
    </row>
    <row r="610" spans="1:15" x14ac:dyDescent="0.3">
      <c r="A610" t="s">
        <v>3420</v>
      </c>
      <c r="B610">
        <v>20661</v>
      </c>
      <c r="C610" t="s">
        <v>2319</v>
      </c>
      <c r="D610" s="11">
        <v>44641</v>
      </c>
      <c r="E610">
        <v>70</v>
      </c>
      <c r="F610">
        <v>134</v>
      </c>
      <c r="G610" t="s">
        <v>1850</v>
      </c>
      <c r="H610" s="11">
        <v>44642</v>
      </c>
      <c r="I610" s="11">
        <v>44642</v>
      </c>
      <c r="J610">
        <v>70</v>
      </c>
      <c r="K610" t="s">
        <v>3407</v>
      </c>
      <c r="L610" t="s">
        <v>1850</v>
      </c>
      <c r="M610" t="s">
        <v>3408</v>
      </c>
      <c r="N610" t="s">
        <v>3411</v>
      </c>
      <c r="O610" t="s">
        <v>3412</v>
      </c>
    </row>
    <row r="611" spans="1:15" x14ac:dyDescent="0.3">
      <c r="A611" t="s">
        <v>3420</v>
      </c>
      <c r="B611">
        <v>20663</v>
      </c>
      <c r="C611" t="s">
        <v>3396</v>
      </c>
      <c r="D611" s="11">
        <v>44642</v>
      </c>
      <c r="E611">
        <v>1505</v>
      </c>
      <c r="F611">
        <v>1030</v>
      </c>
      <c r="G611" t="s">
        <v>1842</v>
      </c>
      <c r="H611" s="11">
        <v>44642</v>
      </c>
      <c r="I611" s="11">
        <v>44642</v>
      </c>
      <c r="J611">
        <v>1505</v>
      </c>
      <c r="K611" t="s">
        <v>3407</v>
      </c>
      <c r="L611" t="s">
        <v>3370</v>
      </c>
      <c r="M611" t="s">
        <v>3408</v>
      </c>
      <c r="N611" t="s">
        <v>3411</v>
      </c>
      <c r="O611" t="s">
        <v>3412</v>
      </c>
    </row>
    <row r="612" spans="1:15" x14ac:dyDescent="0.3">
      <c r="A612" t="s">
        <v>3420</v>
      </c>
      <c r="B612">
        <v>20664</v>
      </c>
      <c r="C612" t="s">
        <v>3397</v>
      </c>
      <c r="D612" s="11">
        <v>44642</v>
      </c>
      <c r="E612">
        <v>1505</v>
      </c>
      <c r="F612">
        <v>1047</v>
      </c>
      <c r="G612" t="s">
        <v>1941</v>
      </c>
      <c r="H612" s="11">
        <v>44642</v>
      </c>
      <c r="I612" s="11">
        <v>44642</v>
      </c>
      <c r="J612">
        <v>1505</v>
      </c>
      <c r="K612" t="s">
        <v>3407</v>
      </c>
      <c r="L612" t="s">
        <v>3370</v>
      </c>
      <c r="M612" t="s">
        <v>3408</v>
      </c>
      <c r="N612" t="s">
        <v>3411</v>
      </c>
      <c r="O612" t="s">
        <v>3412</v>
      </c>
    </row>
    <row r="613" spans="1:15" x14ac:dyDescent="0.3">
      <c r="A613" t="s">
        <v>3420</v>
      </c>
      <c r="B613">
        <v>20665</v>
      </c>
      <c r="C613" t="s">
        <v>3398</v>
      </c>
      <c r="D613" s="11">
        <v>44642</v>
      </c>
      <c r="E613">
        <v>1505</v>
      </c>
      <c r="F613">
        <v>562</v>
      </c>
      <c r="G613" t="s">
        <v>1849</v>
      </c>
      <c r="H613" s="11">
        <v>44642</v>
      </c>
      <c r="I613" s="11">
        <v>44642</v>
      </c>
      <c r="J613">
        <v>1505</v>
      </c>
      <c r="K613" t="s">
        <v>3407</v>
      </c>
      <c r="L613" t="s">
        <v>3370</v>
      </c>
      <c r="M613" t="s">
        <v>3408</v>
      </c>
      <c r="N613" t="s">
        <v>3411</v>
      </c>
      <c r="O613" t="s">
        <v>3412</v>
      </c>
    </row>
    <row r="614" spans="1:15" x14ac:dyDescent="0.3">
      <c r="A614" t="s">
        <v>3420</v>
      </c>
      <c r="B614">
        <v>20946</v>
      </c>
      <c r="C614" t="s">
        <v>1100</v>
      </c>
      <c r="D614" s="11">
        <v>44833</v>
      </c>
      <c r="E614">
        <v>42144.27</v>
      </c>
      <c r="F614">
        <v>2411</v>
      </c>
      <c r="G614" t="s">
        <v>82</v>
      </c>
      <c r="H614" s="11">
        <v>44844</v>
      </c>
      <c r="I614" s="11">
        <v>44841</v>
      </c>
      <c r="J614">
        <v>42144.27</v>
      </c>
      <c r="K614" t="s">
        <v>260</v>
      </c>
      <c r="L614" t="s">
        <v>261</v>
      </c>
      <c r="M614" t="s">
        <v>1444</v>
      </c>
      <c r="N614" t="s">
        <v>3411</v>
      </c>
      <c r="O614" t="s">
        <v>3412</v>
      </c>
    </row>
    <row r="615" spans="1:15" x14ac:dyDescent="0.3">
      <c r="A615" t="s">
        <v>3420</v>
      </c>
      <c r="B615">
        <v>20946</v>
      </c>
      <c r="C615" t="s">
        <v>796</v>
      </c>
      <c r="D615" s="11">
        <v>44833</v>
      </c>
      <c r="E615">
        <v>6435.4</v>
      </c>
      <c r="F615">
        <v>2411</v>
      </c>
      <c r="G615" t="s">
        <v>82</v>
      </c>
      <c r="H615" s="11">
        <v>44844</v>
      </c>
      <c r="I615" s="11">
        <v>44841</v>
      </c>
      <c r="J615">
        <v>6435.4</v>
      </c>
      <c r="K615" t="s">
        <v>260</v>
      </c>
      <c r="L615" t="s">
        <v>261</v>
      </c>
      <c r="M615" t="s">
        <v>1444</v>
      </c>
      <c r="N615" t="s">
        <v>3411</v>
      </c>
      <c r="O615" t="s">
        <v>3412</v>
      </c>
    </row>
    <row r="616" spans="1:15" x14ac:dyDescent="0.3">
      <c r="A616" t="s">
        <v>3420</v>
      </c>
      <c r="B616">
        <v>20945</v>
      </c>
      <c r="C616" t="s">
        <v>1137</v>
      </c>
      <c r="D616" s="11">
        <v>44837</v>
      </c>
      <c r="E616">
        <v>4135.5</v>
      </c>
      <c r="F616">
        <v>3299</v>
      </c>
      <c r="G616" t="s">
        <v>193</v>
      </c>
      <c r="H616" s="11">
        <v>44840</v>
      </c>
      <c r="I616" s="11">
        <v>44841</v>
      </c>
      <c r="J616">
        <v>4135.5</v>
      </c>
      <c r="K616" t="s">
        <v>194</v>
      </c>
      <c r="L616" t="s">
        <v>195</v>
      </c>
      <c r="M616" t="s">
        <v>1629</v>
      </c>
      <c r="N616" t="s">
        <v>3411</v>
      </c>
      <c r="O616" t="s">
        <v>3412</v>
      </c>
    </row>
    <row r="617" spans="1:15" x14ac:dyDescent="0.3">
      <c r="A617" t="s">
        <v>3420</v>
      </c>
      <c r="B617">
        <v>20945</v>
      </c>
      <c r="C617" t="s">
        <v>1099</v>
      </c>
      <c r="D617" s="11">
        <v>44833</v>
      </c>
      <c r="E617">
        <v>3557.22</v>
      </c>
      <c r="F617">
        <v>289</v>
      </c>
      <c r="G617" t="s">
        <v>101</v>
      </c>
      <c r="H617" s="11">
        <v>44840</v>
      </c>
      <c r="I617" s="11">
        <v>44841</v>
      </c>
      <c r="J617">
        <v>3557.22</v>
      </c>
      <c r="K617" t="s">
        <v>146</v>
      </c>
      <c r="L617" t="s">
        <v>147</v>
      </c>
      <c r="M617" t="s">
        <v>1426</v>
      </c>
      <c r="N617" t="s">
        <v>3411</v>
      </c>
      <c r="O617" t="s">
        <v>3412</v>
      </c>
    </row>
    <row r="618" spans="1:15" x14ac:dyDescent="0.3">
      <c r="A618" t="s">
        <v>3420</v>
      </c>
      <c r="B618">
        <v>20661</v>
      </c>
      <c r="C618" t="s">
        <v>1946</v>
      </c>
      <c r="D618" s="11">
        <v>44529</v>
      </c>
      <c r="E618">
        <v>1655.64</v>
      </c>
      <c r="F618">
        <v>2610</v>
      </c>
      <c r="G618" t="s">
        <v>1947</v>
      </c>
      <c r="H618" s="11">
        <v>44642</v>
      </c>
      <c r="I618" s="11">
        <v>44642</v>
      </c>
      <c r="J618">
        <v>1655.64</v>
      </c>
      <c r="K618" t="s">
        <v>3407</v>
      </c>
      <c r="L618" t="s">
        <v>1947</v>
      </c>
      <c r="M618" t="s">
        <v>3408</v>
      </c>
      <c r="N618" t="s">
        <v>3411</v>
      </c>
      <c r="O618" t="s">
        <v>3412</v>
      </c>
    </row>
    <row r="619" spans="1:15" x14ac:dyDescent="0.3">
      <c r="A619" t="s">
        <v>3420</v>
      </c>
      <c r="B619">
        <v>20945</v>
      </c>
      <c r="C619" t="s">
        <v>476</v>
      </c>
      <c r="D619" s="11">
        <v>44831</v>
      </c>
      <c r="E619">
        <v>31686.93</v>
      </c>
      <c r="F619">
        <v>1046</v>
      </c>
      <c r="G619" t="s">
        <v>21</v>
      </c>
      <c r="H619" s="11">
        <v>44841</v>
      </c>
      <c r="I619" s="11">
        <v>44841</v>
      </c>
      <c r="J619">
        <v>31686.93</v>
      </c>
      <c r="K619" t="s">
        <v>257</v>
      </c>
      <c r="L619" t="s">
        <v>258</v>
      </c>
      <c r="M619" t="s">
        <v>1499</v>
      </c>
      <c r="N619" t="s">
        <v>3411</v>
      </c>
      <c r="O619" t="s">
        <v>3412</v>
      </c>
    </row>
    <row r="620" spans="1:15" x14ac:dyDescent="0.3">
      <c r="A620" t="s">
        <v>3421</v>
      </c>
      <c r="B620">
        <v>20660</v>
      </c>
      <c r="C620" t="s">
        <v>556</v>
      </c>
      <c r="D620" s="11">
        <v>44634</v>
      </c>
      <c r="E620">
        <v>6592.5</v>
      </c>
      <c r="F620">
        <v>3008</v>
      </c>
      <c r="G620" t="s">
        <v>2306</v>
      </c>
      <c r="H620" s="11">
        <v>44644</v>
      </c>
      <c r="I620" s="11">
        <v>44642</v>
      </c>
      <c r="J620">
        <v>6592.5</v>
      </c>
      <c r="K620" t="s">
        <v>3407</v>
      </c>
      <c r="L620" t="s">
        <v>2306</v>
      </c>
      <c r="M620" t="s">
        <v>3408</v>
      </c>
      <c r="N620" t="s">
        <v>3411</v>
      </c>
      <c r="O620" t="s">
        <v>3412</v>
      </c>
    </row>
    <row r="621" spans="1:15" x14ac:dyDescent="0.3">
      <c r="A621" t="s">
        <v>3421</v>
      </c>
      <c r="B621">
        <v>20944</v>
      </c>
      <c r="C621" t="s">
        <v>1148</v>
      </c>
      <c r="D621" s="11">
        <v>44838</v>
      </c>
      <c r="E621">
        <v>3538.83</v>
      </c>
      <c r="F621">
        <v>1317</v>
      </c>
      <c r="G621" t="s">
        <v>124</v>
      </c>
      <c r="H621" s="11">
        <v>44838</v>
      </c>
      <c r="I621" s="11">
        <v>44838</v>
      </c>
      <c r="J621">
        <v>3538.83</v>
      </c>
      <c r="K621" t="s">
        <v>133</v>
      </c>
      <c r="L621" t="s">
        <v>134</v>
      </c>
      <c r="M621" t="s">
        <v>1484</v>
      </c>
      <c r="N621" t="s">
        <v>3411</v>
      </c>
      <c r="O621" t="s">
        <v>3412</v>
      </c>
    </row>
    <row r="622" spans="1:15" x14ac:dyDescent="0.3">
      <c r="A622" t="s">
        <v>3421</v>
      </c>
      <c r="B622">
        <v>20944</v>
      </c>
      <c r="C622" t="s">
        <v>1147</v>
      </c>
      <c r="D622" s="11">
        <v>44838</v>
      </c>
      <c r="E622">
        <v>2847.62</v>
      </c>
      <c r="F622">
        <v>1317</v>
      </c>
      <c r="G622" t="s">
        <v>124</v>
      </c>
      <c r="H622" s="11">
        <v>44838</v>
      </c>
      <c r="I622" s="11">
        <v>44838</v>
      </c>
      <c r="J622">
        <v>2847.62</v>
      </c>
      <c r="K622" t="s">
        <v>302</v>
      </c>
      <c r="L622" t="s">
        <v>303</v>
      </c>
      <c r="M622" t="s">
        <v>1484</v>
      </c>
      <c r="N622" t="s">
        <v>3411</v>
      </c>
      <c r="O622" t="s">
        <v>3412</v>
      </c>
    </row>
    <row r="623" spans="1:15" x14ac:dyDescent="0.3">
      <c r="A623" t="s">
        <v>3421</v>
      </c>
      <c r="B623">
        <v>20661</v>
      </c>
      <c r="C623" t="s">
        <v>2241</v>
      </c>
      <c r="D623" s="11">
        <v>44616</v>
      </c>
      <c r="E623">
        <v>120</v>
      </c>
      <c r="F623">
        <v>1177</v>
      </c>
      <c r="G623" t="s">
        <v>1852</v>
      </c>
      <c r="H623" s="11">
        <v>44644</v>
      </c>
      <c r="I623" s="11">
        <v>44642</v>
      </c>
      <c r="J623">
        <v>120</v>
      </c>
      <c r="K623" t="s">
        <v>3407</v>
      </c>
      <c r="L623" t="s">
        <v>1852</v>
      </c>
      <c r="M623" t="s">
        <v>3408</v>
      </c>
      <c r="N623" t="s">
        <v>3411</v>
      </c>
      <c r="O623" t="s">
        <v>3412</v>
      </c>
    </row>
    <row r="624" spans="1:15" x14ac:dyDescent="0.3">
      <c r="A624" t="s">
        <v>3421</v>
      </c>
      <c r="B624">
        <v>20662</v>
      </c>
      <c r="C624" t="s">
        <v>2271</v>
      </c>
      <c r="D624" s="11">
        <v>44624</v>
      </c>
      <c r="E624">
        <v>2356.88</v>
      </c>
      <c r="F624">
        <v>93</v>
      </c>
      <c r="G624" t="s">
        <v>1886</v>
      </c>
      <c r="H624" s="11">
        <v>44645</v>
      </c>
      <c r="I624" s="11">
        <v>44642</v>
      </c>
      <c r="J624">
        <v>2356.88</v>
      </c>
      <c r="K624" t="s">
        <v>3407</v>
      </c>
      <c r="L624" t="s">
        <v>1886</v>
      </c>
      <c r="M624" t="s">
        <v>3408</v>
      </c>
      <c r="N624" t="s">
        <v>3411</v>
      </c>
      <c r="O624" t="s">
        <v>3412</v>
      </c>
    </row>
    <row r="625" spans="1:15" x14ac:dyDescent="0.3">
      <c r="A625" t="s">
        <v>3421</v>
      </c>
      <c r="B625">
        <v>20944</v>
      </c>
      <c r="C625" t="s">
        <v>1149</v>
      </c>
      <c r="D625" s="11">
        <v>44838</v>
      </c>
      <c r="E625">
        <v>5098.37</v>
      </c>
      <c r="F625">
        <v>1317</v>
      </c>
      <c r="G625" t="s">
        <v>124</v>
      </c>
      <c r="H625" s="11">
        <v>44838</v>
      </c>
      <c r="I625" s="11">
        <v>44838</v>
      </c>
      <c r="J625">
        <v>5098.37</v>
      </c>
      <c r="K625" t="s">
        <v>125</v>
      </c>
      <c r="L625" t="s">
        <v>126</v>
      </c>
      <c r="M625" t="s">
        <v>1484</v>
      </c>
      <c r="N625" t="s">
        <v>3411</v>
      </c>
      <c r="O625" t="s">
        <v>3412</v>
      </c>
    </row>
    <row r="626" spans="1:15" x14ac:dyDescent="0.3">
      <c r="A626" t="s">
        <v>3421</v>
      </c>
      <c r="B626">
        <v>20662</v>
      </c>
      <c r="C626" t="s">
        <v>2289</v>
      </c>
      <c r="D626" s="11">
        <v>44628</v>
      </c>
      <c r="E626">
        <v>382.36</v>
      </c>
      <c r="F626">
        <v>2069</v>
      </c>
      <c r="G626" t="s">
        <v>14</v>
      </c>
      <c r="H626" s="11">
        <v>44645</v>
      </c>
      <c r="I626" s="11">
        <v>44642</v>
      </c>
      <c r="J626">
        <v>382.36</v>
      </c>
      <c r="K626" t="s">
        <v>3407</v>
      </c>
      <c r="L626" t="s">
        <v>14</v>
      </c>
      <c r="M626" t="s">
        <v>3408</v>
      </c>
      <c r="N626" t="s">
        <v>3411</v>
      </c>
      <c r="O626" t="s">
        <v>3412</v>
      </c>
    </row>
    <row r="627" spans="1:15" x14ac:dyDescent="0.3">
      <c r="A627" t="s">
        <v>3421</v>
      </c>
      <c r="B627">
        <v>20662</v>
      </c>
      <c r="C627" t="s">
        <v>2320</v>
      </c>
      <c r="D627" s="11">
        <v>44642</v>
      </c>
      <c r="E627">
        <v>4764.0600000000004</v>
      </c>
      <c r="F627">
        <v>717</v>
      </c>
      <c r="G627" t="s">
        <v>1865</v>
      </c>
      <c r="H627" s="11">
        <v>44645</v>
      </c>
      <c r="I627" s="11">
        <v>44642</v>
      </c>
      <c r="J627">
        <v>4764.0600000000004</v>
      </c>
      <c r="K627" t="s">
        <v>3407</v>
      </c>
      <c r="L627" t="s">
        <v>1865</v>
      </c>
      <c r="M627" t="s">
        <v>3408</v>
      </c>
      <c r="N627" t="s">
        <v>3411</v>
      </c>
      <c r="O627" t="s">
        <v>3412</v>
      </c>
    </row>
    <row r="628" spans="1:15" x14ac:dyDescent="0.3">
      <c r="A628" t="s">
        <v>3421</v>
      </c>
      <c r="B628">
        <v>20944</v>
      </c>
      <c r="C628" t="s">
        <v>1146</v>
      </c>
      <c r="D628" s="11">
        <v>44838</v>
      </c>
      <c r="E628">
        <v>5722.95</v>
      </c>
      <c r="F628">
        <v>1317</v>
      </c>
      <c r="G628" t="s">
        <v>124</v>
      </c>
      <c r="H628" s="11">
        <v>44838</v>
      </c>
      <c r="I628" s="11">
        <v>44838</v>
      </c>
      <c r="J628">
        <v>5722.95</v>
      </c>
      <c r="K628" t="s">
        <v>135</v>
      </c>
      <c r="L628" t="s">
        <v>136</v>
      </c>
      <c r="M628" t="s">
        <v>1484</v>
      </c>
      <c r="N628" t="s">
        <v>3411</v>
      </c>
      <c r="O628" t="s">
        <v>3412</v>
      </c>
    </row>
    <row r="629" spans="1:15" x14ac:dyDescent="0.3">
      <c r="A629" t="s">
        <v>3421</v>
      </c>
      <c r="B629">
        <v>20944</v>
      </c>
      <c r="C629" t="s">
        <v>1142</v>
      </c>
      <c r="D629" s="11">
        <v>44838</v>
      </c>
      <c r="E629">
        <v>1458.98</v>
      </c>
      <c r="F629">
        <v>1317</v>
      </c>
      <c r="G629" t="s">
        <v>124</v>
      </c>
      <c r="H629" s="11">
        <v>44838</v>
      </c>
      <c r="I629" s="11">
        <v>44838</v>
      </c>
      <c r="J629">
        <v>1458.98</v>
      </c>
      <c r="K629" t="s">
        <v>1143</v>
      </c>
      <c r="L629" t="s">
        <v>1144</v>
      </c>
      <c r="M629" t="s">
        <v>1484</v>
      </c>
      <c r="N629" t="s">
        <v>3411</v>
      </c>
      <c r="O629" t="s">
        <v>3412</v>
      </c>
    </row>
    <row r="630" spans="1:15" x14ac:dyDescent="0.3">
      <c r="A630" t="s">
        <v>3421</v>
      </c>
      <c r="B630">
        <v>20942</v>
      </c>
      <c r="C630" t="s">
        <v>1136</v>
      </c>
      <c r="D630" s="11">
        <v>44837</v>
      </c>
      <c r="E630">
        <v>6600</v>
      </c>
      <c r="F630">
        <v>2041</v>
      </c>
      <c r="G630" t="s">
        <v>116</v>
      </c>
      <c r="H630" s="11">
        <v>44838</v>
      </c>
      <c r="I630" s="11">
        <v>44839</v>
      </c>
      <c r="J630">
        <v>6600</v>
      </c>
      <c r="K630" t="s">
        <v>698</v>
      </c>
      <c r="L630" t="s">
        <v>699</v>
      </c>
      <c r="M630" t="s">
        <v>1752</v>
      </c>
      <c r="N630" t="s">
        <v>3411</v>
      </c>
      <c r="O630" t="s">
        <v>3412</v>
      </c>
    </row>
    <row r="631" spans="1:15" x14ac:dyDescent="0.3">
      <c r="A631" t="s">
        <v>3421</v>
      </c>
      <c r="B631">
        <v>20669</v>
      </c>
      <c r="C631" t="s">
        <v>2321</v>
      </c>
      <c r="D631" s="11">
        <v>44642</v>
      </c>
      <c r="E631">
        <v>269.33999999999997</v>
      </c>
      <c r="F631">
        <v>163</v>
      </c>
      <c r="G631" t="s">
        <v>1861</v>
      </c>
      <c r="H631" s="11">
        <v>44649</v>
      </c>
      <c r="I631" s="11">
        <v>44649</v>
      </c>
      <c r="J631">
        <v>269.33999999999997</v>
      </c>
      <c r="K631" t="s">
        <v>3407</v>
      </c>
      <c r="L631" t="s">
        <v>1861</v>
      </c>
      <c r="M631" t="s">
        <v>3408</v>
      </c>
      <c r="N631" t="s">
        <v>3411</v>
      </c>
      <c r="O631" t="s">
        <v>3412</v>
      </c>
    </row>
    <row r="632" spans="1:15" x14ac:dyDescent="0.3">
      <c r="A632" t="s">
        <v>3421</v>
      </c>
      <c r="B632">
        <v>20667</v>
      </c>
      <c r="C632" t="s">
        <v>2323</v>
      </c>
      <c r="D632" s="11">
        <v>44643</v>
      </c>
      <c r="E632">
        <v>178.41</v>
      </c>
      <c r="F632">
        <v>606</v>
      </c>
      <c r="G632" t="s">
        <v>1915</v>
      </c>
      <c r="H632" s="11">
        <v>44649</v>
      </c>
      <c r="I632" s="11">
        <v>44651</v>
      </c>
      <c r="J632">
        <v>178.41</v>
      </c>
      <c r="K632" t="s">
        <v>3407</v>
      </c>
      <c r="L632" t="s">
        <v>1915</v>
      </c>
      <c r="M632" t="s">
        <v>3408</v>
      </c>
      <c r="N632" t="s">
        <v>3411</v>
      </c>
      <c r="O632" t="s">
        <v>3412</v>
      </c>
    </row>
    <row r="633" spans="1:15" x14ac:dyDescent="0.3">
      <c r="A633" t="s">
        <v>3421</v>
      </c>
      <c r="B633">
        <v>20667</v>
      </c>
      <c r="C633" t="s">
        <v>2324</v>
      </c>
      <c r="D633" s="11">
        <v>44643</v>
      </c>
      <c r="E633">
        <v>398.83</v>
      </c>
      <c r="F633">
        <v>637</v>
      </c>
      <c r="G633" t="s">
        <v>1934</v>
      </c>
      <c r="H633" s="11">
        <v>44649</v>
      </c>
      <c r="I633" s="11">
        <v>44651</v>
      </c>
      <c r="J633">
        <v>398.83</v>
      </c>
      <c r="K633" t="s">
        <v>3407</v>
      </c>
      <c r="L633" t="s">
        <v>1934</v>
      </c>
      <c r="M633" t="s">
        <v>3408</v>
      </c>
      <c r="N633" t="s">
        <v>3411</v>
      </c>
      <c r="O633" t="s">
        <v>3412</v>
      </c>
    </row>
    <row r="634" spans="1:15" x14ac:dyDescent="0.3">
      <c r="A634" t="s">
        <v>3421</v>
      </c>
      <c r="B634">
        <v>20667</v>
      </c>
      <c r="C634" t="s">
        <v>2330</v>
      </c>
      <c r="D634" s="11">
        <v>44645</v>
      </c>
      <c r="E634">
        <v>398.83</v>
      </c>
      <c r="F634">
        <v>2184</v>
      </c>
      <c r="G634" t="s">
        <v>1863</v>
      </c>
      <c r="H634" s="11">
        <v>44649</v>
      </c>
      <c r="I634" s="11">
        <v>44651</v>
      </c>
      <c r="J634">
        <v>398.83</v>
      </c>
      <c r="K634" t="s">
        <v>3407</v>
      </c>
      <c r="L634" t="s">
        <v>1863</v>
      </c>
      <c r="M634" t="s">
        <v>3408</v>
      </c>
      <c r="N634" t="s">
        <v>3411</v>
      </c>
      <c r="O634" t="s">
        <v>3412</v>
      </c>
    </row>
    <row r="635" spans="1:15" x14ac:dyDescent="0.3">
      <c r="A635" t="s">
        <v>3421</v>
      </c>
      <c r="B635">
        <v>20667</v>
      </c>
      <c r="C635" t="s">
        <v>2329</v>
      </c>
      <c r="D635" s="11">
        <v>44645</v>
      </c>
      <c r="E635">
        <v>109</v>
      </c>
      <c r="F635">
        <v>811</v>
      </c>
      <c r="G635" t="s">
        <v>1874</v>
      </c>
      <c r="H635" s="11">
        <v>44649</v>
      </c>
      <c r="I635" s="11">
        <v>44651</v>
      </c>
      <c r="J635">
        <v>109</v>
      </c>
      <c r="K635" t="s">
        <v>3407</v>
      </c>
      <c r="L635" t="s">
        <v>1874</v>
      </c>
      <c r="M635" t="s">
        <v>3408</v>
      </c>
      <c r="N635" t="s">
        <v>3411</v>
      </c>
      <c r="O635" t="s">
        <v>3412</v>
      </c>
    </row>
    <row r="636" spans="1:15" x14ac:dyDescent="0.3">
      <c r="A636" t="s">
        <v>3421</v>
      </c>
      <c r="B636">
        <v>20667</v>
      </c>
      <c r="C636" t="s">
        <v>2331</v>
      </c>
      <c r="D636" s="11">
        <v>44645</v>
      </c>
      <c r="E636">
        <v>398.83</v>
      </c>
      <c r="F636">
        <v>2184</v>
      </c>
      <c r="G636" t="s">
        <v>1863</v>
      </c>
      <c r="H636" s="11">
        <v>44649</v>
      </c>
      <c r="I636" s="11">
        <v>44651</v>
      </c>
      <c r="J636">
        <v>398.83</v>
      </c>
      <c r="K636" t="s">
        <v>3407</v>
      </c>
      <c r="L636" t="s">
        <v>1863</v>
      </c>
      <c r="M636" t="s">
        <v>3408</v>
      </c>
      <c r="N636" t="s">
        <v>3411</v>
      </c>
      <c r="O636" t="s">
        <v>3412</v>
      </c>
    </row>
    <row r="637" spans="1:15" x14ac:dyDescent="0.3">
      <c r="A637" t="s">
        <v>3421</v>
      </c>
      <c r="B637">
        <v>20669</v>
      </c>
      <c r="C637" t="s">
        <v>2337</v>
      </c>
      <c r="D637" s="11">
        <v>44645</v>
      </c>
      <c r="E637">
        <v>269.33999999999997</v>
      </c>
      <c r="F637">
        <v>163</v>
      </c>
      <c r="G637" t="s">
        <v>1861</v>
      </c>
      <c r="H637" s="11">
        <v>44649</v>
      </c>
      <c r="I637" s="11">
        <v>44649</v>
      </c>
      <c r="J637">
        <v>269.33999999999997</v>
      </c>
      <c r="K637" t="s">
        <v>3407</v>
      </c>
      <c r="L637" t="s">
        <v>1861</v>
      </c>
      <c r="M637" t="s">
        <v>3408</v>
      </c>
      <c r="N637" t="s">
        <v>3411</v>
      </c>
      <c r="O637" t="s">
        <v>3412</v>
      </c>
    </row>
    <row r="638" spans="1:15" x14ac:dyDescent="0.3">
      <c r="A638" t="s">
        <v>3421</v>
      </c>
      <c r="B638">
        <v>20669</v>
      </c>
      <c r="C638" t="s">
        <v>2335</v>
      </c>
      <c r="D638" s="11">
        <v>44645</v>
      </c>
      <c r="E638">
        <v>269.33999999999997</v>
      </c>
      <c r="F638">
        <v>163</v>
      </c>
      <c r="G638" t="s">
        <v>1861</v>
      </c>
      <c r="H638" s="11">
        <v>44649</v>
      </c>
      <c r="I638" s="11">
        <v>44649</v>
      </c>
      <c r="J638">
        <v>269.33999999999997</v>
      </c>
      <c r="K638" t="s">
        <v>3407</v>
      </c>
      <c r="L638" t="s">
        <v>1861</v>
      </c>
      <c r="M638" t="s">
        <v>3408</v>
      </c>
      <c r="N638" t="s">
        <v>3411</v>
      </c>
      <c r="O638" t="s">
        <v>3412</v>
      </c>
    </row>
    <row r="639" spans="1:15" x14ac:dyDescent="0.3">
      <c r="A639" t="s">
        <v>3421</v>
      </c>
      <c r="B639">
        <v>20669</v>
      </c>
      <c r="C639" t="s">
        <v>2332</v>
      </c>
      <c r="D639" s="11">
        <v>44645</v>
      </c>
      <c r="E639">
        <v>269.33999999999997</v>
      </c>
      <c r="F639">
        <v>163</v>
      </c>
      <c r="G639" t="s">
        <v>1861</v>
      </c>
      <c r="H639" s="11">
        <v>44649</v>
      </c>
      <c r="I639" s="11">
        <v>44649</v>
      </c>
      <c r="J639">
        <v>269.33999999999997</v>
      </c>
      <c r="K639" t="s">
        <v>3407</v>
      </c>
      <c r="L639" t="s">
        <v>1861</v>
      </c>
      <c r="M639" t="s">
        <v>3408</v>
      </c>
      <c r="N639" t="s">
        <v>3411</v>
      </c>
      <c r="O639" t="s">
        <v>3412</v>
      </c>
    </row>
    <row r="640" spans="1:15" x14ac:dyDescent="0.3">
      <c r="A640" t="s">
        <v>3421</v>
      </c>
      <c r="B640">
        <v>20669</v>
      </c>
      <c r="C640" t="s">
        <v>2338</v>
      </c>
      <c r="D640" s="11">
        <v>44645</v>
      </c>
      <c r="E640">
        <v>269.33999999999997</v>
      </c>
      <c r="F640">
        <v>163</v>
      </c>
      <c r="G640" t="s">
        <v>1861</v>
      </c>
      <c r="H640" s="11">
        <v>44649</v>
      </c>
      <c r="I640" s="11">
        <v>44649</v>
      </c>
      <c r="J640">
        <v>269.33999999999997</v>
      </c>
      <c r="K640" t="s">
        <v>3407</v>
      </c>
      <c r="L640" t="s">
        <v>1861</v>
      </c>
      <c r="M640" t="s">
        <v>3408</v>
      </c>
      <c r="N640" t="s">
        <v>3411</v>
      </c>
      <c r="O640" t="s">
        <v>3412</v>
      </c>
    </row>
    <row r="641" spans="1:15" x14ac:dyDescent="0.3">
      <c r="A641" t="s">
        <v>3421</v>
      </c>
      <c r="B641">
        <v>20669</v>
      </c>
      <c r="C641" t="s">
        <v>2334</v>
      </c>
      <c r="D641" s="11">
        <v>44645</v>
      </c>
      <c r="E641">
        <v>269.33999999999997</v>
      </c>
      <c r="F641">
        <v>163</v>
      </c>
      <c r="G641" t="s">
        <v>1861</v>
      </c>
      <c r="H641" s="11">
        <v>44649</v>
      </c>
      <c r="I641" s="11">
        <v>44649</v>
      </c>
      <c r="J641">
        <v>269.33999999999997</v>
      </c>
      <c r="K641" t="s">
        <v>3407</v>
      </c>
      <c r="L641" t="s">
        <v>1861</v>
      </c>
      <c r="M641" t="s">
        <v>3408</v>
      </c>
      <c r="N641" t="s">
        <v>3411</v>
      </c>
      <c r="O641" t="s">
        <v>3412</v>
      </c>
    </row>
    <row r="642" spans="1:15" x14ac:dyDescent="0.3">
      <c r="A642" t="s">
        <v>3421</v>
      </c>
      <c r="B642">
        <v>20669</v>
      </c>
      <c r="C642" t="s">
        <v>2336</v>
      </c>
      <c r="D642" s="11">
        <v>44645</v>
      </c>
      <c r="E642">
        <v>269.33999999999997</v>
      </c>
      <c r="F642">
        <v>163</v>
      </c>
      <c r="G642" t="s">
        <v>1861</v>
      </c>
      <c r="H642" s="11">
        <v>44649</v>
      </c>
      <c r="I642" s="11">
        <v>44649</v>
      </c>
      <c r="J642">
        <v>269.33999999999997</v>
      </c>
      <c r="K642" t="s">
        <v>3407</v>
      </c>
      <c r="L642" t="s">
        <v>1861</v>
      </c>
      <c r="M642" t="s">
        <v>3408</v>
      </c>
      <c r="N642" t="s">
        <v>3411</v>
      </c>
      <c r="O642" t="s">
        <v>3412</v>
      </c>
    </row>
    <row r="643" spans="1:15" x14ac:dyDescent="0.3">
      <c r="A643" t="s">
        <v>3421</v>
      </c>
      <c r="B643">
        <v>20669</v>
      </c>
      <c r="C643" t="s">
        <v>2333</v>
      </c>
      <c r="D643" s="11">
        <v>44645</v>
      </c>
      <c r="E643">
        <v>269.33999999999997</v>
      </c>
      <c r="F643">
        <v>163</v>
      </c>
      <c r="G643" t="s">
        <v>1861</v>
      </c>
      <c r="H643" s="11">
        <v>44649</v>
      </c>
      <c r="I643" s="11">
        <v>44649</v>
      </c>
      <c r="J643">
        <v>269.33999999999997</v>
      </c>
      <c r="K643" t="s">
        <v>3407</v>
      </c>
      <c r="L643" t="s">
        <v>1861</v>
      </c>
      <c r="M643" t="s">
        <v>3408</v>
      </c>
      <c r="N643" t="s">
        <v>3411</v>
      </c>
      <c r="O643" t="s">
        <v>3412</v>
      </c>
    </row>
    <row r="644" spans="1:15" x14ac:dyDescent="0.3">
      <c r="A644" t="s">
        <v>3421</v>
      </c>
      <c r="B644">
        <v>20670</v>
      </c>
      <c r="C644" t="s">
        <v>2339</v>
      </c>
      <c r="D644" s="11">
        <v>44645</v>
      </c>
      <c r="E644">
        <v>2001909.13</v>
      </c>
      <c r="F644">
        <v>3631</v>
      </c>
      <c r="G644" t="s">
        <v>2340</v>
      </c>
      <c r="H644" s="11">
        <v>44649</v>
      </c>
      <c r="I644" s="11">
        <v>44649</v>
      </c>
      <c r="J644">
        <v>2001909.13</v>
      </c>
      <c r="K644" t="s">
        <v>3407</v>
      </c>
      <c r="L644" t="s">
        <v>2340</v>
      </c>
      <c r="M644" t="s">
        <v>3408</v>
      </c>
      <c r="N644" t="s">
        <v>3411</v>
      </c>
      <c r="O644" t="s">
        <v>3412</v>
      </c>
    </row>
    <row r="645" spans="1:15" x14ac:dyDescent="0.3">
      <c r="A645" t="s">
        <v>3421</v>
      </c>
      <c r="B645">
        <v>20942</v>
      </c>
      <c r="C645" t="s">
        <v>1077</v>
      </c>
      <c r="D645" s="11">
        <v>44825</v>
      </c>
      <c r="E645">
        <v>2081.37</v>
      </c>
      <c r="F645">
        <v>3043</v>
      </c>
      <c r="G645" t="s">
        <v>42</v>
      </c>
      <c r="H645" s="11">
        <v>44838</v>
      </c>
      <c r="I645" s="11">
        <v>44839</v>
      </c>
      <c r="J645">
        <v>2081.37</v>
      </c>
      <c r="K645" t="s">
        <v>4</v>
      </c>
      <c r="L645" t="s">
        <v>5</v>
      </c>
      <c r="M645" t="s">
        <v>1438</v>
      </c>
      <c r="N645" t="s">
        <v>3411</v>
      </c>
      <c r="O645" t="s">
        <v>3412</v>
      </c>
    </row>
    <row r="646" spans="1:15" x14ac:dyDescent="0.3">
      <c r="A646" t="s">
        <v>3421</v>
      </c>
      <c r="B646">
        <v>20942</v>
      </c>
      <c r="C646" t="s">
        <v>1082</v>
      </c>
      <c r="D646" s="11">
        <v>44827</v>
      </c>
      <c r="E646">
        <v>13790</v>
      </c>
      <c r="F646">
        <v>57</v>
      </c>
      <c r="G646" t="s">
        <v>56</v>
      </c>
      <c r="H646" s="11">
        <v>44838</v>
      </c>
      <c r="I646" s="11">
        <v>44839</v>
      </c>
      <c r="J646">
        <v>13790</v>
      </c>
      <c r="K646" t="s">
        <v>105</v>
      </c>
      <c r="L646" t="s">
        <v>106</v>
      </c>
      <c r="M646" t="s">
        <v>1791</v>
      </c>
      <c r="N646" t="s">
        <v>3411</v>
      </c>
      <c r="O646" t="s">
        <v>3412</v>
      </c>
    </row>
    <row r="647" spans="1:15" x14ac:dyDescent="0.3">
      <c r="A647" t="s">
        <v>3421</v>
      </c>
      <c r="B647">
        <v>20942</v>
      </c>
      <c r="C647" t="s">
        <v>1042</v>
      </c>
      <c r="D647" s="11">
        <v>44809</v>
      </c>
      <c r="E647">
        <v>6672</v>
      </c>
      <c r="F647">
        <v>3080</v>
      </c>
      <c r="G647" t="s">
        <v>890</v>
      </c>
      <c r="H647" s="11">
        <v>44839</v>
      </c>
      <c r="I647" s="11">
        <v>44839</v>
      </c>
      <c r="J647">
        <v>6672</v>
      </c>
      <c r="K647" t="s">
        <v>891</v>
      </c>
      <c r="L647" t="s">
        <v>892</v>
      </c>
      <c r="M647" t="s">
        <v>1611</v>
      </c>
      <c r="N647" t="s">
        <v>3411</v>
      </c>
      <c r="O647" t="s">
        <v>3412</v>
      </c>
    </row>
    <row r="648" spans="1:15" x14ac:dyDescent="0.3">
      <c r="A648" t="s">
        <v>3421</v>
      </c>
      <c r="B648">
        <v>20941</v>
      </c>
      <c r="C648" t="s">
        <v>1091</v>
      </c>
      <c r="D648" s="11">
        <v>44832</v>
      </c>
      <c r="E648">
        <v>1650</v>
      </c>
      <c r="F648">
        <v>3293</v>
      </c>
      <c r="G648" t="s">
        <v>168</v>
      </c>
      <c r="H648" s="11">
        <v>44838</v>
      </c>
      <c r="I648" s="11">
        <v>44839</v>
      </c>
      <c r="J648">
        <v>1650</v>
      </c>
      <c r="K648" t="s">
        <v>733</v>
      </c>
      <c r="L648" t="s">
        <v>734</v>
      </c>
      <c r="M648" t="s">
        <v>1752</v>
      </c>
      <c r="N648" t="s">
        <v>3411</v>
      </c>
      <c r="O648" t="s">
        <v>3412</v>
      </c>
    </row>
    <row r="649" spans="1:15" x14ac:dyDescent="0.3">
      <c r="A649" t="s">
        <v>3421</v>
      </c>
      <c r="B649">
        <v>20941</v>
      </c>
      <c r="C649" t="s">
        <v>1101</v>
      </c>
      <c r="D649" s="11">
        <v>44834</v>
      </c>
      <c r="E649">
        <v>13790</v>
      </c>
      <c r="F649">
        <v>2484</v>
      </c>
      <c r="G649" t="s">
        <v>33</v>
      </c>
      <c r="H649" s="11">
        <v>44838</v>
      </c>
      <c r="I649" s="11">
        <v>44839</v>
      </c>
      <c r="J649">
        <v>13790</v>
      </c>
      <c r="K649" t="s">
        <v>873</v>
      </c>
      <c r="L649" t="s">
        <v>874</v>
      </c>
      <c r="M649" t="s">
        <v>1788</v>
      </c>
      <c r="N649" t="s">
        <v>3411</v>
      </c>
      <c r="O649" t="s">
        <v>3412</v>
      </c>
    </row>
    <row r="650" spans="1:15" x14ac:dyDescent="0.3">
      <c r="A650" t="s">
        <v>3421</v>
      </c>
      <c r="B650">
        <v>20672</v>
      </c>
      <c r="C650" t="s">
        <v>623</v>
      </c>
      <c r="D650" s="11">
        <v>44641</v>
      </c>
      <c r="E650">
        <v>11285.52</v>
      </c>
      <c r="F650">
        <v>1777</v>
      </c>
      <c r="G650" t="s">
        <v>97</v>
      </c>
      <c r="H650" s="11">
        <v>44651</v>
      </c>
      <c r="I650" s="11">
        <v>44651</v>
      </c>
      <c r="J650">
        <v>11285.52</v>
      </c>
      <c r="K650" t="s">
        <v>3407</v>
      </c>
      <c r="L650" t="s">
        <v>97</v>
      </c>
      <c r="M650" t="s">
        <v>3408</v>
      </c>
      <c r="N650" t="s">
        <v>3411</v>
      </c>
      <c r="O650" t="s">
        <v>3412</v>
      </c>
    </row>
    <row r="651" spans="1:15" x14ac:dyDescent="0.3">
      <c r="A651" t="s">
        <v>3421</v>
      </c>
      <c r="B651">
        <v>20931</v>
      </c>
      <c r="C651" t="s">
        <v>208</v>
      </c>
      <c r="D651" s="11">
        <v>44806</v>
      </c>
      <c r="E651">
        <v>175833.33</v>
      </c>
      <c r="F651">
        <v>3587</v>
      </c>
      <c r="G651" t="s">
        <v>209</v>
      </c>
      <c r="H651" s="11">
        <v>44833</v>
      </c>
      <c r="I651" s="11">
        <v>44834</v>
      </c>
      <c r="J651">
        <v>175833.33</v>
      </c>
      <c r="K651" t="s">
        <v>306</v>
      </c>
      <c r="L651" t="s">
        <v>307</v>
      </c>
      <c r="M651" t="s">
        <v>1484</v>
      </c>
      <c r="N651" t="s">
        <v>3411</v>
      </c>
      <c r="O651" t="s">
        <v>3412</v>
      </c>
    </row>
    <row r="652" spans="1:15" x14ac:dyDescent="0.3">
      <c r="A652" t="s">
        <v>3421</v>
      </c>
      <c r="B652">
        <v>20931</v>
      </c>
      <c r="C652" t="s">
        <v>1086</v>
      </c>
      <c r="D652" s="11">
        <v>44831</v>
      </c>
      <c r="E652">
        <v>2040.01</v>
      </c>
      <c r="F652">
        <v>3212</v>
      </c>
      <c r="G652" t="s">
        <v>114</v>
      </c>
      <c r="H652" s="11">
        <v>44833</v>
      </c>
      <c r="I652" s="11">
        <v>44834</v>
      </c>
      <c r="J652">
        <v>2040.01</v>
      </c>
      <c r="K652" t="s">
        <v>532</v>
      </c>
      <c r="L652" t="s">
        <v>533</v>
      </c>
      <c r="M652" t="s">
        <v>1450</v>
      </c>
      <c r="N652" t="s">
        <v>3411</v>
      </c>
      <c r="O652" t="s">
        <v>3412</v>
      </c>
    </row>
    <row r="653" spans="1:15" x14ac:dyDescent="0.3">
      <c r="A653" t="s">
        <v>3421</v>
      </c>
      <c r="B653">
        <v>20930</v>
      </c>
      <c r="C653" t="s">
        <v>1037</v>
      </c>
      <c r="D653" s="11">
        <v>44806</v>
      </c>
      <c r="E653">
        <v>857.52</v>
      </c>
      <c r="F653">
        <v>28</v>
      </c>
      <c r="G653" t="s">
        <v>23</v>
      </c>
      <c r="H653" s="11">
        <v>44837</v>
      </c>
      <c r="I653" s="11">
        <v>44837</v>
      </c>
      <c r="J653">
        <v>857.52</v>
      </c>
      <c r="K653" t="s">
        <v>24</v>
      </c>
      <c r="L653" t="s">
        <v>25</v>
      </c>
      <c r="M653" t="s">
        <v>1793</v>
      </c>
      <c r="N653" t="s">
        <v>3411</v>
      </c>
      <c r="O653" t="s">
        <v>3412</v>
      </c>
    </row>
    <row r="654" spans="1:15" x14ac:dyDescent="0.3">
      <c r="A654" t="s">
        <v>3421</v>
      </c>
      <c r="B654">
        <v>20675</v>
      </c>
      <c r="C654" t="s">
        <v>2341</v>
      </c>
      <c r="D654" s="11">
        <v>44648</v>
      </c>
      <c r="E654">
        <v>64100.47</v>
      </c>
      <c r="F654">
        <v>471</v>
      </c>
      <c r="G654" t="s">
        <v>1864</v>
      </c>
      <c r="H654" s="11">
        <v>44651</v>
      </c>
      <c r="I654" s="11">
        <v>44651</v>
      </c>
      <c r="J654">
        <v>64100.47</v>
      </c>
      <c r="K654" t="s">
        <v>3407</v>
      </c>
      <c r="L654" t="s">
        <v>1864</v>
      </c>
      <c r="M654" t="s">
        <v>3408</v>
      </c>
      <c r="N654" t="s">
        <v>3411</v>
      </c>
      <c r="O654" t="s">
        <v>3412</v>
      </c>
    </row>
    <row r="655" spans="1:15" x14ac:dyDescent="0.3">
      <c r="A655" t="s">
        <v>3421</v>
      </c>
      <c r="B655">
        <v>20673</v>
      </c>
      <c r="C655" t="s">
        <v>2344</v>
      </c>
      <c r="D655" s="11">
        <v>44649</v>
      </c>
      <c r="E655">
        <v>178.41</v>
      </c>
      <c r="F655">
        <v>232</v>
      </c>
      <c r="G655" t="s">
        <v>2345</v>
      </c>
      <c r="H655" s="11">
        <v>44651</v>
      </c>
      <c r="I655" s="11">
        <v>44651</v>
      </c>
      <c r="J655">
        <v>178.41</v>
      </c>
      <c r="K655" t="s">
        <v>3407</v>
      </c>
      <c r="L655" t="s">
        <v>2345</v>
      </c>
      <c r="M655" t="s">
        <v>3408</v>
      </c>
      <c r="N655" t="s">
        <v>3411</v>
      </c>
      <c r="O655" t="s">
        <v>3412</v>
      </c>
    </row>
    <row r="656" spans="1:15" x14ac:dyDescent="0.3">
      <c r="A656" t="s">
        <v>3421</v>
      </c>
      <c r="B656">
        <v>20672</v>
      </c>
      <c r="C656" t="s">
        <v>2348</v>
      </c>
      <c r="D656" s="11">
        <v>44650</v>
      </c>
      <c r="E656">
        <v>240</v>
      </c>
      <c r="F656">
        <v>216</v>
      </c>
      <c r="G656" t="s">
        <v>1828</v>
      </c>
      <c r="H656" s="11">
        <v>44651</v>
      </c>
      <c r="I656" s="11">
        <v>44651</v>
      </c>
      <c r="J656">
        <v>240</v>
      </c>
      <c r="K656" t="s">
        <v>3407</v>
      </c>
      <c r="L656" t="s">
        <v>1828</v>
      </c>
      <c r="M656" t="s">
        <v>3408</v>
      </c>
      <c r="N656" t="s">
        <v>3411</v>
      </c>
      <c r="O656" t="s">
        <v>3412</v>
      </c>
    </row>
    <row r="657" spans="1:15" x14ac:dyDescent="0.3">
      <c r="A657" t="s">
        <v>3421</v>
      </c>
      <c r="B657">
        <v>20672</v>
      </c>
      <c r="C657" t="s">
        <v>2349</v>
      </c>
      <c r="D657" s="11">
        <v>44650</v>
      </c>
      <c r="E657">
        <v>240</v>
      </c>
      <c r="F657">
        <v>216</v>
      </c>
      <c r="G657" t="s">
        <v>1828</v>
      </c>
      <c r="H657" s="11">
        <v>44651</v>
      </c>
      <c r="I657" s="11">
        <v>44651</v>
      </c>
      <c r="J657">
        <v>240</v>
      </c>
      <c r="K657" t="s">
        <v>3407</v>
      </c>
      <c r="L657" t="s">
        <v>1828</v>
      </c>
      <c r="M657" t="s">
        <v>3408</v>
      </c>
      <c r="N657" t="s">
        <v>3411</v>
      </c>
      <c r="O657" t="s">
        <v>3412</v>
      </c>
    </row>
    <row r="658" spans="1:15" x14ac:dyDescent="0.3">
      <c r="A658" t="s">
        <v>3421</v>
      </c>
      <c r="B658">
        <v>20672</v>
      </c>
      <c r="C658" t="s">
        <v>2272</v>
      </c>
      <c r="D658" s="11">
        <v>44624</v>
      </c>
      <c r="E658">
        <v>650.99</v>
      </c>
      <c r="F658">
        <v>3620</v>
      </c>
      <c r="G658" t="s">
        <v>2273</v>
      </c>
      <c r="H658" s="11">
        <v>44652</v>
      </c>
      <c r="I658" s="11">
        <v>44651</v>
      </c>
      <c r="J658">
        <v>650.99</v>
      </c>
      <c r="K658" t="s">
        <v>3407</v>
      </c>
      <c r="L658" t="s">
        <v>2273</v>
      </c>
      <c r="M658" t="s">
        <v>3408</v>
      </c>
      <c r="N658" t="s">
        <v>3411</v>
      </c>
      <c r="O658" t="s">
        <v>3412</v>
      </c>
    </row>
    <row r="659" spans="1:15" x14ac:dyDescent="0.3">
      <c r="A659" t="s">
        <v>3421</v>
      </c>
      <c r="B659">
        <v>20675</v>
      </c>
      <c r="C659" t="s">
        <v>2322</v>
      </c>
      <c r="D659" s="11">
        <v>44642</v>
      </c>
      <c r="E659">
        <v>4764.0600000000004</v>
      </c>
      <c r="F659">
        <v>717</v>
      </c>
      <c r="G659" t="s">
        <v>1865</v>
      </c>
      <c r="H659" s="11">
        <v>44652</v>
      </c>
      <c r="I659" s="11">
        <v>44651</v>
      </c>
      <c r="J659">
        <v>4764.0600000000004</v>
      </c>
      <c r="K659" t="s">
        <v>3407</v>
      </c>
      <c r="L659" t="s">
        <v>1865</v>
      </c>
      <c r="M659" t="s">
        <v>3408</v>
      </c>
      <c r="N659" t="s">
        <v>3411</v>
      </c>
      <c r="O659" t="s">
        <v>3412</v>
      </c>
    </row>
    <row r="660" spans="1:15" x14ac:dyDescent="0.3">
      <c r="A660" t="s">
        <v>3421</v>
      </c>
      <c r="B660">
        <v>20929</v>
      </c>
      <c r="C660" t="s">
        <v>1051</v>
      </c>
      <c r="D660" s="11">
        <v>44810</v>
      </c>
      <c r="E660">
        <v>2100</v>
      </c>
      <c r="F660">
        <v>2149</v>
      </c>
      <c r="G660" t="s">
        <v>40</v>
      </c>
      <c r="H660" s="11">
        <v>44834</v>
      </c>
      <c r="I660" s="11">
        <v>44833</v>
      </c>
      <c r="J660">
        <v>2100</v>
      </c>
      <c r="K660" t="s">
        <v>251</v>
      </c>
      <c r="L660" t="s">
        <v>252</v>
      </c>
      <c r="M660" t="s">
        <v>1433</v>
      </c>
      <c r="N660" t="s">
        <v>3411</v>
      </c>
      <c r="O660" t="s">
        <v>3412</v>
      </c>
    </row>
    <row r="661" spans="1:15" x14ac:dyDescent="0.3">
      <c r="A661" t="s">
        <v>3421</v>
      </c>
      <c r="B661">
        <v>20674</v>
      </c>
      <c r="C661" t="s">
        <v>2350</v>
      </c>
      <c r="D661" s="11">
        <v>44650</v>
      </c>
      <c r="E661">
        <v>204036.43</v>
      </c>
      <c r="F661">
        <v>3631</v>
      </c>
      <c r="G661" t="s">
        <v>2340</v>
      </c>
      <c r="H661" s="11">
        <v>44652</v>
      </c>
      <c r="I661" s="11">
        <v>44651</v>
      </c>
      <c r="J661">
        <v>204036.43</v>
      </c>
      <c r="K661" t="s">
        <v>3407</v>
      </c>
      <c r="L661" t="s">
        <v>2340</v>
      </c>
      <c r="M661" t="s">
        <v>3408</v>
      </c>
      <c r="N661" t="s">
        <v>3411</v>
      </c>
      <c r="O661" t="s">
        <v>3412</v>
      </c>
    </row>
    <row r="662" spans="1:15" x14ac:dyDescent="0.3">
      <c r="A662" t="s">
        <v>3421</v>
      </c>
      <c r="B662">
        <v>20673</v>
      </c>
      <c r="C662" t="s">
        <v>2325</v>
      </c>
      <c r="D662" s="11">
        <v>44643</v>
      </c>
      <c r="E662">
        <v>4368.84</v>
      </c>
      <c r="F662">
        <v>3583</v>
      </c>
      <c r="G662" t="s">
        <v>2096</v>
      </c>
      <c r="H662" s="11">
        <v>44655</v>
      </c>
      <c r="I662" s="11">
        <v>44651</v>
      </c>
      <c r="J662">
        <v>4368.84</v>
      </c>
      <c r="K662" t="s">
        <v>3407</v>
      </c>
      <c r="L662" t="s">
        <v>2096</v>
      </c>
      <c r="M662" t="s">
        <v>3408</v>
      </c>
      <c r="N662" t="s">
        <v>3411</v>
      </c>
      <c r="O662" t="s">
        <v>3412</v>
      </c>
    </row>
    <row r="663" spans="1:15" x14ac:dyDescent="0.3">
      <c r="A663" t="s">
        <v>3421</v>
      </c>
      <c r="B663">
        <v>20929</v>
      </c>
      <c r="C663" t="s">
        <v>1052</v>
      </c>
      <c r="D663" s="11">
        <v>44810</v>
      </c>
      <c r="E663">
        <v>2260.35</v>
      </c>
      <c r="F663">
        <v>2149</v>
      </c>
      <c r="G663" t="s">
        <v>40</v>
      </c>
      <c r="H663" s="11">
        <v>44834</v>
      </c>
      <c r="I663" s="11">
        <v>44833</v>
      </c>
      <c r="J663">
        <v>2260.35</v>
      </c>
      <c r="K663" t="s">
        <v>251</v>
      </c>
      <c r="L663" t="s">
        <v>252</v>
      </c>
      <c r="M663" t="s">
        <v>1433</v>
      </c>
      <c r="N663" t="s">
        <v>3411</v>
      </c>
      <c r="O663" t="s">
        <v>3412</v>
      </c>
    </row>
    <row r="664" spans="1:15" x14ac:dyDescent="0.3">
      <c r="A664" t="s">
        <v>3421</v>
      </c>
      <c r="B664">
        <v>20677</v>
      </c>
      <c r="C664" t="s">
        <v>2389</v>
      </c>
      <c r="D664" s="11">
        <v>44655</v>
      </c>
      <c r="E664">
        <v>439.35</v>
      </c>
      <c r="F664">
        <v>2740</v>
      </c>
      <c r="G664" t="s">
        <v>1867</v>
      </c>
      <c r="H664" s="11">
        <v>44656</v>
      </c>
      <c r="I664" s="11">
        <v>44656</v>
      </c>
      <c r="J664">
        <v>439.35</v>
      </c>
      <c r="K664" t="s">
        <v>3407</v>
      </c>
      <c r="L664" t="s">
        <v>1867</v>
      </c>
      <c r="M664" t="s">
        <v>3408</v>
      </c>
      <c r="N664" t="s">
        <v>3411</v>
      </c>
      <c r="O664" t="s">
        <v>3412</v>
      </c>
    </row>
    <row r="665" spans="1:15" x14ac:dyDescent="0.3">
      <c r="A665" t="s">
        <v>3421</v>
      </c>
      <c r="B665">
        <v>20677</v>
      </c>
      <c r="C665" t="s">
        <v>2387</v>
      </c>
      <c r="D665" s="11">
        <v>44655</v>
      </c>
      <c r="E665">
        <v>119</v>
      </c>
      <c r="F665">
        <v>1465</v>
      </c>
      <c r="G665" t="s">
        <v>1925</v>
      </c>
      <c r="H665" s="11">
        <v>44656</v>
      </c>
      <c r="I665" s="11">
        <v>44656</v>
      </c>
      <c r="J665">
        <v>119</v>
      </c>
      <c r="K665" t="s">
        <v>3407</v>
      </c>
      <c r="L665" t="s">
        <v>1925</v>
      </c>
      <c r="M665" t="s">
        <v>3408</v>
      </c>
      <c r="N665" t="s">
        <v>3411</v>
      </c>
      <c r="O665" t="s">
        <v>3412</v>
      </c>
    </row>
    <row r="666" spans="1:15" x14ac:dyDescent="0.3">
      <c r="A666" t="s">
        <v>3421</v>
      </c>
      <c r="B666">
        <v>20677</v>
      </c>
      <c r="C666" t="s">
        <v>2388</v>
      </c>
      <c r="D666" s="11">
        <v>44655</v>
      </c>
      <c r="E666">
        <v>155.65</v>
      </c>
      <c r="F666">
        <v>606</v>
      </c>
      <c r="G666" t="s">
        <v>1915</v>
      </c>
      <c r="H666" s="11">
        <v>44656</v>
      </c>
      <c r="I666" s="11">
        <v>44656</v>
      </c>
      <c r="J666">
        <v>155.65</v>
      </c>
      <c r="K666" t="s">
        <v>3407</v>
      </c>
      <c r="L666" t="s">
        <v>1915</v>
      </c>
      <c r="M666" t="s">
        <v>3408</v>
      </c>
      <c r="N666" t="s">
        <v>3411</v>
      </c>
      <c r="O666" t="s">
        <v>3412</v>
      </c>
    </row>
    <row r="667" spans="1:15" x14ac:dyDescent="0.3">
      <c r="A667" t="s">
        <v>3421</v>
      </c>
      <c r="B667">
        <v>20679</v>
      </c>
      <c r="C667" t="s">
        <v>2390</v>
      </c>
      <c r="D667" s="11">
        <v>44655</v>
      </c>
      <c r="E667">
        <v>112</v>
      </c>
      <c r="F667">
        <v>1404</v>
      </c>
      <c r="G667" t="s">
        <v>2191</v>
      </c>
      <c r="H667" s="11">
        <v>44656</v>
      </c>
      <c r="I667" s="11">
        <v>44656</v>
      </c>
      <c r="J667">
        <v>112</v>
      </c>
      <c r="K667" t="s">
        <v>3407</v>
      </c>
      <c r="L667" t="s">
        <v>2191</v>
      </c>
      <c r="M667" t="s">
        <v>3408</v>
      </c>
      <c r="N667" t="s">
        <v>3411</v>
      </c>
      <c r="O667" t="s">
        <v>3412</v>
      </c>
    </row>
    <row r="668" spans="1:15" x14ac:dyDescent="0.3">
      <c r="A668" t="s">
        <v>3421</v>
      </c>
      <c r="B668">
        <v>20679</v>
      </c>
      <c r="C668" t="s">
        <v>2391</v>
      </c>
      <c r="D668" s="11">
        <v>44655</v>
      </c>
      <c r="E668">
        <v>175</v>
      </c>
      <c r="F668">
        <v>815</v>
      </c>
      <c r="G668" t="s">
        <v>1840</v>
      </c>
      <c r="H668" s="11">
        <v>44656</v>
      </c>
      <c r="I668" s="11">
        <v>44656</v>
      </c>
      <c r="J668">
        <v>175</v>
      </c>
      <c r="K668" t="s">
        <v>3407</v>
      </c>
      <c r="L668" t="s">
        <v>1840</v>
      </c>
      <c r="M668" t="s">
        <v>3408</v>
      </c>
      <c r="N668" t="s">
        <v>3411</v>
      </c>
      <c r="O668" t="s">
        <v>3412</v>
      </c>
    </row>
    <row r="669" spans="1:15" x14ac:dyDescent="0.3">
      <c r="A669" t="s">
        <v>3421</v>
      </c>
      <c r="B669">
        <v>20680</v>
      </c>
      <c r="C669" t="s">
        <v>2100</v>
      </c>
      <c r="D669" s="11">
        <v>44582</v>
      </c>
      <c r="E669">
        <v>3460.43</v>
      </c>
      <c r="F669">
        <v>283</v>
      </c>
      <c r="G669" t="s">
        <v>598</v>
      </c>
      <c r="H669" s="11">
        <v>44656</v>
      </c>
      <c r="I669" s="11">
        <v>44656</v>
      </c>
      <c r="J669">
        <v>3460.43</v>
      </c>
      <c r="K669" t="s">
        <v>3407</v>
      </c>
      <c r="L669" t="s">
        <v>598</v>
      </c>
      <c r="M669" t="s">
        <v>3408</v>
      </c>
      <c r="N669" t="s">
        <v>3411</v>
      </c>
      <c r="O669" t="s">
        <v>3412</v>
      </c>
    </row>
    <row r="670" spans="1:15" x14ac:dyDescent="0.3">
      <c r="A670" t="s">
        <v>3421</v>
      </c>
      <c r="B670">
        <v>20677</v>
      </c>
      <c r="C670" t="s">
        <v>2342</v>
      </c>
      <c r="D670" s="11">
        <v>44648</v>
      </c>
      <c r="E670">
        <v>398.83</v>
      </c>
      <c r="F670">
        <v>1399</v>
      </c>
      <c r="G670" t="s">
        <v>1836</v>
      </c>
      <c r="H670" s="11">
        <v>44656</v>
      </c>
      <c r="I670" s="11">
        <v>44656</v>
      </c>
      <c r="J670">
        <v>398.83</v>
      </c>
      <c r="K670" t="s">
        <v>3407</v>
      </c>
      <c r="L670" t="s">
        <v>1836</v>
      </c>
      <c r="M670" t="s">
        <v>3408</v>
      </c>
      <c r="N670" t="s">
        <v>3411</v>
      </c>
      <c r="O670" t="s">
        <v>3412</v>
      </c>
    </row>
    <row r="671" spans="1:15" x14ac:dyDescent="0.3">
      <c r="A671" t="s">
        <v>3421</v>
      </c>
      <c r="B671">
        <v>20929</v>
      </c>
      <c r="C671" t="s">
        <v>974</v>
      </c>
      <c r="D671" s="11">
        <v>44781</v>
      </c>
      <c r="E671">
        <v>2100</v>
      </c>
      <c r="F671">
        <v>2149</v>
      </c>
      <c r="G671" t="s">
        <v>40</v>
      </c>
      <c r="H671" s="11">
        <v>44834</v>
      </c>
      <c r="I671" s="11">
        <v>44833</v>
      </c>
      <c r="J671">
        <v>2100</v>
      </c>
      <c r="K671" t="s">
        <v>251</v>
      </c>
      <c r="L671" t="s">
        <v>252</v>
      </c>
      <c r="M671" t="s">
        <v>1433</v>
      </c>
      <c r="N671" t="s">
        <v>3411</v>
      </c>
      <c r="O671" t="s">
        <v>3412</v>
      </c>
    </row>
    <row r="672" spans="1:15" x14ac:dyDescent="0.3">
      <c r="A672" t="s">
        <v>3421</v>
      </c>
      <c r="B672">
        <v>20679</v>
      </c>
      <c r="C672" t="s">
        <v>2346</v>
      </c>
      <c r="D672" s="11">
        <v>44649</v>
      </c>
      <c r="E672">
        <v>379.2</v>
      </c>
      <c r="F672">
        <v>109</v>
      </c>
      <c r="G672" t="s">
        <v>1843</v>
      </c>
      <c r="H672" s="11">
        <v>44656</v>
      </c>
      <c r="I672" s="11">
        <v>44656</v>
      </c>
      <c r="J672">
        <v>379.2</v>
      </c>
      <c r="K672" t="s">
        <v>3407</v>
      </c>
      <c r="L672" t="s">
        <v>1843</v>
      </c>
      <c r="M672" t="s">
        <v>3408</v>
      </c>
      <c r="N672" t="s">
        <v>3411</v>
      </c>
      <c r="O672" t="s">
        <v>3412</v>
      </c>
    </row>
    <row r="673" spans="1:15" x14ac:dyDescent="0.3">
      <c r="A673" t="s">
        <v>3421</v>
      </c>
      <c r="B673">
        <v>20679</v>
      </c>
      <c r="C673" t="s">
        <v>1077</v>
      </c>
      <c r="D673" s="11">
        <v>44650</v>
      </c>
      <c r="E673">
        <v>568.79999999999995</v>
      </c>
      <c r="F673">
        <v>109</v>
      </c>
      <c r="G673" t="s">
        <v>1843</v>
      </c>
      <c r="H673" s="11">
        <v>44656</v>
      </c>
      <c r="I673" s="11">
        <v>44656</v>
      </c>
      <c r="J673">
        <v>568.79999999999995</v>
      </c>
      <c r="K673" t="s">
        <v>3407</v>
      </c>
      <c r="L673" t="s">
        <v>1843</v>
      </c>
      <c r="M673" t="s">
        <v>3408</v>
      </c>
      <c r="N673" t="s">
        <v>3411</v>
      </c>
      <c r="O673" t="s">
        <v>3412</v>
      </c>
    </row>
    <row r="674" spans="1:15" x14ac:dyDescent="0.3">
      <c r="A674" t="s">
        <v>3421</v>
      </c>
      <c r="B674">
        <v>20677</v>
      </c>
      <c r="C674" t="s">
        <v>2353</v>
      </c>
      <c r="D674" s="11">
        <v>44651</v>
      </c>
      <c r="E674">
        <v>159.19999999999999</v>
      </c>
      <c r="F674">
        <v>1097</v>
      </c>
      <c r="G674" t="s">
        <v>1887</v>
      </c>
      <c r="H674" s="11">
        <v>44656</v>
      </c>
      <c r="I674" s="11">
        <v>44656</v>
      </c>
      <c r="J674">
        <v>159.19999999999999</v>
      </c>
      <c r="K674" t="s">
        <v>3407</v>
      </c>
      <c r="L674" t="s">
        <v>1887</v>
      </c>
      <c r="M674" t="s">
        <v>3408</v>
      </c>
      <c r="N674" t="s">
        <v>3411</v>
      </c>
      <c r="O674" t="s">
        <v>3412</v>
      </c>
    </row>
    <row r="675" spans="1:15" x14ac:dyDescent="0.3">
      <c r="A675" t="s">
        <v>3421</v>
      </c>
      <c r="B675">
        <v>20679</v>
      </c>
      <c r="C675" t="s">
        <v>507</v>
      </c>
      <c r="D675" s="11">
        <v>44651</v>
      </c>
      <c r="E675">
        <v>505.6</v>
      </c>
      <c r="F675">
        <v>109</v>
      </c>
      <c r="G675" t="s">
        <v>1843</v>
      </c>
      <c r="H675" s="11">
        <v>44656</v>
      </c>
      <c r="I675" s="11">
        <v>44656</v>
      </c>
      <c r="J675">
        <v>505.6</v>
      </c>
      <c r="K675" t="s">
        <v>3407</v>
      </c>
      <c r="L675" t="s">
        <v>1843</v>
      </c>
      <c r="M675" t="s">
        <v>3408</v>
      </c>
      <c r="N675" t="s">
        <v>3411</v>
      </c>
      <c r="O675" t="s">
        <v>3412</v>
      </c>
    </row>
    <row r="676" spans="1:15" x14ac:dyDescent="0.3">
      <c r="A676" t="s">
        <v>3421</v>
      </c>
      <c r="B676">
        <v>20680</v>
      </c>
      <c r="C676" t="s">
        <v>2354</v>
      </c>
      <c r="D676" s="11">
        <v>44651</v>
      </c>
      <c r="E676">
        <v>269.33999999999997</v>
      </c>
      <c r="F676">
        <v>163</v>
      </c>
      <c r="G676" t="s">
        <v>1861</v>
      </c>
      <c r="H676" s="11">
        <v>44656</v>
      </c>
      <c r="I676" s="11">
        <v>44656</v>
      </c>
      <c r="J676">
        <v>269.33999999999997</v>
      </c>
      <c r="K676" t="s">
        <v>3407</v>
      </c>
      <c r="L676" t="s">
        <v>1861</v>
      </c>
      <c r="M676" t="s">
        <v>3408</v>
      </c>
      <c r="N676" t="s">
        <v>3411</v>
      </c>
      <c r="O676" t="s">
        <v>3412</v>
      </c>
    </row>
    <row r="677" spans="1:15" x14ac:dyDescent="0.3">
      <c r="A677" t="s">
        <v>3421</v>
      </c>
      <c r="B677">
        <v>20680</v>
      </c>
      <c r="C677" t="s">
        <v>2355</v>
      </c>
      <c r="D677" s="11">
        <v>44651</v>
      </c>
      <c r="E677">
        <v>10027.69</v>
      </c>
      <c r="F677">
        <v>163</v>
      </c>
      <c r="G677" t="s">
        <v>1861</v>
      </c>
      <c r="H677" s="11">
        <v>44656</v>
      </c>
      <c r="I677" s="11">
        <v>44656</v>
      </c>
      <c r="J677">
        <v>10027.69</v>
      </c>
      <c r="K677" t="s">
        <v>3407</v>
      </c>
      <c r="L677" t="s">
        <v>1861</v>
      </c>
      <c r="M677" t="s">
        <v>3408</v>
      </c>
      <c r="N677" t="s">
        <v>3411</v>
      </c>
      <c r="O677" t="s">
        <v>3412</v>
      </c>
    </row>
    <row r="678" spans="1:15" x14ac:dyDescent="0.3">
      <c r="A678" t="s">
        <v>3421</v>
      </c>
      <c r="B678">
        <v>20929</v>
      </c>
      <c r="C678" t="s">
        <v>975</v>
      </c>
      <c r="D678" s="11">
        <v>44781</v>
      </c>
      <c r="E678">
        <v>2224.35</v>
      </c>
      <c r="F678">
        <v>2149</v>
      </c>
      <c r="G678" t="s">
        <v>40</v>
      </c>
      <c r="H678" s="11">
        <v>44834</v>
      </c>
      <c r="I678" s="11">
        <v>44833</v>
      </c>
      <c r="J678">
        <v>2224.35</v>
      </c>
      <c r="K678" t="s">
        <v>251</v>
      </c>
      <c r="L678" t="s">
        <v>252</v>
      </c>
      <c r="M678" t="s">
        <v>1433</v>
      </c>
      <c r="N678" t="s">
        <v>3411</v>
      </c>
      <c r="O678" t="s">
        <v>3412</v>
      </c>
    </row>
    <row r="679" spans="1:15" x14ac:dyDescent="0.3">
      <c r="A679" t="s">
        <v>3421</v>
      </c>
      <c r="B679">
        <v>20929</v>
      </c>
      <c r="C679" t="s">
        <v>1027</v>
      </c>
      <c r="D679" s="11">
        <v>44804</v>
      </c>
      <c r="E679">
        <v>837.54</v>
      </c>
      <c r="F679">
        <v>28</v>
      </c>
      <c r="G679" t="s">
        <v>23</v>
      </c>
      <c r="H679" s="11">
        <v>44834</v>
      </c>
      <c r="I679" s="11">
        <v>44833</v>
      </c>
      <c r="J679">
        <v>837.54</v>
      </c>
      <c r="K679" t="s">
        <v>24</v>
      </c>
      <c r="L679" t="s">
        <v>25</v>
      </c>
      <c r="M679" t="s">
        <v>1793</v>
      </c>
      <c r="N679" t="s">
        <v>3411</v>
      </c>
      <c r="O679" t="s">
        <v>3412</v>
      </c>
    </row>
    <row r="680" spans="1:15" x14ac:dyDescent="0.3">
      <c r="A680" t="s">
        <v>3421</v>
      </c>
      <c r="B680">
        <v>20682</v>
      </c>
      <c r="C680" t="s">
        <v>2395</v>
      </c>
      <c r="D680" s="11">
        <v>44656</v>
      </c>
      <c r="E680">
        <v>121.56</v>
      </c>
      <c r="F680">
        <v>961</v>
      </c>
      <c r="G680" t="s">
        <v>1920</v>
      </c>
      <c r="H680" s="11">
        <v>44658</v>
      </c>
      <c r="I680" s="11">
        <v>44658</v>
      </c>
      <c r="J680">
        <v>121.56</v>
      </c>
      <c r="K680" t="s">
        <v>3407</v>
      </c>
      <c r="L680" t="s">
        <v>1920</v>
      </c>
      <c r="M680" t="s">
        <v>3408</v>
      </c>
      <c r="N680" t="s">
        <v>3411</v>
      </c>
      <c r="O680" t="s">
        <v>3412</v>
      </c>
    </row>
    <row r="681" spans="1:15" x14ac:dyDescent="0.3">
      <c r="A681" t="s">
        <v>3421</v>
      </c>
      <c r="B681">
        <v>20682</v>
      </c>
      <c r="C681" t="s">
        <v>2400</v>
      </c>
      <c r="D681" s="11">
        <v>44656</v>
      </c>
      <c r="E681">
        <v>121.56</v>
      </c>
      <c r="F681">
        <v>2740</v>
      </c>
      <c r="G681" t="s">
        <v>1867</v>
      </c>
      <c r="H681" s="11">
        <v>44658</v>
      </c>
      <c r="I681" s="11">
        <v>44658</v>
      </c>
      <c r="J681">
        <v>121.56</v>
      </c>
      <c r="K681" t="s">
        <v>3407</v>
      </c>
      <c r="L681" t="s">
        <v>1867</v>
      </c>
      <c r="M681" t="s">
        <v>3408</v>
      </c>
      <c r="N681" t="s">
        <v>3411</v>
      </c>
      <c r="O681" t="s">
        <v>3412</v>
      </c>
    </row>
    <row r="682" spans="1:15" x14ac:dyDescent="0.3">
      <c r="A682" t="s">
        <v>3421</v>
      </c>
      <c r="B682">
        <v>20928</v>
      </c>
      <c r="C682" t="s">
        <v>987</v>
      </c>
      <c r="D682" s="11">
        <v>44791</v>
      </c>
      <c r="E682">
        <v>32999.589999999997</v>
      </c>
      <c r="F682">
        <v>447</v>
      </c>
      <c r="G682" t="s">
        <v>988</v>
      </c>
      <c r="H682" s="11">
        <v>44833</v>
      </c>
      <c r="I682" s="11">
        <v>44834</v>
      </c>
      <c r="J682">
        <v>32999.589999999997</v>
      </c>
      <c r="K682" t="s">
        <v>989</v>
      </c>
      <c r="L682" t="s">
        <v>272</v>
      </c>
      <c r="M682" t="s">
        <v>1611</v>
      </c>
      <c r="N682" t="s">
        <v>3411</v>
      </c>
      <c r="O682" t="s">
        <v>3412</v>
      </c>
    </row>
    <row r="683" spans="1:15" x14ac:dyDescent="0.3">
      <c r="A683" t="s">
        <v>3421</v>
      </c>
      <c r="B683">
        <v>20682</v>
      </c>
      <c r="C683" t="s">
        <v>2399</v>
      </c>
      <c r="D683" s="11">
        <v>44656</v>
      </c>
      <c r="E683">
        <v>162.08000000000001</v>
      </c>
      <c r="F683">
        <v>1399</v>
      </c>
      <c r="G683" t="s">
        <v>1836</v>
      </c>
      <c r="H683" s="11">
        <v>44658</v>
      </c>
      <c r="I683" s="11">
        <v>44658</v>
      </c>
      <c r="J683">
        <v>162.08000000000001</v>
      </c>
      <c r="K683" t="s">
        <v>3407</v>
      </c>
      <c r="L683" t="s">
        <v>1836</v>
      </c>
      <c r="M683" t="s">
        <v>3408</v>
      </c>
      <c r="N683" t="s">
        <v>3411</v>
      </c>
      <c r="O683" t="s">
        <v>3412</v>
      </c>
    </row>
    <row r="684" spans="1:15" x14ac:dyDescent="0.3">
      <c r="A684" t="s">
        <v>3421</v>
      </c>
      <c r="B684">
        <v>20682</v>
      </c>
      <c r="C684" t="s">
        <v>2397</v>
      </c>
      <c r="D684" s="11">
        <v>44656</v>
      </c>
      <c r="E684">
        <v>121.56</v>
      </c>
      <c r="F684">
        <v>3597</v>
      </c>
      <c r="G684" t="s">
        <v>2093</v>
      </c>
      <c r="H684" s="11">
        <v>44658</v>
      </c>
      <c r="I684" s="11">
        <v>44658</v>
      </c>
      <c r="J684">
        <v>121.56</v>
      </c>
      <c r="K684" t="s">
        <v>3407</v>
      </c>
      <c r="L684" t="s">
        <v>2093</v>
      </c>
      <c r="M684" t="s">
        <v>3408</v>
      </c>
      <c r="N684" t="s">
        <v>3411</v>
      </c>
      <c r="O684" t="s">
        <v>3412</v>
      </c>
    </row>
    <row r="685" spans="1:15" x14ac:dyDescent="0.3">
      <c r="A685" t="s">
        <v>3421</v>
      </c>
      <c r="B685">
        <v>20682</v>
      </c>
      <c r="C685" t="s">
        <v>2396</v>
      </c>
      <c r="D685" s="11">
        <v>44656</v>
      </c>
      <c r="E685">
        <v>121.56</v>
      </c>
      <c r="F685">
        <v>637</v>
      </c>
      <c r="G685" t="s">
        <v>1934</v>
      </c>
      <c r="H685" s="11">
        <v>44658</v>
      </c>
      <c r="I685" s="11">
        <v>44658</v>
      </c>
      <c r="J685">
        <v>121.56</v>
      </c>
      <c r="K685" t="s">
        <v>3407</v>
      </c>
      <c r="L685" t="s">
        <v>1934</v>
      </c>
      <c r="M685" t="s">
        <v>3408</v>
      </c>
      <c r="N685" t="s">
        <v>3411</v>
      </c>
      <c r="O685" t="s">
        <v>3412</v>
      </c>
    </row>
    <row r="686" spans="1:15" x14ac:dyDescent="0.3">
      <c r="A686" t="s">
        <v>3421</v>
      </c>
      <c r="B686">
        <v>20682</v>
      </c>
      <c r="C686" t="s">
        <v>2398</v>
      </c>
      <c r="D686" s="11">
        <v>44656</v>
      </c>
      <c r="E686">
        <v>121.56</v>
      </c>
      <c r="F686">
        <v>2184</v>
      </c>
      <c r="G686" t="s">
        <v>1863</v>
      </c>
      <c r="H686" s="11">
        <v>44658</v>
      </c>
      <c r="I686" s="11">
        <v>44658</v>
      </c>
      <c r="J686">
        <v>121.56</v>
      </c>
      <c r="K686" t="s">
        <v>3407</v>
      </c>
      <c r="L686" t="s">
        <v>1863</v>
      </c>
      <c r="M686" t="s">
        <v>3408</v>
      </c>
      <c r="N686" t="s">
        <v>3411</v>
      </c>
      <c r="O686" t="s">
        <v>3412</v>
      </c>
    </row>
    <row r="687" spans="1:15" x14ac:dyDescent="0.3">
      <c r="A687" t="s">
        <v>3421</v>
      </c>
      <c r="B687">
        <v>20682</v>
      </c>
      <c r="C687" t="s">
        <v>2394</v>
      </c>
      <c r="D687" s="11">
        <v>44656</v>
      </c>
      <c r="E687">
        <v>121.56</v>
      </c>
      <c r="F687">
        <v>2184</v>
      </c>
      <c r="G687" t="s">
        <v>1863</v>
      </c>
      <c r="H687" s="11">
        <v>44658</v>
      </c>
      <c r="I687" s="11">
        <v>44658</v>
      </c>
      <c r="J687">
        <v>121.56</v>
      </c>
      <c r="K687" t="s">
        <v>3407</v>
      </c>
      <c r="L687" t="s">
        <v>1863</v>
      </c>
      <c r="M687" t="s">
        <v>3408</v>
      </c>
      <c r="N687" t="s">
        <v>3411</v>
      </c>
      <c r="O687" t="s">
        <v>3412</v>
      </c>
    </row>
    <row r="688" spans="1:15" x14ac:dyDescent="0.3">
      <c r="A688" t="s">
        <v>3421</v>
      </c>
      <c r="B688">
        <v>20683</v>
      </c>
      <c r="C688" t="s">
        <v>2401</v>
      </c>
      <c r="D688" s="11">
        <v>44656</v>
      </c>
      <c r="E688">
        <v>178.41</v>
      </c>
      <c r="F688">
        <v>1949</v>
      </c>
      <c r="G688" t="s">
        <v>1832</v>
      </c>
      <c r="H688" s="11">
        <v>44658</v>
      </c>
      <c r="I688" s="11">
        <v>44658</v>
      </c>
      <c r="J688">
        <v>178.41</v>
      </c>
      <c r="K688" t="s">
        <v>3407</v>
      </c>
      <c r="L688" t="s">
        <v>1832</v>
      </c>
      <c r="M688" t="s">
        <v>3408</v>
      </c>
      <c r="N688" t="s">
        <v>3411</v>
      </c>
      <c r="O688" t="s">
        <v>3412</v>
      </c>
    </row>
    <row r="689" spans="1:15" x14ac:dyDescent="0.3">
      <c r="A689" t="s">
        <v>3421</v>
      </c>
      <c r="B689">
        <v>20683</v>
      </c>
      <c r="C689" t="s">
        <v>2402</v>
      </c>
      <c r="D689" s="11">
        <v>44656</v>
      </c>
      <c r="E689">
        <v>81.040000000000006</v>
      </c>
      <c r="F689">
        <v>1693</v>
      </c>
      <c r="G689" t="s">
        <v>1837</v>
      </c>
      <c r="H689" s="11">
        <v>44658</v>
      </c>
      <c r="I689" s="11">
        <v>44658</v>
      </c>
      <c r="J689">
        <v>81.040000000000006</v>
      </c>
      <c r="K689" t="s">
        <v>3407</v>
      </c>
      <c r="L689" t="s">
        <v>1837</v>
      </c>
      <c r="M689" t="s">
        <v>3408</v>
      </c>
      <c r="N689" t="s">
        <v>3411</v>
      </c>
      <c r="O689" t="s">
        <v>3412</v>
      </c>
    </row>
    <row r="690" spans="1:15" x14ac:dyDescent="0.3">
      <c r="A690" t="s">
        <v>3421</v>
      </c>
      <c r="B690">
        <v>20682</v>
      </c>
      <c r="C690" t="s">
        <v>2405</v>
      </c>
      <c r="D690" s="11">
        <v>44657</v>
      </c>
      <c r="E690">
        <v>69.930000000000007</v>
      </c>
      <c r="F690">
        <v>3498</v>
      </c>
      <c r="G690" t="s">
        <v>1941</v>
      </c>
      <c r="H690" s="11">
        <v>44658</v>
      </c>
      <c r="I690" s="11">
        <v>44658</v>
      </c>
      <c r="J690">
        <v>69.930000000000007</v>
      </c>
      <c r="K690" t="s">
        <v>3407</v>
      </c>
      <c r="L690" t="s">
        <v>1941</v>
      </c>
      <c r="M690" t="s">
        <v>3408</v>
      </c>
      <c r="N690" t="s">
        <v>3411</v>
      </c>
      <c r="O690" t="s">
        <v>3412</v>
      </c>
    </row>
    <row r="691" spans="1:15" x14ac:dyDescent="0.3">
      <c r="A691" t="s">
        <v>3421</v>
      </c>
      <c r="B691">
        <v>20683</v>
      </c>
      <c r="C691" t="s">
        <v>2408</v>
      </c>
      <c r="D691" s="11">
        <v>44657</v>
      </c>
      <c r="E691">
        <v>253.66</v>
      </c>
      <c r="F691">
        <v>529</v>
      </c>
      <c r="G691" t="s">
        <v>1869</v>
      </c>
      <c r="H691" s="11">
        <v>44658</v>
      </c>
      <c r="I691" s="11">
        <v>44658</v>
      </c>
      <c r="J691">
        <v>253.66</v>
      </c>
      <c r="K691" t="s">
        <v>3407</v>
      </c>
      <c r="L691" t="s">
        <v>1869</v>
      </c>
      <c r="M691" t="s">
        <v>3408</v>
      </c>
      <c r="N691" t="s">
        <v>3411</v>
      </c>
      <c r="O691" t="s">
        <v>3412</v>
      </c>
    </row>
    <row r="692" spans="1:15" x14ac:dyDescent="0.3">
      <c r="A692" t="s">
        <v>3421</v>
      </c>
      <c r="B692">
        <v>20683</v>
      </c>
      <c r="C692" t="s">
        <v>2407</v>
      </c>
      <c r="D692" s="11">
        <v>44657</v>
      </c>
      <c r="E692">
        <v>154</v>
      </c>
      <c r="F692">
        <v>529</v>
      </c>
      <c r="G692" t="s">
        <v>1869</v>
      </c>
      <c r="H692" s="11">
        <v>44658</v>
      </c>
      <c r="I692" s="11">
        <v>44658</v>
      </c>
      <c r="J692">
        <v>154</v>
      </c>
      <c r="K692" t="s">
        <v>3407</v>
      </c>
      <c r="L692" t="s">
        <v>1869</v>
      </c>
      <c r="M692" t="s">
        <v>3408</v>
      </c>
      <c r="N692" t="s">
        <v>3411</v>
      </c>
      <c r="O692" t="s">
        <v>3412</v>
      </c>
    </row>
    <row r="693" spans="1:15" x14ac:dyDescent="0.3">
      <c r="A693" t="s">
        <v>3421</v>
      </c>
      <c r="B693">
        <v>20683</v>
      </c>
      <c r="C693" t="s">
        <v>2409</v>
      </c>
      <c r="D693" s="11">
        <v>44657</v>
      </c>
      <c r="E693">
        <v>178.41</v>
      </c>
      <c r="F693">
        <v>1972</v>
      </c>
      <c r="G693" t="s">
        <v>1896</v>
      </c>
      <c r="H693" s="11">
        <v>44658</v>
      </c>
      <c r="I693" s="11">
        <v>44658</v>
      </c>
      <c r="J693">
        <v>178.41</v>
      </c>
      <c r="K693" t="s">
        <v>3407</v>
      </c>
      <c r="L693" t="s">
        <v>1896</v>
      </c>
      <c r="M693" t="s">
        <v>3408</v>
      </c>
      <c r="N693" t="s">
        <v>3411</v>
      </c>
      <c r="O693" t="s">
        <v>3412</v>
      </c>
    </row>
    <row r="694" spans="1:15" x14ac:dyDescent="0.3">
      <c r="A694" t="s">
        <v>3421</v>
      </c>
      <c r="B694">
        <v>20683</v>
      </c>
      <c r="C694" t="s">
        <v>2406</v>
      </c>
      <c r="D694" s="11">
        <v>44657</v>
      </c>
      <c r="E694">
        <v>133</v>
      </c>
      <c r="F694">
        <v>1893</v>
      </c>
      <c r="G694" t="s">
        <v>1849</v>
      </c>
      <c r="H694" s="11">
        <v>44658</v>
      </c>
      <c r="I694" s="11">
        <v>44658</v>
      </c>
      <c r="J694">
        <v>133</v>
      </c>
      <c r="K694" t="s">
        <v>3407</v>
      </c>
      <c r="L694" t="s">
        <v>1849</v>
      </c>
      <c r="M694" t="s">
        <v>3408</v>
      </c>
      <c r="N694" t="s">
        <v>3411</v>
      </c>
      <c r="O694" t="s">
        <v>3412</v>
      </c>
    </row>
    <row r="695" spans="1:15" x14ac:dyDescent="0.3">
      <c r="A695" t="s">
        <v>3421</v>
      </c>
      <c r="B695">
        <v>20683</v>
      </c>
      <c r="C695" t="s">
        <v>481</v>
      </c>
      <c r="D695" s="11">
        <v>44657</v>
      </c>
      <c r="E695">
        <v>870</v>
      </c>
      <c r="F695">
        <v>3463</v>
      </c>
      <c r="G695" t="s">
        <v>1932</v>
      </c>
      <c r="H695" s="11">
        <v>44658</v>
      </c>
      <c r="I695" s="11">
        <v>44658</v>
      </c>
      <c r="J695">
        <v>870</v>
      </c>
      <c r="K695" t="s">
        <v>3407</v>
      </c>
      <c r="L695" t="s">
        <v>1932</v>
      </c>
      <c r="M695" t="s">
        <v>3408</v>
      </c>
      <c r="N695" t="s">
        <v>3411</v>
      </c>
      <c r="O695" t="s">
        <v>3412</v>
      </c>
    </row>
    <row r="696" spans="1:15" x14ac:dyDescent="0.3">
      <c r="A696" t="s">
        <v>3421</v>
      </c>
      <c r="B696">
        <v>20684</v>
      </c>
      <c r="C696" t="s">
        <v>2074</v>
      </c>
      <c r="D696" s="11">
        <v>44575</v>
      </c>
      <c r="E696">
        <v>5796.73</v>
      </c>
      <c r="F696">
        <v>293</v>
      </c>
      <c r="G696" t="s">
        <v>1875</v>
      </c>
      <c r="H696" s="11">
        <v>44658</v>
      </c>
      <c r="I696" s="11">
        <v>44658</v>
      </c>
      <c r="J696">
        <v>5796.73</v>
      </c>
      <c r="K696" t="s">
        <v>3407</v>
      </c>
      <c r="L696" t="s">
        <v>1875</v>
      </c>
      <c r="M696" t="s">
        <v>3408</v>
      </c>
      <c r="N696" t="s">
        <v>3411</v>
      </c>
      <c r="O696" t="s">
        <v>3412</v>
      </c>
    </row>
    <row r="697" spans="1:15" x14ac:dyDescent="0.3">
      <c r="A697" t="s">
        <v>3421</v>
      </c>
      <c r="B697">
        <v>20928</v>
      </c>
      <c r="C697" t="s">
        <v>1069</v>
      </c>
      <c r="D697" s="11">
        <v>44823</v>
      </c>
      <c r="E697">
        <v>34973.870000000003</v>
      </c>
      <c r="F697">
        <v>3569</v>
      </c>
      <c r="G697" t="s">
        <v>235</v>
      </c>
      <c r="H697" s="11">
        <v>44833</v>
      </c>
      <c r="I697" s="11">
        <v>44834</v>
      </c>
      <c r="J697">
        <v>34973.870000000003</v>
      </c>
      <c r="K697" t="s">
        <v>330</v>
      </c>
      <c r="L697" t="s">
        <v>331</v>
      </c>
      <c r="M697" t="s">
        <v>1683</v>
      </c>
      <c r="N697" t="s">
        <v>3411</v>
      </c>
      <c r="O697" t="s">
        <v>3412</v>
      </c>
    </row>
    <row r="698" spans="1:15" x14ac:dyDescent="0.3">
      <c r="A698" t="s">
        <v>3421</v>
      </c>
      <c r="B698">
        <v>20925</v>
      </c>
      <c r="C698" t="s">
        <v>1039</v>
      </c>
      <c r="D698" s="11">
        <v>44809</v>
      </c>
      <c r="E698">
        <v>20507.759999999998</v>
      </c>
      <c r="F698">
        <v>49</v>
      </c>
      <c r="G698" t="s">
        <v>166</v>
      </c>
      <c r="H698" s="11">
        <v>44831</v>
      </c>
      <c r="I698" s="11">
        <v>44831</v>
      </c>
      <c r="J698">
        <v>20507.759999999998</v>
      </c>
      <c r="K698" t="s">
        <v>1040</v>
      </c>
      <c r="L698" t="s">
        <v>1041</v>
      </c>
      <c r="M698" t="s">
        <v>1776</v>
      </c>
      <c r="N698" t="s">
        <v>3411</v>
      </c>
      <c r="O698" t="s">
        <v>3412</v>
      </c>
    </row>
    <row r="699" spans="1:15" x14ac:dyDescent="0.3">
      <c r="A699" t="s">
        <v>3421</v>
      </c>
      <c r="B699">
        <v>20924</v>
      </c>
      <c r="C699" t="s">
        <v>1003</v>
      </c>
      <c r="D699" s="11">
        <v>44802</v>
      </c>
      <c r="E699">
        <v>72</v>
      </c>
      <c r="F699">
        <v>31</v>
      </c>
      <c r="G699" t="s">
        <v>36</v>
      </c>
      <c r="H699" s="11">
        <v>44831</v>
      </c>
      <c r="I699" s="11">
        <v>44832</v>
      </c>
      <c r="J699">
        <v>72</v>
      </c>
      <c r="K699" t="s">
        <v>37</v>
      </c>
      <c r="L699" t="s">
        <v>38</v>
      </c>
      <c r="M699" t="s">
        <v>1752</v>
      </c>
      <c r="N699" t="s">
        <v>3411</v>
      </c>
      <c r="O699" t="s">
        <v>3412</v>
      </c>
    </row>
    <row r="700" spans="1:15" x14ac:dyDescent="0.3">
      <c r="A700" t="s">
        <v>3421</v>
      </c>
      <c r="B700">
        <v>20683</v>
      </c>
      <c r="C700" t="s">
        <v>484</v>
      </c>
      <c r="D700" s="11">
        <v>44648</v>
      </c>
      <c r="E700">
        <v>16820</v>
      </c>
      <c r="F700">
        <v>3463</v>
      </c>
      <c r="G700" t="s">
        <v>1932</v>
      </c>
      <c r="H700" s="11">
        <v>44658</v>
      </c>
      <c r="I700" s="11">
        <v>44658</v>
      </c>
      <c r="J700">
        <v>16820</v>
      </c>
      <c r="K700" t="s">
        <v>3407</v>
      </c>
      <c r="L700" t="s">
        <v>1932</v>
      </c>
      <c r="M700" t="s">
        <v>3408</v>
      </c>
      <c r="N700" t="s">
        <v>3411</v>
      </c>
      <c r="O700" t="s">
        <v>3412</v>
      </c>
    </row>
    <row r="701" spans="1:15" x14ac:dyDescent="0.3">
      <c r="A701" t="s">
        <v>3421</v>
      </c>
      <c r="B701">
        <v>20922</v>
      </c>
      <c r="C701" t="s">
        <v>992</v>
      </c>
      <c r="D701" s="11">
        <v>44796</v>
      </c>
      <c r="E701">
        <v>124705.14</v>
      </c>
      <c r="F701">
        <v>3626</v>
      </c>
      <c r="G701" t="s">
        <v>811</v>
      </c>
      <c r="H701" s="11">
        <v>44826</v>
      </c>
      <c r="I701" s="11">
        <v>44827</v>
      </c>
      <c r="J701">
        <v>124705.14</v>
      </c>
      <c r="K701" t="s">
        <v>812</v>
      </c>
      <c r="L701" t="s">
        <v>813</v>
      </c>
      <c r="M701" t="s">
        <v>1459</v>
      </c>
      <c r="N701" t="s">
        <v>3411</v>
      </c>
      <c r="O701" t="s">
        <v>3412</v>
      </c>
    </row>
    <row r="702" spans="1:15" x14ac:dyDescent="0.3">
      <c r="A702" t="s">
        <v>3421</v>
      </c>
      <c r="B702">
        <v>20682</v>
      </c>
      <c r="C702" t="s">
        <v>1922</v>
      </c>
      <c r="D702" s="11">
        <v>44649</v>
      </c>
      <c r="E702">
        <v>966</v>
      </c>
      <c r="F702">
        <v>56</v>
      </c>
      <c r="G702" t="s">
        <v>1839</v>
      </c>
      <c r="H702" s="11">
        <v>44658</v>
      </c>
      <c r="I702" s="11">
        <v>44658</v>
      </c>
      <c r="J702">
        <v>966</v>
      </c>
      <c r="K702" t="s">
        <v>3407</v>
      </c>
      <c r="L702" t="s">
        <v>1839</v>
      </c>
      <c r="M702" t="s">
        <v>3408</v>
      </c>
      <c r="N702" t="s">
        <v>3411</v>
      </c>
      <c r="O702" t="s">
        <v>3412</v>
      </c>
    </row>
    <row r="703" spans="1:15" x14ac:dyDescent="0.3">
      <c r="A703" t="s">
        <v>3422</v>
      </c>
      <c r="B703">
        <v>20918</v>
      </c>
      <c r="C703" t="s">
        <v>991</v>
      </c>
      <c r="D703" s="11">
        <v>44796</v>
      </c>
      <c r="E703">
        <v>915.84</v>
      </c>
      <c r="F703">
        <v>28</v>
      </c>
      <c r="G703" t="s">
        <v>23</v>
      </c>
      <c r="H703" s="11">
        <v>44826</v>
      </c>
      <c r="I703" s="11">
        <v>44826</v>
      </c>
      <c r="J703">
        <v>915.84</v>
      </c>
      <c r="K703" t="s">
        <v>24</v>
      </c>
      <c r="L703" t="s">
        <v>25</v>
      </c>
      <c r="M703" t="s">
        <v>1793</v>
      </c>
      <c r="N703" t="s">
        <v>3411</v>
      </c>
      <c r="O703" t="s">
        <v>3412</v>
      </c>
    </row>
    <row r="704" spans="1:15" x14ac:dyDescent="0.3">
      <c r="A704" t="s">
        <v>3422</v>
      </c>
      <c r="B704">
        <v>20918</v>
      </c>
      <c r="C704" t="s">
        <v>602</v>
      </c>
      <c r="D704" s="11">
        <v>44818</v>
      </c>
      <c r="E704">
        <v>2219.1999999999998</v>
      </c>
      <c r="F704">
        <v>1667</v>
      </c>
      <c r="G704" t="s">
        <v>603</v>
      </c>
      <c r="H704" s="11">
        <v>44829</v>
      </c>
      <c r="I704" s="11">
        <v>44826</v>
      </c>
      <c r="J704">
        <v>2219.1999999999998</v>
      </c>
      <c r="K704" t="s">
        <v>748</v>
      </c>
      <c r="L704" t="s">
        <v>749</v>
      </c>
      <c r="M704" t="s">
        <v>1456</v>
      </c>
      <c r="N704" t="s">
        <v>3411</v>
      </c>
      <c r="O704" t="s">
        <v>3412</v>
      </c>
    </row>
    <row r="705" spans="1:15" x14ac:dyDescent="0.3">
      <c r="A705" t="s">
        <v>3422</v>
      </c>
      <c r="B705">
        <v>20918</v>
      </c>
      <c r="C705" t="s">
        <v>983</v>
      </c>
      <c r="D705" s="11">
        <v>44789</v>
      </c>
      <c r="E705">
        <v>76611.289999999994</v>
      </c>
      <c r="F705">
        <v>2916</v>
      </c>
      <c r="G705" t="s">
        <v>51</v>
      </c>
      <c r="H705" s="11">
        <v>44830</v>
      </c>
      <c r="I705" s="11">
        <v>44826</v>
      </c>
      <c r="J705">
        <v>76611.289999999994</v>
      </c>
      <c r="K705" t="s">
        <v>52</v>
      </c>
      <c r="L705" t="s">
        <v>53</v>
      </c>
      <c r="M705" t="s">
        <v>1607</v>
      </c>
      <c r="N705" t="s">
        <v>3411</v>
      </c>
      <c r="O705" t="s">
        <v>3412</v>
      </c>
    </row>
    <row r="706" spans="1:15" x14ac:dyDescent="0.3">
      <c r="A706" t="s">
        <v>3422</v>
      </c>
      <c r="B706">
        <v>20918</v>
      </c>
      <c r="C706" t="s">
        <v>984</v>
      </c>
      <c r="D706" s="11">
        <v>44789</v>
      </c>
      <c r="E706">
        <v>4396.28</v>
      </c>
      <c r="F706">
        <v>2916</v>
      </c>
      <c r="G706" t="s">
        <v>51</v>
      </c>
      <c r="H706" s="11">
        <v>44830</v>
      </c>
      <c r="I706" s="11">
        <v>44826</v>
      </c>
      <c r="J706">
        <v>4396.28</v>
      </c>
      <c r="K706" t="s">
        <v>52</v>
      </c>
      <c r="L706" t="s">
        <v>53</v>
      </c>
      <c r="M706" t="s">
        <v>1607</v>
      </c>
      <c r="N706" t="s">
        <v>3411</v>
      </c>
      <c r="O706" t="s">
        <v>3412</v>
      </c>
    </row>
    <row r="707" spans="1:15" x14ac:dyDescent="0.3">
      <c r="A707" t="s">
        <v>3422</v>
      </c>
      <c r="B707">
        <v>20918</v>
      </c>
      <c r="C707" t="s">
        <v>994</v>
      </c>
      <c r="D707" s="11">
        <v>44798</v>
      </c>
      <c r="E707">
        <v>388.8</v>
      </c>
      <c r="F707">
        <v>28</v>
      </c>
      <c r="G707" t="s">
        <v>23</v>
      </c>
      <c r="H707" s="11">
        <v>44830</v>
      </c>
      <c r="I707" s="11">
        <v>44826</v>
      </c>
      <c r="J707">
        <v>388.8</v>
      </c>
      <c r="K707" t="s">
        <v>24</v>
      </c>
      <c r="L707" t="s">
        <v>25</v>
      </c>
      <c r="M707" t="s">
        <v>1793</v>
      </c>
      <c r="N707" t="s">
        <v>3411</v>
      </c>
      <c r="O707" t="s">
        <v>3412</v>
      </c>
    </row>
    <row r="708" spans="1:15" x14ac:dyDescent="0.3">
      <c r="A708" t="s">
        <v>3422</v>
      </c>
      <c r="B708">
        <v>20917</v>
      </c>
      <c r="C708" t="s">
        <v>1038</v>
      </c>
      <c r="D708" s="11">
        <v>44809</v>
      </c>
      <c r="E708">
        <v>10514.69</v>
      </c>
      <c r="F708">
        <v>3481</v>
      </c>
      <c r="G708" t="s">
        <v>278</v>
      </c>
      <c r="H708" s="11">
        <v>44826</v>
      </c>
      <c r="I708" s="11">
        <v>44827</v>
      </c>
      <c r="J708">
        <v>10514.69</v>
      </c>
      <c r="K708" t="s">
        <v>276</v>
      </c>
      <c r="L708" t="s">
        <v>277</v>
      </c>
      <c r="M708" t="s">
        <v>1573</v>
      </c>
      <c r="N708" t="s">
        <v>3411</v>
      </c>
      <c r="O708" t="s">
        <v>3412</v>
      </c>
    </row>
    <row r="709" spans="1:15" x14ac:dyDescent="0.3">
      <c r="A709" t="s">
        <v>3422</v>
      </c>
      <c r="B709">
        <v>20916</v>
      </c>
      <c r="C709" t="s">
        <v>1074</v>
      </c>
      <c r="D709" s="11">
        <v>44824</v>
      </c>
      <c r="E709">
        <v>28159.8</v>
      </c>
      <c r="F709">
        <v>289</v>
      </c>
      <c r="G709" t="s">
        <v>101</v>
      </c>
      <c r="H709" s="11">
        <v>44826</v>
      </c>
      <c r="I709" s="11">
        <v>44827</v>
      </c>
      <c r="J709">
        <v>28159.8</v>
      </c>
      <c r="K709" t="s">
        <v>1075</v>
      </c>
      <c r="L709" t="s">
        <v>1076</v>
      </c>
      <c r="M709" t="s">
        <v>1625</v>
      </c>
      <c r="N709" t="s">
        <v>3411</v>
      </c>
      <c r="O709" t="s">
        <v>3412</v>
      </c>
    </row>
    <row r="710" spans="1:15" x14ac:dyDescent="0.3">
      <c r="A710" t="s">
        <v>3422</v>
      </c>
      <c r="B710">
        <v>20914</v>
      </c>
      <c r="C710" t="s">
        <v>1054</v>
      </c>
      <c r="D710" s="11">
        <v>44813</v>
      </c>
      <c r="E710">
        <v>2413.8000000000002</v>
      </c>
      <c r="F710">
        <v>3234</v>
      </c>
      <c r="G710" t="s">
        <v>181</v>
      </c>
      <c r="H710" s="11">
        <v>44824</v>
      </c>
      <c r="I710" s="11">
        <v>44824</v>
      </c>
      <c r="J710">
        <v>2413.8000000000002</v>
      </c>
      <c r="K710" t="s">
        <v>182</v>
      </c>
      <c r="L710" t="s">
        <v>183</v>
      </c>
      <c r="M710" t="s">
        <v>1612</v>
      </c>
      <c r="N710" t="s">
        <v>3411</v>
      </c>
      <c r="O710" t="s">
        <v>3412</v>
      </c>
    </row>
    <row r="711" spans="1:15" x14ac:dyDescent="0.3">
      <c r="A711" t="s">
        <v>3422</v>
      </c>
      <c r="B711">
        <v>20912</v>
      </c>
      <c r="C711" t="s">
        <v>1058</v>
      </c>
      <c r="D711" s="11">
        <v>44817</v>
      </c>
      <c r="E711">
        <v>4950</v>
      </c>
      <c r="F711">
        <v>829</v>
      </c>
      <c r="G711" t="s">
        <v>205</v>
      </c>
      <c r="H711" s="11">
        <v>44824</v>
      </c>
      <c r="I711" s="11">
        <v>44825</v>
      </c>
      <c r="J711">
        <v>4950</v>
      </c>
      <c r="K711" t="s">
        <v>206</v>
      </c>
      <c r="L711" t="s">
        <v>207</v>
      </c>
      <c r="M711" t="s">
        <v>1642</v>
      </c>
      <c r="N711" t="s">
        <v>3411</v>
      </c>
      <c r="O711" t="s">
        <v>3412</v>
      </c>
    </row>
    <row r="712" spans="1:15" x14ac:dyDescent="0.3">
      <c r="A712" t="s">
        <v>3422</v>
      </c>
      <c r="B712">
        <v>20912</v>
      </c>
      <c r="C712" t="s">
        <v>941</v>
      </c>
      <c r="D712" s="11">
        <v>44771</v>
      </c>
      <c r="E712">
        <v>17286.75</v>
      </c>
      <c r="F712">
        <v>137</v>
      </c>
      <c r="G712" t="s">
        <v>84</v>
      </c>
      <c r="H712" s="11">
        <v>44824</v>
      </c>
      <c r="I712" s="11">
        <v>44825</v>
      </c>
      <c r="J712">
        <v>17286.75</v>
      </c>
      <c r="K712" t="s">
        <v>238</v>
      </c>
      <c r="L712" t="s">
        <v>239</v>
      </c>
      <c r="M712" t="s">
        <v>1782</v>
      </c>
      <c r="N712" t="s">
        <v>3411</v>
      </c>
      <c r="O712" t="s">
        <v>3412</v>
      </c>
    </row>
    <row r="713" spans="1:15" x14ac:dyDescent="0.3">
      <c r="A713" t="s">
        <v>3422</v>
      </c>
      <c r="B713">
        <v>20912</v>
      </c>
      <c r="C713" t="s">
        <v>1002</v>
      </c>
      <c r="D713" s="11">
        <v>44802</v>
      </c>
      <c r="E713">
        <v>17286.75</v>
      </c>
      <c r="F713">
        <v>137</v>
      </c>
      <c r="G713" t="s">
        <v>84</v>
      </c>
      <c r="H713" s="11">
        <v>44824</v>
      </c>
      <c r="I713" s="11">
        <v>44825</v>
      </c>
      <c r="J713">
        <v>17286.75</v>
      </c>
      <c r="K713" t="s">
        <v>238</v>
      </c>
      <c r="L713" t="s">
        <v>239</v>
      </c>
      <c r="M713" t="s">
        <v>1782</v>
      </c>
      <c r="N713" t="s">
        <v>3411</v>
      </c>
      <c r="O713" t="s">
        <v>3412</v>
      </c>
    </row>
    <row r="714" spans="1:15" x14ac:dyDescent="0.3">
      <c r="A714" t="s">
        <v>3422</v>
      </c>
      <c r="B714">
        <v>20910</v>
      </c>
      <c r="C714" t="s">
        <v>1047</v>
      </c>
      <c r="D714" s="11">
        <v>44810</v>
      </c>
      <c r="E714">
        <v>22000</v>
      </c>
      <c r="F714">
        <v>3603</v>
      </c>
      <c r="G714" t="s">
        <v>1048</v>
      </c>
      <c r="H714" s="11">
        <v>44819</v>
      </c>
      <c r="I714" s="11">
        <v>44820</v>
      </c>
      <c r="J714">
        <v>22000</v>
      </c>
      <c r="K714" t="s">
        <v>1049</v>
      </c>
      <c r="L714" t="s">
        <v>1050</v>
      </c>
      <c r="M714" t="s">
        <v>1457</v>
      </c>
      <c r="N714" t="s">
        <v>3411</v>
      </c>
      <c r="O714" t="s">
        <v>3412</v>
      </c>
    </row>
    <row r="715" spans="1:15" x14ac:dyDescent="0.3">
      <c r="A715" t="s">
        <v>3422</v>
      </c>
      <c r="B715">
        <v>20682</v>
      </c>
      <c r="C715" t="s">
        <v>2352</v>
      </c>
      <c r="D715" s="11">
        <v>44650</v>
      </c>
      <c r="E715">
        <v>3682.45</v>
      </c>
      <c r="F715">
        <v>78</v>
      </c>
      <c r="G715" t="s">
        <v>185</v>
      </c>
      <c r="H715" s="11">
        <v>44659</v>
      </c>
      <c r="I715" s="11">
        <v>44658</v>
      </c>
      <c r="J715">
        <v>3682.45</v>
      </c>
      <c r="K715" t="s">
        <v>3407</v>
      </c>
      <c r="L715" t="s">
        <v>185</v>
      </c>
      <c r="M715" t="s">
        <v>3408</v>
      </c>
      <c r="N715" t="s">
        <v>3411</v>
      </c>
      <c r="O715" t="s">
        <v>3412</v>
      </c>
    </row>
    <row r="716" spans="1:15" x14ac:dyDescent="0.3">
      <c r="A716" t="s">
        <v>3422</v>
      </c>
      <c r="B716">
        <v>20910</v>
      </c>
      <c r="C716" t="s">
        <v>1056</v>
      </c>
      <c r="D716" s="11">
        <v>44816</v>
      </c>
      <c r="E716">
        <v>16000</v>
      </c>
      <c r="F716">
        <v>3672</v>
      </c>
      <c r="G716" t="s">
        <v>896</v>
      </c>
      <c r="H716" s="11">
        <v>44819</v>
      </c>
      <c r="I716" s="11">
        <v>44820</v>
      </c>
      <c r="J716">
        <v>16000</v>
      </c>
      <c r="K716" t="s">
        <v>894</v>
      </c>
      <c r="L716" t="s">
        <v>895</v>
      </c>
      <c r="M716" t="s">
        <v>1504</v>
      </c>
      <c r="N716" t="s">
        <v>3411</v>
      </c>
      <c r="O716" t="s">
        <v>3412</v>
      </c>
    </row>
    <row r="717" spans="1:15" x14ac:dyDescent="0.3">
      <c r="A717" t="s">
        <v>3422</v>
      </c>
      <c r="B717">
        <v>20906</v>
      </c>
      <c r="C717" t="s">
        <v>1026</v>
      </c>
      <c r="D717" s="11">
        <v>44804</v>
      </c>
      <c r="E717">
        <v>616</v>
      </c>
      <c r="F717">
        <v>1246</v>
      </c>
      <c r="G717" t="s">
        <v>90</v>
      </c>
      <c r="H717" s="11">
        <v>44819</v>
      </c>
      <c r="I717" s="11">
        <v>44819</v>
      </c>
      <c r="J717">
        <v>616</v>
      </c>
      <c r="K717" t="s">
        <v>189</v>
      </c>
      <c r="L717" t="s">
        <v>190</v>
      </c>
      <c r="M717" t="s">
        <v>1484</v>
      </c>
      <c r="N717" t="s">
        <v>3411</v>
      </c>
      <c r="O717" t="s">
        <v>3412</v>
      </c>
    </row>
    <row r="718" spans="1:15" x14ac:dyDescent="0.3">
      <c r="A718" t="s">
        <v>3422</v>
      </c>
      <c r="B718">
        <v>20684</v>
      </c>
      <c r="C718" t="s">
        <v>2299</v>
      </c>
      <c r="D718" s="11">
        <v>44630</v>
      </c>
      <c r="E718">
        <v>395</v>
      </c>
      <c r="F718">
        <v>1809</v>
      </c>
      <c r="G718" t="s">
        <v>2300</v>
      </c>
      <c r="H718" s="11">
        <v>44660</v>
      </c>
      <c r="I718" s="11">
        <v>44658</v>
      </c>
      <c r="J718">
        <v>395</v>
      </c>
      <c r="K718" t="s">
        <v>3407</v>
      </c>
      <c r="L718" t="s">
        <v>2300</v>
      </c>
      <c r="M718" t="s">
        <v>3408</v>
      </c>
      <c r="N718" t="s">
        <v>3411</v>
      </c>
      <c r="O718" t="s">
        <v>3412</v>
      </c>
    </row>
    <row r="719" spans="1:15" x14ac:dyDescent="0.3">
      <c r="A719" t="s">
        <v>3422</v>
      </c>
      <c r="B719">
        <v>20684</v>
      </c>
      <c r="C719" t="s">
        <v>2382</v>
      </c>
      <c r="D719" s="11">
        <v>44652</v>
      </c>
      <c r="E719">
        <v>203.98</v>
      </c>
      <c r="F719">
        <v>2132</v>
      </c>
      <c r="G719" t="s">
        <v>1826</v>
      </c>
      <c r="H719" s="11">
        <v>44661</v>
      </c>
      <c r="I719" s="11">
        <v>44658</v>
      </c>
      <c r="J719">
        <v>203.98</v>
      </c>
      <c r="K719" t="s">
        <v>3407</v>
      </c>
      <c r="L719" t="s">
        <v>1826</v>
      </c>
      <c r="M719" t="s">
        <v>3408</v>
      </c>
      <c r="N719" t="s">
        <v>3411</v>
      </c>
      <c r="O719" t="s">
        <v>3412</v>
      </c>
    </row>
    <row r="720" spans="1:15" x14ac:dyDescent="0.3">
      <c r="A720" t="s">
        <v>3422</v>
      </c>
      <c r="B720">
        <v>20904</v>
      </c>
      <c r="C720" t="s">
        <v>1023</v>
      </c>
      <c r="D720" s="11">
        <v>44804</v>
      </c>
      <c r="E720">
        <v>25397.53</v>
      </c>
      <c r="F720">
        <v>149</v>
      </c>
      <c r="G720" t="s">
        <v>18</v>
      </c>
      <c r="H720" s="11">
        <v>44817</v>
      </c>
      <c r="I720" s="11">
        <v>44818</v>
      </c>
      <c r="J720">
        <v>25397.53</v>
      </c>
      <c r="K720" t="s">
        <v>640</v>
      </c>
      <c r="L720" t="s">
        <v>641</v>
      </c>
      <c r="M720" t="s">
        <v>1710</v>
      </c>
      <c r="N720" t="s">
        <v>3411</v>
      </c>
      <c r="O720" t="s">
        <v>3412</v>
      </c>
    </row>
    <row r="721" spans="1:15" x14ac:dyDescent="0.3">
      <c r="A721" t="s">
        <v>3422</v>
      </c>
      <c r="B721">
        <v>20684</v>
      </c>
      <c r="C721" t="s">
        <v>2404</v>
      </c>
      <c r="D721" s="11">
        <v>44656</v>
      </c>
      <c r="E721">
        <v>2527.87</v>
      </c>
      <c r="F721">
        <v>62</v>
      </c>
      <c r="G721" t="s">
        <v>1838</v>
      </c>
      <c r="H721" s="11">
        <v>44661</v>
      </c>
      <c r="I721" s="11">
        <v>44658</v>
      </c>
      <c r="J721">
        <v>2527.87</v>
      </c>
      <c r="K721" t="s">
        <v>3407</v>
      </c>
      <c r="L721" t="s">
        <v>1838</v>
      </c>
      <c r="M721" t="s">
        <v>3408</v>
      </c>
      <c r="N721" t="s">
        <v>3411</v>
      </c>
      <c r="O721" t="s">
        <v>3412</v>
      </c>
    </row>
    <row r="722" spans="1:15" x14ac:dyDescent="0.3">
      <c r="A722" t="s">
        <v>3422</v>
      </c>
      <c r="B722">
        <v>20684</v>
      </c>
      <c r="C722" t="s">
        <v>2403</v>
      </c>
      <c r="D722" s="11">
        <v>44656</v>
      </c>
      <c r="E722">
        <v>990.32</v>
      </c>
      <c r="F722">
        <v>62</v>
      </c>
      <c r="G722" t="s">
        <v>1838</v>
      </c>
      <c r="H722" s="11">
        <v>44661</v>
      </c>
      <c r="I722" s="11">
        <v>44658</v>
      </c>
      <c r="J722">
        <v>990.32</v>
      </c>
      <c r="K722" t="s">
        <v>3407</v>
      </c>
      <c r="L722" t="s">
        <v>1838</v>
      </c>
      <c r="M722" t="s">
        <v>3408</v>
      </c>
      <c r="N722" t="s">
        <v>3411</v>
      </c>
      <c r="O722" t="s">
        <v>3412</v>
      </c>
    </row>
    <row r="723" spans="1:15" x14ac:dyDescent="0.3">
      <c r="A723" t="s">
        <v>3422</v>
      </c>
      <c r="B723">
        <v>20904</v>
      </c>
      <c r="C723" t="s">
        <v>1024</v>
      </c>
      <c r="D723" s="11">
        <v>44804</v>
      </c>
      <c r="E723">
        <v>244814.46</v>
      </c>
      <c r="F723">
        <v>3667</v>
      </c>
      <c r="G723" t="s">
        <v>862</v>
      </c>
      <c r="H723" s="11">
        <v>44817</v>
      </c>
      <c r="I723" s="11">
        <v>44818</v>
      </c>
      <c r="J723">
        <v>244814.46</v>
      </c>
      <c r="K723" t="s">
        <v>946</v>
      </c>
      <c r="L723" t="s">
        <v>947</v>
      </c>
      <c r="M723" t="s">
        <v>1513</v>
      </c>
      <c r="N723" t="s">
        <v>3411</v>
      </c>
      <c r="O723" t="s">
        <v>3412</v>
      </c>
    </row>
    <row r="724" spans="1:15" x14ac:dyDescent="0.3">
      <c r="A724" t="s">
        <v>3422</v>
      </c>
      <c r="B724">
        <v>20904</v>
      </c>
      <c r="C724" t="s">
        <v>660</v>
      </c>
      <c r="D724" s="11">
        <v>44804</v>
      </c>
      <c r="E724">
        <v>1770.96</v>
      </c>
      <c r="F724">
        <v>149</v>
      </c>
      <c r="G724" t="s">
        <v>18</v>
      </c>
      <c r="H724" s="11">
        <v>44817</v>
      </c>
      <c r="I724" s="11">
        <v>44818</v>
      </c>
      <c r="J724">
        <v>1770.96</v>
      </c>
      <c r="K724" t="s">
        <v>640</v>
      </c>
      <c r="L724" t="s">
        <v>641</v>
      </c>
      <c r="M724" t="s">
        <v>1710</v>
      </c>
      <c r="N724" t="s">
        <v>3411</v>
      </c>
      <c r="O724" t="s">
        <v>3412</v>
      </c>
    </row>
    <row r="725" spans="1:15" x14ac:dyDescent="0.3">
      <c r="A725" t="s">
        <v>3422</v>
      </c>
      <c r="B725">
        <v>20684</v>
      </c>
      <c r="C725" t="s">
        <v>2410</v>
      </c>
      <c r="D725" s="11">
        <v>44657</v>
      </c>
      <c r="E725">
        <v>1905.04</v>
      </c>
      <c r="F725">
        <v>62</v>
      </c>
      <c r="G725" t="s">
        <v>1838</v>
      </c>
      <c r="H725" s="11">
        <v>44661</v>
      </c>
      <c r="I725" s="11">
        <v>44658</v>
      </c>
      <c r="J725">
        <v>1905.04</v>
      </c>
      <c r="K725" t="s">
        <v>3407</v>
      </c>
      <c r="L725" t="s">
        <v>1838</v>
      </c>
      <c r="M725" t="s">
        <v>3408</v>
      </c>
      <c r="N725" t="s">
        <v>3411</v>
      </c>
      <c r="O725" t="s">
        <v>3412</v>
      </c>
    </row>
    <row r="726" spans="1:15" x14ac:dyDescent="0.3">
      <c r="A726" t="s">
        <v>3422</v>
      </c>
      <c r="B726">
        <v>20904</v>
      </c>
      <c r="C726" t="s">
        <v>1021</v>
      </c>
      <c r="D726" s="11">
        <v>44804</v>
      </c>
      <c r="E726">
        <v>101.81</v>
      </c>
      <c r="F726">
        <v>149</v>
      </c>
      <c r="G726" t="s">
        <v>18</v>
      </c>
      <c r="H726" s="11">
        <v>44817</v>
      </c>
      <c r="I726" s="11">
        <v>44818</v>
      </c>
      <c r="J726">
        <v>101.81</v>
      </c>
      <c r="K726" t="s">
        <v>640</v>
      </c>
      <c r="L726" t="s">
        <v>641</v>
      </c>
      <c r="M726" t="s">
        <v>1710</v>
      </c>
      <c r="N726" t="s">
        <v>3411</v>
      </c>
      <c r="O726" t="s">
        <v>3412</v>
      </c>
    </row>
    <row r="727" spans="1:15" x14ac:dyDescent="0.3">
      <c r="A727" t="s">
        <v>3422</v>
      </c>
      <c r="B727">
        <v>20682</v>
      </c>
      <c r="C727" t="s">
        <v>2351</v>
      </c>
      <c r="D727" s="11">
        <v>44650</v>
      </c>
      <c r="E727">
        <v>820.8</v>
      </c>
      <c r="F727">
        <v>1161</v>
      </c>
      <c r="G727" t="s">
        <v>1856</v>
      </c>
      <c r="H727" s="11">
        <v>44661</v>
      </c>
      <c r="I727" s="11">
        <v>44658</v>
      </c>
      <c r="J727">
        <v>820.8</v>
      </c>
      <c r="K727" t="s">
        <v>3407</v>
      </c>
      <c r="L727" t="s">
        <v>1856</v>
      </c>
      <c r="M727" t="s">
        <v>3408</v>
      </c>
      <c r="N727" t="s">
        <v>3411</v>
      </c>
      <c r="O727" t="s">
        <v>3412</v>
      </c>
    </row>
    <row r="728" spans="1:15" x14ac:dyDescent="0.3">
      <c r="A728" t="s">
        <v>3422</v>
      </c>
      <c r="B728">
        <v>20904</v>
      </c>
      <c r="C728" t="s">
        <v>1025</v>
      </c>
      <c r="D728" s="11">
        <v>44804</v>
      </c>
      <c r="E728">
        <v>4095.31</v>
      </c>
      <c r="F728">
        <v>149</v>
      </c>
      <c r="G728" t="s">
        <v>18</v>
      </c>
      <c r="H728" s="11">
        <v>44817</v>
      </c>
      <c r="I728" s="11">
        <v>44818</v>
      </c>
      <c r="J728">
        <v>4095.31</v>
      </c>
      <c r="K728" t="s">
        <v>640</v>
      </c>
      <c r="L728" t="s">
        <v>641</v>
      </c>
      <c r="M728" t="s">
        <v>1710</v>
      </c>
      <c r="N728" t="s">
        <v>3411</v>
      </c>
      <c r="O728" t="s">
        <v>3412</v>
      </c>
    </row>
    <row r="729" spans="1:15" x14ac:dyDescent="0.3">
      <c r="A729" t="s">
        <v>3422</v>
      </c>
      <c r="B729">
        <v>20904</v>
      </c>
      <c r="C729" t="s">
        <v>1022</v>
      </c>
      <c r="D729" s="11">
        <v>44804</v>
      </c>
      <c r="E729">
        <v>197257.93</v>
      </c>
      <c r="F729">
        <v>149</v>
      </c>
      <c r="G729" t="s">
        <v>18</v>
      </c>
      <c r="H729" s="11">
        <v>44817</v>
      </c>
      <c r="I729" s="11">
        <v>44818</v>
      </c>
      <c r="J729">
        <v>197257.93</v>
      </c>
      <c r="K729" t="s">
        <v>640</v>
      </c>
      <c r="L729" t="s">
        <v>641</v>
      </c>
      <c r="M729" t="s">
        <v>1710</v>
      </c>
      <c r="N729" t="s">
        <v>3411</v>
      </c>
      <c r="O729" t="s">
        <v>3412</v>
      </c>
    </row>
    <row r="730" spans="1:15" x14ac:dyDescent="0.3">
      <c r="A730" t="s">
        <v>3422</v>
      </c>
      <c r="B730">
        <v>20898</v>
      </c>
      <c r="C730" t="s">
        <v>958</v>
      </c>
      <c r="D730" s="11">
        <v>44774</v>
      </c>
      <c r="E730">
        <v>4841.93</v>
      </c>
      <c r="F730">
        <v>3300</v>
      </c>
      <c r="G730" t="s">
        <v>210</v>
      </c>
      <c r="H730" s="11">
        <v>44812</v>
      </c>
      <c r="I730" s="11">
        <v>44813</v>
      </c>
      <c r="J730">
        <v>4841.93</v>
      </c>
      <c r="K730" t="s">
        <v>211</v>
      </c>
      <c r="L730" t="s">
        <v>212</v>
      </c>
      <c r="M730" t="s">
        <v>1621</v>
      </c>
      <c r="N730" t="s">
        <v>3411</v>
      </c>
      <c r="O730" t="s">
        <v>3412</v>
      </c>
    </row>
    <row r="731" spans="1:15" x14ac:dyDescent="0.3">
      <c r="A731" t="s">
        <v>3422</v>
      </c>
      <c r="B731">
        <v>20898</v>
      </c>
      <c r="C731" t="s">
        <v>1035</v>
      </c>
      <c r="D731" s="11">
        <v>44805</v>
      </c>
      <c r="E731">
        <v>4841.93</v>
      </c>
      <c r="F731">
        <v>3300</v>
      </c>
      <c r="G731" t="s">
        <v>210</v>
      </c>
      <c r="H731" s="11">
        <v>44812</v>
      </c>
      <c r="I731" s="11">
        <v>44813</v>
      </c>
      <c r="J731">
        <v>4841.93</v>
      </c>
      <c r="K731" t="s">
        <v>211</v>
      </c>
      <c r="L731" t="s">
        <v>212</v>
      </c>
      <c r="M731" t="s">
        <v>1621</v>
      </c>
      <c r="N731" t="s">
        <v>3411</v>
      </c>
      <c r="O731" t="s">
        <v>3412</v>
      </c>
    </row>
    <row r="732" spans="1:15" x14ac:dyDescent="0.3">
      <c r="A732" t="s">
        <v>3422</v>
      </c>
      <c r="B732">
        <v>20684</v>
      </c>
      <c r="C732" t="s">
        <v>2356</v>
      </c>
      <c r="D732" s="11">
        <v>44651</v>
      </c>
      <c r="E732">
        <v>4764.0600000000004</v>
      </c>
      <c r="F732">
        <v>717</v>
      </c>
      <c r="G732" t="s">
        <v>1865</v>
      </c>
      <c r="H732" s="11">
        <v>44661</v>
      </c>
      <c r="I732" s="11">
        <v>44658</v>
      </c>
      <c r="J732">
        <v>4764.0600000000004</v>
      </c>
      <c r="K732" t="s">
        <v>3407</v>
      </c>
      <c r="L732" t="s">
        <v>1865</v>
      </c>
      <c r="M732" t="s">
        <v>3408</v>
      </c>
      <c r="N732" t="s">
        <v>3411</v>
      </c>
      <c r="O732" t="s">
        <v>3412</v>
      </c>
    </row>
    <row r="733" spans="1:15" x14ac:dyDescent="0.3">
      <c r="A733" t="s">
        <v>3422</v>
      </c>
      <c r="B733">
        <v>20898</v>
      </c>
      <c r="C733" t="s">
        <v>1001</v>
      </c>
      <c r="D733" s="11">
        <v>44802</v>
      </c>
      <c r="E733">
        <v>2040.01</v>
      </c>
      <c r="F733">
        <v>3212</v>
      </c>
      <c r="G733" t="s">
        <v>114</v>
      </c>
      <c r="H733" s="11">
        <v>44812</v>
      </c>
      <c r="I733" s="11">
        <v>44813</v>
      </c>
      <c r="J733">
        <v>2040.01</v>
      </c>
      <c r="K733" t="s">
        <v>532</v>
      </c>
      <c r="L733" t="s">
        <v>533</v>
      </c>
      <c r="M733" t="s">
        <v>1450</v>
      </c>
      <c r="N733" t="s">
        <v>3411</v>
      </c>
      <c r="O733" t="s">
        <v>3412</v>
      </c>
    </row>
    <row r="734" spans="1:15" x14ac:dyDescent="0.3">
      <c r="A734" t="s">
        <v>3422</v>
      </c>
      <c r="B734">
        <v>20897</v>
      </c>
      <c r="C734" t="s">
        <v>986</v>
      </c>
      <c r="D734" s="11">
        <v>44790</v>
      </c>
      <c r="E734">
        <v>700</v>
      </c>
      <c r="F734">
        <v>1692</v>
      </c>
      <c r="G734" t="s">
        <v>150</v>
      </c>
      <c r="H734" s="11">
        <v>44812</v>
      </c>
      <c r="I734" s="11">
        <v>44812</v>
      </c>
      <c r="J734">
        <v>700</v>
      </c>
      <c r="K734" t="s">
        <v>170</v>
      </c>
      <c r="L734" t="s">
        <v>171</v>
      </c>
      <c r="M734" t="s">
        <v>1601</v>
      </c>
      <c r="N734" t="s">
        <v>3411</v>
      </c>
      <c r="O734" t="s">
        <v>3412</v>
      </c>
    </row>
    <row r="735" spans="1:15" x14ac:dyDescent="0.3">
      <c r="A735" t="s">
        <v>3422</v>
      </c>
      <c r="B735">
        <v>20897</v>
      </c>
      <c r="C735" t="s">
        <v>985</v>
      </c>
      <c r="D735" s="11">
        <v>44790</v>
      </c>
      <c r="E735">
        <v>339.5</v>
      </c>
      <c r="F735">
        <v>1692</v>
      </c>
      <c r="G735" t="s">
        <v>150</v>
      </c>
      <c r="H735" s="11">
        <v>44812</v>
      </c>
      <c r="I735" s="11">
        <v>44812</v>
      </c>
      <c r="J735">
        <v>339.5</v>
      </c>
      <c r="K735" t="s">
        <v>170</v>
      </c>
      <c r="L735" t="s">
        <v>171</v>
      </c>
      <c r="M735" t="s">
        <v>1601</v>
      </c>
      <c r="N735" t="s">
        <v>3411</v>
      </c>
      <c r="O735" t="s">
        <v>3412</v>
      </c>
    </row>
    <row r="736" spans="1:15" x14ac:dyDescent="0.3">
      <c r="A736" t="s">
        <v>3422</v>
      </c>
      <c r="B736">
        <v>20897</v>
      </c>
      <c r="C736" t="s">
        <v>1020</v>
      </c>
      <c r="D736" s="11">
        <v>44804</v>
      </c>
      <c r="E736">
        <v>98551.93</v>
      </c>
      <c r="F736">
        <v>2527</v>
      </c>
      <c r="G736" t="s">
        <v>54</v>
      </c>
      <c r="H736" s="11">
        <v>44812</v>
      </c>
      <c r="I736" s="11">
        <v>44812</v>
      </c>
      <c r="J736">
        <v>98551.93</v>
      </c>
      <c r="K736" t="s">
        <v>313</v>
      </c>
      <c r="L736" t="s">
        <v>314</v>
      </c>
      <c r="M736" t="s">
        <v>1651</v>
      </c>
      <c r="N736" t="s">
        <v>3411</v>
      </c>
      <c r="O736" t="s">
        <v>3412</v>
      </c>
    </row>
    <row r="737" spans="1:15" x14ac:dyDescent="0.3">
      <c r="A737" t="s">
        <v>3422</v>
      </c>
      <c r="B737">
        <v>20897</v>
      </c>
      <c r="C737" t="s">
        <v>1034</v>
      </c>
      <c r="D737" s="11">
        <v>44805</v>
      </c>
      <c r="E737">
        <v>372.96</v>
      </c>
      <c r="F737">
        <v>2069</v>
      </c>
      <c r="G737" t="s">
        <v>14</v>
      </c>
      <c r="H737" s="11">
        <v>44814</v>
      </c>
      <c r="I737" s="11">
        <v>44812</v>
      </c>
      <c r="J737">
        <v>372.96</v>
      </c>
      <c r="K737" t="s">
        <v>15</v>
      </c>
      <c r="L737" t="s">
        <v>16</v>
      </c>
      <c r="M737" t="s">
        <v>1670</v>
      </c>
      <c r="N737" t="s">
        <v>3411</v>
      </c>
      <c r="O737" t="s">
        <v>3412</v>
      </c>
    </row>
    <row r="738" spans="1:15" x14ac:dyDescent="0.3">
      <c r="A738" t="s">
        <v>3422</v>
      </c>
      <c r="B738">
        <v>20684</v>
      </c>
      <c r="C738" t="s">
        <v>2303</v>
      </c>
      <c r="D738" s="11">
        <v>44631</v>
      </c>
      <c r="E738">
        <v>60.21</v>
      </c>
      <c r="F738">
        <v>45</v>
      </c>
      <c r="G738" t="s">
        <v>1891</v>
      </c>
      <c r="H738" s="11">
        <v>44662</v>
      </c>
      <c r="I738" s="11">
        <v>44658</v>
      </c>
      <c r="J738">
        <v>60.21</v>
      </c>
      <c r="K738" t="s">
        <v>3407</v>
      </c>
      <c r="L738" t="s">
        <v>1891</v>
      </c>
      <c r="M738" t="s">
        <v>3408</v>
      </c>
      <c r="N738" t="s">
        <v>3411</v>
      </c>
      <c r="O738" t="s">
        <v>3412</v>
      </c>
    </row>
    <row r="739" spans="1:15" x14ac:dyDescent="0.3">
      <c r="A739" t="s">
        <v>3422</v>
      </c>
      <c r="B739">
        <v>20684</v>
      </c>
      <c r="C739" t="s">
        <v>2313</v>
      </c>
      <c r="D739" s="11">
        <v>44636</v>
      </c>
      <c r="E739">
        <v>62.99</v>
      </c>
      <c r="F739">
        <v>45</v>
      </c>
      <c r="G739" t="s">
        <v>1891</v>
      </c>
      <c r="H739" s="11">
        <v>44662</v>
      </c>
      <c r="I739" s="11">
        <v>44658</v>
      </c>
      <c r="J739">
        <v>62.99</v>
      </c>
      <c r="K739" t="s">
        <v>3407</v>
      </c>
      <c r="L739" t="s">
        <v>1891</v>
      </c>
      <c r="M739" t="s">
        <v>3408</v>
      </c>
      <c r="N739" t="s">
        <v>3411</v>
      </c>
      <c r="O739" t="s">
        <v>3412</v>
      </c>
    </row>
    <row r="740" spans="1:15" x14ac:dyDescent="0.3">
      <c r="A740" t="s">
        <v>3422</v>
      </c>
      <c r="B740">
        <v>20897</v>
      </c>
      <c r="C740" t="s">
        <v>990</v>
      </c>
      <c r="D740" s="11">
        <v>44796</v>
      </c>
      <c r="E740">
        <v>2219</v>
      </c>
      <c r="F740">
        <v>3256</v>
      </c>
      <c r="G740" t="s">
        <v>161</v>
      </c>
      <c r="H740" s="11">
        <v>44814</v>
      </c>
      <c r="I740" s="11">
        <v>44812</v>
      </c>
      <c r="J740">
        <v>2219</v>
      </c>
      <c r="K740" t="s">
        <v>162</v>
      </c>
      <c r="L740" t="s">
        <v>163</v>
      </c>
      <c r="M740" t="s">
        <v>1500</v>
      </c>
      <c r="N740" t="s">
        <v>3411</v>
      </c>
      <c r="O740" t="s">
        <v>3412</v>
      </c>
    </row>
    <row r="741" spans="1:15" x14ac:dyDescent="0.3">
      <c r="A741" t="s">
        <v>3422</v>
      </c>
      <c r="B741">
        <v>20684</v>
      </c>
      <c r="C741" t="s">
        <v>2347</v>
      </c>
      <c r="D741" s="11">
        <v>44649</v>
      </c>
      <c r="E741">
        <v>102.41</v>
      </c>
      <c r="F741">
        <v>45</v>
      </c>
      <c r="G741" t="s">
        <v>1891</v>
      </c>
      <c r="H741" s="11">
        <v>44662</v>
      </c>
      <c r="I741" s="11">
        <v>44658</v>
      </c>
      <c r="J741">
        <v>102.41</v>
      </c>
      <c r="K741" t="s">
        <v>3407</v>
      </c>
      <c r="L741" t="s">
        <v>1891</v>
      </c>
      <c r="M741" t="s">
        <v>3408</v>
      </c>
      <c r="N741" t="s">
        <v>3411</v>
      </c>
      <c r="O741" t="s">
        <v>3412</v>
      </c>
    </row>
    <row r="742" spans="1:15" x14ac:dyDescent="0.3">
      <c r="A742" t="s">
        <v>3422</v>
      </c>
      <c r="B742">
        <v>20897</v>
      </c>
      <c r="C742" t="s">
        <v>999</v>
      </c>
      <c r="D742" s="11">
        <v>44802</v>
      </c>
      <c r="E742">
        <v>459.07</v>
      </c>
      <c r="F742">
        <v>44</v>
      </c>
      <c r="G742" t="s">
        <v>178</v>
      </c>
      <c r="H742" s="11">
        <v>44814</v>
      </c>
      <c r="I742" s="11">
        <v>44812</v>
      </c>
      <c r="J742">
        <v>459.07</v>
      </c>
      <c r="K742" t="s">
        <v>179</v>
      </c>
      <c r="L742" t="s">
        <v>180</v>
      </c>
      <c r="M742" t="s">
        <v>1509</v>
      </c>
      <c r="N742" t="s">
        <v>3411</v>
      </c>
      <c r="O742" t="s">
        <v>3412</v>
      </c>
    </row>
    <row r="743" spans="1:15" x14ac:dyDescent="0.3">
      <c r="A743" t="s">
        <v>3422</v>
      </c>
      <c r="B743">
        <v>20685</v>
      </c>
      <c r="C743" t="s">
        <v>2365</v>
      </c>
      <c r="D743" s="11">
        <v>44651</v>
      </c>
      <c r="E743">
        <v>52625.27</v>
      </c>
      <c r="F743">
        <v>2199</v>
      </c>
      <c r="G743" t="s">
        <v>1854</v>
      </c>
      <c r="H743" s="11">
        <v>44662</v>
      </c>
      <c r="I743" s="11">
        <v>44662</v>
      </c>
      <c r="J743">
        <v>52625.27</v>
      </c>
      <c r="K743" t="s">
        <v>3407</v>
      </c>
      <c r="L743" t="s">
        <v>1854</v>
      </c>
      <c r="M743" t="s">
        <v>3408</v>
      </c>
      <c r="N743" t="s">
        <v>3411</v>
      </c>
      <c r="O743" t="s">
        <v>3412</v>
      </c>
    </row>
    <row r="744" spans="1:15" x14ac:dyDescent="0.3">
      <c r="A744" t="s">
        <v>3422</v>
      </c>
      <c r="B744">
        <v>20685</v>
      </c>
      <c r="C744" t="s">
        <v>2370</v>
      </c>
      <c r="D744" s="11">
        <v>44651</v>
      </c>
      <c r="E744">
        <v>97023.2</v>
      </c>
      <c r="F744">
        <v>2199</v>
      </c>
      <c r="G744" t="s">
        <v>1854</v>
      </c>
      <c r="H744" s="11">
        <v>44662</v>
      </c>
      <c r="I744" s="11">
        <v>44662</v>
      </c>
      <c r="J744">
        <v>97023.2</v>
      </c>
      <c r="K744" t="s">
        <v>3407</v>
      </c>
      <c r="L744" t="s">
        <v>1854</v>
      </c>
      <c r="M744" t="s">
        <v>3408</v>
      </c>
      <c r="N744" t="s">
        <v>3411</v>
      </c>
      <c r="O744" t="s">
        <v>3412</v>
      </c>
    </row>
    <row r="745" spans="1:15" x14ac:dyDescent="0.3">
      <c r="A745" t="s">
        <v>3422</v>
      </c>
      <c r="B745">
        <v>20685</v>
      </c>
      <c r="C745" t="s">
        <v>2359</v>
      </c>
      <c r="D745" s="11">
        <v>44651</v>
      </c>
      <c r="E745">
        <v>41249.56</v>
      </c>
      <c r="F745">
        <v>2199</v>
      </c>
      <c r="G745" t="s">
        <v>1854</v>
      </c>
      <c r="H745" s="11">
        <v>44662</v>
      </c>
      <c r="I745" s="11">
        <v>44662</v>
      </c>
      <c r="J745">
        <v>41249.56</v>
      </c>
      <c r="K745" t="s">
        <v>3407</v>
      </c>
      <c r="L745" t="s">
        <v>1854</v>
      </c>
      <c r="M745" t="s">
        <v>3408</v>
      </c>
      <c r="N745" t="s">
        <v>3411</v>
      </c>
      <c r="O745" t="s">
        <v>3412</v>
      </c>
    </row>
    <row r="746" spans="1:15" x14ac:dyDescent="0.3">
      <c r="A746" t="s">
        <v>3422</v>
      </c>
      <c r="B746">
        <v>20685</v>
      </c>
      <c r="C746" t="s">
        <v>2376</v>
      </c>
      <c r="D746" s="11">
        <v>44651</v>
      </c>
      <c r="E746">
        <v>620691.89</v>
      </c>
      <c r="F746">
        <v>1758</v>
      </c>
      <c r="G746" t="s">
        <v>1854</v>
      </c>
      <c r="H746" s="11">
        <v>44662</v>
      </c>
      <c r="I746" s="11">
        <v>44662</v>
      </c>
      <c r="J746">
        <v>620691.89</v>
      </c>
      <c r="K746" t="s">
        <v>3407</v>
      </c>
      <c r="L746" t="s">
        <v>1854</v>
      </c>
      <c r="M746" t="s">
        <v>3408</v>
      </c>
      <c r="N746" t="s">
        <v>3411</v>
      </c>
      <c r="O746" t="s">
        <v>3412</v>
      </c>
    </row>
    <row r="747" spans="1:15" x14ac:dyDescent="0.3">
      <c r="A747" t="s">
        <v>3422</v>
      </c>
      <c r="B747">
        <v>20685</v>
      </c>
      <c r="C747" t="s">
        <v>2375</v>
      </c>
      <c r="D747" s="11">
        <v>44651</v>
      </c>
      <c r="E747">
        <v>1019013.94</v>
      </c>
      <c r="F747">
        <v>1758</v>
      </c>
      <c r="G747" t="s">
        <v>1854</v>
      </c>
      <c r="H747" s="11">
        <v>44662</v>
      </c>
      <c r="I747" s="11">
        <v>44662</v>
      </c>
      <c r="J747">
        <v>1019013.94</v>
      </c>
      <c r="K747" t="s">
        <v>3407</v>
      </c>
      <c r="L747" t="s">
        <v>1854</v>
      </c>
      <c r="M747" t="s">
        <v>3408</v>
      </c>
      <c r="N747" t="s">
        <v>3411</v>
      </c>
      <c r="O747" t="s">
        <v>3412</v>
      </c>
    </row>
    <row r="748" spans="1:15" x14ac:dyDescent="0.3">
      <c r="A748" t="s">
        <v>3422</v>
      </c>
      <c r="B748">
        <v>20685</v>
      </c>
      <c r="C748" t="s">
        <v>2379</v>
      </c>
      <c r="D748" s="11">
        <v>44651</v>
      </c>
      <c r="E748">
        <v>3182952.79</v>
      </c>
      <c r="F748">
        <v>1758</v>
      </c>
      <c r="G748" t="s">
        <v>1854</v>
      </c>
      <c r="H748" s="11">
        <v>44662</v>
      </c>
      <c r="I748" s="11">
        <v>44662</v>
      </c>
      <c r="J748">
        <v>3182952.79</v>
      </c>
      <c r="K748" t="s">
        <v>3407</v>
      </c>
      <c r="L748" t="s">
        <v>1854</v>
      </c>
      <c r="M748" t="s">
        <v>3408</v>
      </c>
      <c r="N748" t="s">
        <v>3411</v>
      </c>
      <c r="O748" t="s">
        <v>3412</v>
      </c>
    </row>
    <row r="749" spans="1:15" x14ac:dyDescent="0.3">
      <c r="A749" t="s">
        <v>3422</v>
      </c>
      <c r="B749">
        <v>20685</v>
      </c>
      <c r="C749" t="s">
        <v>2367</v>
      </c>
      <c r="D749" s="11">
        <v>44651</v>
      </c>
      <c r="E749">
        <v>2382777.17</v>
      </c>
      <c r="F749">
        <v>1758</v>
      </c>
      <c r="G749" t="s">
        <v>1854</v>
      </c>
      <c r="H749" s="11">
        <v>44662</v>
      </c>
      <c r="I749" s="11">
        <v>44662</v>
      </c>
      <c r="J749">
        <v>2382777.17</v>
      </c>
      <c r="K749" t="s">
        <v>3407</v>
      </c>
      <c r="L749" t="s">
        <v>1854</v>
      </c>
      <c r="M749" t="s">
        <v>3408</v>
      </c>
      <c r="N749" t="s">
        <v>3411</v>
      </c>
      <c r="O749" t="s">
        <v>3412</v>
      </c>
    </row>
    <row r="750" spans="1:15" x14ac:dyDescent="0.3">
      <c r="A750" t="s">
        <v>3422</v>
      </c>
      <c r="B750">
        <v>20685</v>
      </c>
      <c r="C750" t="s">
        <v>2366</v>
      </c>
      <c r="D750" s="11">
        <v>44651</v>
      </c>
      <c r="E750">
        <v>38537.82</v>
      </c>
      <c r="F750">
        <v>1728</v>
      </c>
      <c r="G750" t="s">
        <v>1854</v>
      </c>
      <c r="H750" s="11">
        <v>44662</v>
      </c>
      <c r="I750" s="11">
        <v>44662</v>
      </c>
      <c r="J750">
        <v>38537.82</v>
      </c>
      <c r="K750" t="s">
        <v>3407</v>
      </c>
      <c r="L750" t="s">
        <v>1854</v>
      </c>
      <c r="M750" t="s">
        <v>3408</v>
      </c>
      <c r="N750" t="s">
        <v>3411</v>
      </c>
      <c r="O750" t="s">
        <v>3412</v>
      </c>
    </row>
    <row r="751" spans="1:15" x14ac:dyDescent="0.3">
      <c r="A751" t="s">
        <v>3422</v>
      </c>
      <c r="B751">
        <v>20685</v>
      </c>
      <c r="C751" t="s">
        <v>2377</v>
      </c>
      <c r="D751" s="11">
        <v>44651</v>
      </c>
      <c r="E751">
        <v>156153.13</v>
      </c>
      <c r="F751">
        <v>1728</v>
      </c>
      <c r="G751" t="s">
        <v>1854</v>
      </c>
      <c r="H751" s="11">
        <v>44662</v>
      </c>
      <c r="I751" s="11">
        <v>44662</v>
      </c>
      <c r="J751">
        <v>156153.13</v>
      </c>
      <c r="K751" t="s">
        <v>3407</v>
      </c>
      <c r="L751" t="s">
        <v>1854</v>
      </c>
      <c r="M751" t="s">
        <v>3408</v>
      </c>
      <c r="N751" t="s">
        <v>3411</v>
      </c>
      <c r="O751" t="s">
        <v>3412</v>
      </c>
    </row>
    <row r="752" spans="1:15" x14ac:dyDescent="0.3">
      <c r="A752" t="s">
        <v>3422</v>
      </c>
      <c r="B752">
        <v>20685</v>
      </c>
      <c r="C752" t="s">
        <v>2357</v>
      </c>
      <c r="D752" s="11">
        <v>44651</v>
      </c>
      <c r="E752">
        <v>16745.7</v>
      </c>
      <c r="F752">
        <v>1728</v>
      </c>
      <c r="G752" t="s">
        <v>1854</v>
      </c>
      <c r="H752" s="11">
        <v>44662</v>
      </c>
      <c r="I752" s="11">
        <v>44662</v>
      </c>
      <c r="J752">
        <v>16745.7</v>
      </c>
      <c r="K752" t="s">
        <v>3407</v>
      </c>
      <c r="L752" t="s">
        <v>1854</v>
      </c>
      <c r="M752" t="s">
        <v>3408</v>
      </c>
      <c r="N752" t="s">
        <v>3411</v>
      </c>
      <c r="O752" t="s">
        <v>3412</v>
      </c>
    </row>
    <row r="753" spans="1:15" x14ac:dyDescent="0.3">
      <c r="A753" t="s">
        <v>3422</v>
      </c>
      <c r="B753">
        <v>20685</v>
      </c>
      <c r="C753" t="s">
        <v>2360</v>
      </c>
      <c r="D753" s="11">
        <v>44651</v>
      </c>
      <c r="E753">
        <v>238358.26</v>
      </c>
      <c r="F753">
        <v>1728</v>
      </c>
      <c r="G753" t="s">
        <v>1854</v>
      </c>
      <c r="H753" s="11">
        <v>44662</v>
      </c>
      <c r="I753" s="11">
        <v>44662</v>
      </c>
      <c r="J753">
        <v>238358.26</v>
      </c>
      <c r="K753" t="s">
        <v>3407</v>
      </c>
      <c r="L753" t="s">
        <v>1854</v>
      </c>
      <c r="M753" t="s">
        <v>3408</v>
      </c>
      <c r="N753" t="s">
        <v>3411</v>
      </c>
      <c r="O753" t="s">
        <v>3412</v>
      </c>
    </row>
    <row r="754" spans="1:15" x14ac:dyDescent="0.3">
      <c r="A754" t="s">
        <v>3422</v>
      </c>
      <c r="B754">
        <v>20685</v>
      </c>
      <c r="C754" t="s">
        <v>2371</v>
      </c>
      <c r="D754" s="11">
        <v>44651</v>
      </c>
      <c r="E754">
        <v>204046.93</v>
      </c>
      <c r="F754">
        <v>1728</v>
      </c>
      <c r="G754" t="s">
        <v>1854</v>
      </c>
      <c r="H754" s="11">
        <v>44662</v>
      </c>
      <c r="I754" s="11">
        <v>44662</v>
      </c>
      <c r="J754">
        <v>204046.93</v>
      </c>
      <c r="K754" t="s">
        <v>3407</v>
      </c>
      <c r="L754" t="s">
        <v>1854</v>
      </c>
      <c r="M754" t="s">
        <v>3408</v>
      </c>
      <c r="N754" t="s">
        <v>3411</v>
      </c>
      <c r="O754" t="s">
        <v>3412</v>
      </c>
    </row>
    <row r="755" spans="1:15" x14ac:dyDescent="0.3">
      <c r="A755" t="s">
        <v>3422</v>
      </c>
      <c r="B755">
        <v>20685</v>
      </c>
      <c r="C755" t="s">
        <v>2372</v>
      </c>
      <c r="D755" s="11">
        <v>44651</v>
      </c>
      <c r="E755">
        <v>148813.87</v>
      </c>
      <c r="F755">
        <v>292</v>
      </c>
      <c r="G755" t="s">
        <v>1854</v>
      </c>
      <c r="H755" s="11">
        <v>44662</v>
      </c>
      <c r="I755" s="11">
        <v>44662</v>
      </c>
      <c r="J755">
        <v>148813.87</v>
      </c>
      <c r="K755" t="s">
        <v>3407</v>
      </c>
      <c r="L755" t="s">
        <v>1854</v>
      </c>
      <c r="M755" t="s">
        <v>3408</v>
      </c>
      <c r="N755" t="s">
        <v>3411</v>
      </c>
      <c r="O755" t="s">
        <v>3412</v>
      </c>
    </row>
    <row r="756" spans="1:15" x14ac:dyDescent="0.3">
      <c r="A756" t="s">
        <v>3422</v>
      </c>
      <c r="B756">
        <v>20685</v>
      </c>
      <c r="C756" t="s">
        <v>2368</v>
      </c>
      <c r="D756" s="11">
        <v>44651</v>
      </c>
      <c r="E756">
        <v>97813.27</v>
      </c>
      <c r="F756">
        <v>292</v>
      </c>
      <c r="G756" t="s">
        <v>1854</v>
      </c>
      <c r="H756" s="11">
        <v>44662</v>
      </c>
      <c r="I756" s="11">
        <v>44662</v>
      </c>
      <c r="J756">
        <v>97813.27</v>
      </c>
      <c r="K756" t="s">
        <v>3407</v>
      </c>
      <c r="L756" t="s">
        <v>1854</v>
      </c>
      <c r="M756" t="s">
        <v>3408</v>
      </c>
      <c r="N756" t="s">
        <v>3411</v>
      </c>
      <c r="O756" t="s">
        <v>3412</v>
      </c>
    </row>
    <row r="757" spans="1:15" x14ac:dyDescent="0.3">
      <c r="A757" t="s">
        <v>3422</v>
      </c>
      <c r="B757">
        <v>20685</v>
      </c>
      <c r="C757" t="s">
        <v>2361</v>
      </c>
      <c r="D757" s="11">
        <v>44651</v>
      </c>
      <c r="E757">
        <v>394829.14</v>
      </c>
      <c r="F757">
        <v>292</v>
      </c>
      <c r="G757" t="s">
        <v>1854</v>
      </c>
      <c r="H757" s="11">
        <v>44662</v>
      </c>
      <c r="I757" s="11">
        <v>44662</v>
      </c>
      <c r="J757">
        <v>394829.14</v>
      </c>
      <c r="K757" t="s">
        <v>3407</v>
      </c>
      <c r="L757" t="s">
        <v>1854</v>
      </c>
      <c r="M757" t="s">
        <v>3408</v>
      </c>
      <c r="N757" t="s">
        <v>3411</v>
      </c>
      <c r="O757" t="s">
        <v>3412</v>
      </c>
    </row>
    <row r="758" spans="1:15" x14ac:dyDescent="0.3">
      <c r="A758" t="s">
        <v>3422</v>
      </c>
      <c r="B758">
        <v>20685</v>
      </c>
      <c r="C758" t="s">
        <v>2363</v>
      </c>
      <c r="D758" s="11">
        <v>44651</v>
      </c>
      <c r="E758">
        <v>943738.23</v>
      </c>
      <c r="F758">
        <v>292</v>
      </c>
      <c r="G758" t="s">
        <v>1854</v>
      </c>
      <c r="H758" s="11">
        <v>44662</v>
      </c>
      <c r="I758" s="11">
        <v>44662</v>
      </c>
      <c r="J758">
        <v>943738.23</v>
      </c>
      <c r="K758" t="s">
        <v>3407</v>
      </c>
      <c r="L758" t="s">
        <v>1854</v>
      </c>
      <c r="M758" t="s">
        <v>3408</v>
      </c>
      <c r="N758" t="s">
        <v>3411</v>
      </c>
      <c r="O758" t="s">
        <v>3412</v>
      </c>
    </row>
    <row r="759" spans="1:15" x14ac:dyDescent="0.3">
      <c r="A759" t="s">
        <v>3422</v>
      </c>
      <c r="B759">
        <v>20685</v>
      </c>
      <c r="C759" t="s">
        <v>2373</v>
      </c>
      <c r="D759" s="11">
        <v>44651</v>
      </c>
      <c r="E759">
        <v>4208905.0199999996</v>
      </c>
      <c r="F759">
        <v>292</v>
      </c>
      <c r="G759" t="s">
        <v>1854</v>
      </c>
      <c r="H759" s="11">
        <v>44662</v>
      </c>
      <c r="I759" s="11">
        <v>44662</v>
      </c>
      <c r="J759">
        <v>4208905.0199999996</v>
      </c>
      <c r="K759" t="s">
        <v>3407</v>
      </c>
      <c r="L759" t="s">
        <v>1854</v>
      </c>
      <c r="M759" t="s">
        <v>3408</v>
      </c>
      <c r="N759" t="s">
        <v>3411</v>
      </c>
      <c r="O759" t="s">
        <v>3412</v>
      </c>
    </row>
    <row r="760" spans="1:15" x14ac:dyDescent="0.3">
      <c r="A760" t="s">
        <v>3422</v>
      </c>
      <c r="B760">
        <v>20685</v>
      </c>
      <c r="C760" t="s">
        <v>2364</v>
      </c>
      <c r="D760" s="11">
        <v>44651</v>
      </c>
      <c r="E760">
        <v>1977977.21</v>
      </c>
      <c r="F760">
        <v>292</v>
      </c>
      <c r="G760" t="s">
        <v>1854</v>
      </c>
      <c r="H760" s="11">
        <v>44662</v>
      </c>
      <c r="I760" s="11">
        <v>44662</v>
      </c>
      <c r="J760">
        <v>1977977.21</v>
      </c>
      <c r="K760" t="s">
        <v>3407</v>
      </c>
      <c r="L760" t="s">
        <v>1854</v>
      </c>
      <c r="M760" t="s">
        <v>3408</v>
      </c>
      <c r="N760" t="s">
        <v>3411</v>
      </c>
      <c r="O760" t="s">
        <v>3412</v>
      </c>
    </row>
    <row r="761" spans="1:15" x14ac:dyDescent="0.3">
      <c r="A761" t="s">
        <v>3422</v>
      </c>
      <c r="B761">
        <v>20685</v>
      </c>
      <c r="C761" t="s">
        <v>2374</v>
      </c>
      <c r="D761" s="11">
        <v>44651</v>
      </c>
      <c r="E761">
        <v>4496056.99</v>
      </c>
      <c r="F761">
        <v>292</v>
      </c>
      <c r="G761" t="s">
        <v>1854</v>
      </c>
      <c r="H761" s="11">
        <v>44662</v>
      </c>
      <c r="I761" s="11">
        <v>44662</v>
      </c>
      <c r="J761">
        <v>4496056.99</v>
      </c>
      <c r="K761" t="s">
        <v>3407</v>
      </c>
      <c r="L761" t="s">
        <v>1854</v>
      </c>
      <c r="M761" t="s">
        <v>3408</v>
      </c>
      <c r="N761" t="s">
        <v>3411</v>
      </c>
      <c r="O761" t="s">
        <v>3412</v>
      </c>
    </row>
    <row r="762" spans="1:15" x14ac:dyDescent="0.3">
      <c r="A762" t="s">
        <v>3422</v>
      </c>
      <c r="B762">
        <v>20685</v>
      </c>
      <c r="C762" t="s">
        <v>2358</v>
      </c>
      <c r="D762" s="11">
        <v>44651</v>
      </c>
      <c r="E762">
        <v>237285.98</v>
      </c>
      <c r="F762">
        <v>292</v>
      </c>
      <c r="G762" t="s">
        <v>1854</v>
      </c>
      <c r="H762" s="11">
        <v>44662</v>
      </c>
      <c r="I762" s="11">
        <v>44662</v>
      </c>
      <c r="J762">
        <v>237285.98</v>
      </c>
      <c r="K762" t="s">
        <v>3407</v>
      </c>
      <c r="L762" t="s">
        <v>1854</v>
      </c>
      <c r="M762" t="s">
        <v>3408</v>
      </c>
      <c r="N762" t="s">
        <v>3411</v>
      </c>
      <c r="O762" t="s">
        <v>3412</v>
      </c>
    </row>
    <row r="763" spans="1:15" x14ac:dyDescent="0.3">
      <c r="A763" t="s">
        <v>3422</v>
      </c>
      <c r="B763">
        <v>20685</v>
      </c>
      <c r="C763" t="s">
        <v>2369</v>
      </c>
      <c r="D763" s="11">
        <v>44651</v>
      </c>
      <c r="E763">
        <v>196696.63</v>
      </c>
      <c r="F763">
        <v>368</v>
      </c>
      <c r="G763" t="s">
        <v>1853</v>
      </c>
      <c r="H763" s="11">
        <v>44662</v>
      </c>
      <c r="I763" s="11">
        <v>44662</v>
      </c>
      <c r="J763">
        <v>196696.63</v>
      </c>
      <c r="K763" t="s">
        <v>3407</v>
      </c>
      <c r="L763" t="s">
        <v>1853</v>
      </c>
      <c r="M763" t="s">
        <v>3408</v>
      </c>
      <c r="N763" t="s">
        <v>3411</v>
      </c>
      <c r="O763" t="s">
        <v>3412</v>
      </c>
    </row>
    <row r="764" spans="1:15" x14ac:dyDescent="0.3">
      <c r="A764" t="s">
        <v>3422</v>
      </c>
      <c r="B764">
        <v>20685</v>
      </c>
      <c r="C764" t="s">
        <v>2380</v>
      </c>
      <c r="D764" s="11">
        <v>44651</v>
      </c>
      <c r="E764">
        <v>543223.31999999995</v>
      </c>
      <c r="F764">
        <v>368</v>
      </c>
      <c r="G764" t="s">
        <v>1853</v>
      </c>
      <c r="H764" s="11">
        <v>44662</v>
      </c>
      <c r="I764" s="11">
        <v>44662</v>
      </c>
      <c r="J764">
        <v>543223.31999999995</v>
      </c>
      <c r="K764" t="s">
        <v>3407</v>
      </c>
      <c r="L764" t="s">
        <v>1853</v>
      </c>
      <c r="M764" t="s">
        <v>3408</v>
      </c>
      <c r="N764" t="s">
        <v>3411</v>
      </c>
      <c r="O764" t="s">
        <v>3412</v>
      </c>
    </row>
    <row r="765" spans="1:15" x14ac:dyDescent="0.3">
      <c r="A765" t="s">
        <v>3422</v>
      </c>
      <c r="B765">
        <v>20685</v>
      </c>
      <c r="C765" t="s">
        <v>2378</v>
      </c>
      <c r="D765" s="11">
        <v>44651</v>
      </c>
      <c r="E765">
        <v>1041476.41</v>
      </c>
      <c r="F765">
        <v>368</v>
      </c>
      <c r="G765" t="s">
        <v>1853</v>
      </c>
      <c r="H765" s="11">
        <v>44662</v>
      </c>
      <c r="I765" s="11">
        <v>44662</v>
      </c>
      <c r="J765">
        <v>1041476.41</v>
      </c>
      <c r="K765" t="s">
        <v>3407</v>
      </c>
      <c r="L765" t="s">
        <v>1853</v>
      </c>
      <c r="M765" t="s">
        <v>3408</v>
      </c>
      <c r="N765" t="s">
        <v>3411</v>
      </c>
      <c r="O765" t="s">
        <v>3412</v>
      </c>
    </row>
    <row r="766" spans="1:15" x14ac:dyDescent="0.3">
      <c r="A766" t="s">
        <v>3422</v>
      </c>
      <c r="B766">
        <v>20685</v>
      </c>
      <c r="C766" t="s">
        <v>2362</v>
      </c>
      <c r="D766" s="11">
        <v>44651</v>
      </c>
      <c r="E766">
        <v>953602.61</v>
      </c>
      <c r="F766">
        <v>368</v>
      </c>
      <c r="G766" t="s">
        <v>1853</v>
      </c>
      <c r="H766" s="11">
        <v>44662</v>
      </c>
      <c r="I766" s="11">
        <v>44662</v>
      </c>
      <c r="J766">
        <v>953602.61</v>
      </c>
      <c r="K766" t="s">
        <v>3407</v>
      </c>
      <c r="L766" t="s">
        <v>1853</v>
      </c>
      <c r="M766" t="s">
        <v>3408</v>
      </c>
      <c r="N766" t="s">
        <v>3411</v>
      </c>
      <c r="O766" t="s">
        <v>3412</v>
      </c>
    </row>
    <row r="767" spans="1:15" x14ac:dyDescent="0.3">
      <c r="A767" t="s">
        <v>3422</v>
      </c>
      <c r="B767">
        <v>20897</v>
      </c>
      <c r="C767" t="s">
        <v>1000</v>
      </c>
      <c r="D767" s="11">
        <v>44802</v>
      </c>
      <c r="E767">
        <v>459.07</v>
      </c>
      <c r="F767">
        <v>44</v>
      </c>
      <c r="G767" t="s">
        <v>178</v>
      </c>
      <c r="H767" s="11">
        <v>44814</v>
      </c>
      <c r="I767" s="11">
        <v>44812</v>
      </c>
      <c r="J767">
        <v>459.07</v>
      </c>
      <c r="K767" t="s">
        <v>179</v>
      </c>
      <c r="L767" t="s">
        <v>180</v>
      </c>
      <c r="M767" t="s">
        <v>1509</v>
      </c>
      <c r="N767" t="s">
        <v>3411</v>
      </c>
      <c r="O767" t="s">
        <v>3412</v>
      </c>
    </row>
    <row r="768" spans="1:15" x14ac:dyDescent="0.3">
      <c r="A768" t="s">
        <v>3422</v>
      </c>
      <c r="B768">
        <v>20897</v>
      </c>
      <c r="C768" t="s">
        <v>1008</v>
      </c>
      <c r="D768" s="11">
        <v>44803</v>
      </c>
      <c r="E768">
        <v>1633.44</v>
      </c>
      <c r="F768">
        <v>58</v>
      </c>
      <c r="G768" t="s">
        <v>77</v>
      </c>
      <c r="H768" s="11">
        <v>44814</v>
      </c>
      <c r="I768" s="11">
        <v>44812</v>
      </c>
      <c r="J768">
        <v>1633.44</v>
      </c>
      <c r="K768" t="s">
        <v>78</v>
      </c>
      <c r="L768" t="s">
        <v>79</v>
      </c>
      <c r="M768" t="s">
        <v>1516</v>
      </c>
      <c r="N768" t="s">
        <v>3411</v>
      </c>
      <c r="O768" t="s">
        <v>3412</v>
      </c>
    </row>
    <row r="769" spans="1:15" x14ac:dyDescent="0.3">
      <c r="A769" t="s">
        <v>3422</v>
      </c>
      <c r="B769">
        <v>20897</v>
      </c>
      <c r="C769" t="s">
        <v>1007</v>
      </c>
      <c r="D769" s="11">
        <v>44803</v>
      </c>
      <c r="E769">
        <v>24075.88</v>
      </c>
      <c r="F769">
        <v>58</v>
      </c>
      <c r="G769" t="s">
        <v>77</v>
      </c>
      <c r="H769" s="11">
        <v>44814</v>
      </c>
      <c r="I769" s="11">
        <v>44812</v>
      </c>
      <c r="J769">
        <v>24075.88</v>
      </c>
      <c r="K769" t="s">
        <v>78</v>
      </c>
      <c r="L769" t="s">
        <v>79</v>
      </c>
      <c r="M769" t="s">
        <v>1516</v>
      </c>
      <c r="N769" t="s">
        <v>3411</v>
      </c>
      <c r="O769" t="s">
        <v>3412</v>
      </c>
    </row>
    <row r="770" spans="1:15" x14ac:dyDescent="0.3">
      <c r="A770" t="s">
        <v>3422</v>
      </c>
      <c r="B770">
        <v>20897</v>
      </c>
      <c r="C770" t="s">
        <v>1009</v>
      </c>
      <c r="D770" s="11">
        <v>44803</v>
      </c>
      <c r="E770">
        <v>240</v>
      </c>
      <c r="F770">
        <v>44</v>
      </c>
      <c r="G770" t="s">
        <v>178</v>
      </c>
      <c r="H770" s="11">
        <v>44814</v>
      </c>
      <c r="I770" s="11">
        <v>44812</v>
      </c>
      <c r="J770">
        <v>240</v>
      </c>
      <c r="K770" t="s">
        <v>179</v>
      </c>
      <c r="L770" t="s">
        <v>180</v>
      </c>
      <c r="M770" t="s">
        <v>1509</v>
      </c>
      <c r="N770" t="s">
        <v>3411</v>
      </c>
      <c r="O770" t="s">
        <v>3412</v>
      </c>
    </row>
    <row r="771" spans="1:15" x14ac:dyDescent="0.3">
      <c r="A771" t="s">
        <v>3422</v>
      </c>
      <c r="B771">
        <v>20689</v>
      </c>
      <c r="C771" t="s">
        <v>2412</v>
      </c>
      <c r="D771" s="11">
        <v>44658</v>
      </c>
      <c r="E771">
        <v>178.41</v>
      </c>
      <c r="F771">
        <v>606</v>
      </c>
      <c r="G771" t="s">
        <v>1915</v>
      </c>
      <c r="H771" s="11">
        <v>44663</v>
      </c>
      <c r="I771" s="11">
        <v>44663</v>
      </c>
      <c r="J771">
        <v>178.41</v>
      </c>
      <c r="K771" t="s">
        <v>3407</v>
      </c>
      <c r="L771" t="s">
        <v>1915</v>
      </c>
      <c r="M771" t="s">
        <v>3408</v>
      </c>
      <c r="N771" t="s">
        <v>3411</v>
      </c>
      <c r="O771" t="s">
        <v>3412</v>
      </c>
    </row>
    <row r="772" spans="1:15" x14ac:dyDescent="0.3">
      <c r="A772" t="s">
        <v>3422</v>
      </c>
      <c r="B772">
        <v>20689</v>
      </c>
      <c r="C772" t="s">
        <v>2413</v>
      </c>
      <c r="D772" s="11">
        <v>44658</v>
      </c>
      <c r="E772">
        <v>224.99</v>
      </c>
      <c r="F772">
        <v>2740</v>
      </c>
      <c r="G772" t="s">
        <v>1867</v>
      </c>
      <c r="H772" s="11">
        <v>44663</v>
      </c>
      <c r="I772" s="11">
        <v>44663</v>
      </c>
      <c r="J772">
        <v>224.99</v>
      </c>
      <c r="K772" t="s">
        <v>3407</v>
      </c>
      <c r="L772" t="s">
        <v>1867</v>
      </c>
      <c r="M772" t="s">
        <v>3408</v>
      </c>
      <c r="N772" t="s">
        <v>3411</v>
      </c>
      <c r="O772" t="s">
        <v>3412</v>
      </c>
    </row>
    <row r="773" spans="1:15" x14ac:dyDescent="0.3">
      <c r="A773" t="s">
        <v>3422</v>
      </c>
      <c r="B773">
        <v>20689</v>
      </c>
      <c r="C773" t="s">
        <v>2414</v>
      </c>
      <c r="D773" s="11">
        <v>44658</v>
      </c>
      <c r="E773">
        <v>139.9</v>
      </c>
      <c r="F773">
        <v>962</v>
      </c>
      <c r="G773" t="s">
        <v>1846</v>
      </c>
      <c r="H773" s="11">
        <v>44663</v>
      </c>
      <c r="I773" s="11">
        <v>44663</v>
      </c>
      <c r="J773">
        <v>139.9</v>
      </c>
      <c r="K773" t="s">
        <v>3407</v>
      </c>
      <c r="L773" t="s">
        <v>1846</v>
      </c>
      <c r="M773" t="s">
        <v>3408</v>
      </c>
      <c r="N773" t="s">
        <v>3411</v>
      </c>
      <c r="O773" t="s">
        <v>3412</v>
      </c>
    </row>
    <row r="774" spans="1:15" x14ac:dyDescent="0.3">
      <c r="A774" t="s">
        <v>3422</v>
      </c>
      <c r="B774">
        <v>20689</v>
      </c>
      <c r="C774" t="s">
        <v>2415</v>
      </c>
      <c r="D774" s="11">
        <v>44658</v>
      </c>
      <c r="E774">
        <v>105</v>
      </c>
      <c r="F774">
        <v>2628</v>
      </c>
      <c r="G774" t="s">
        <v>1835</v>
      </c>
      <c r="H774" s="11">
        <v>44663</v>
      </c>
      <c r="I774" s="11">
        <v>44663</v>
      </c>
      <c r="J774">
        <v>105</v>
      </c>
      <c r="K774" t="s">
        <v>3407</v>
      </c>
      <c r="L774" t="s">
        <v>1835</v>
      </c>
      <c r="M774" t="s">
        <v>3408</v>
      </c>
      <c r="N774" t="s">
        <v>3411</v>
      </c>
      <c r="O774" t="s">
        <v>3412</v>
      </c>
    </row>
    <row r="775" spans="1:15" x14ac:dyDescent="0.3">
      <c r="A775" t="s">
        <v>3422</v>
      </c>
      <c r="B775">
        <v>20690</v>
      </c>
      <c r="C775" t="s">
        <v>696</v>
      </c>
      <c r="D775" s="11">
        <v>44658</v>
      </c>
      <c r="E775">
        <v>3784.36</v>
      </c>
      <c r="F775">
        <v>2411</v>
      </c>
      <c r="G775" t="s">
        <v>82</v>
      </c>
      <c r="H775" s="11">
        <v>44663</v>
      </c>
      <c r="I775" s="11">
        <v>44663</v>
      </c>
      <c r="J775">
        <v>3784.36</v>
      </c>
      <c r="K775" t="s">
        <v>3407</v>
      </c>
      <c r="L775" t="s">
        <v>82</v>
      </c>
      <c r="M775" t="s">
        <v>3408</v>
      </c>
      <c r="N775" t="s">
        <v>3411</v>
      </c>
      <c r="O775" t="s">
        <v>3412</v>
      </c>
    </row>
    <row r="776" spans="1:15" x14ac:dyDescent="0.3">
      <c r="A776" t="s">
        <v>3422</v>
      </c>
      <c r="B776">
        <v>20690</v>
      </c>
      <c r="C776" t="s">
        <v>2416</v>
      </c>
      <c r="D776" s="11">
        <v>44658</v>
      </c>
      <c r="E776">
        <v>178.41</v>
      </c>
      <c r="F776">
        <v>82</v>
      </c>
      <c r="G776" t="s">
        <v>1923</v>
      </c>
      <c r="H776" s="11">
        <v>44663</v>
      </c>
      <c r="I776" s="11">
        <v>44663</v>
      </c>
      <c r="J776">
        <v>178.41</v>
      </c>
      <c r="K776" t="s">
        <v>3407</v>
      </c>
      <c r="L776" t="s">
        <v>1923</v>
      </c>
      <c r="M776" t="s">
        <v>3408</v>
      </c>
      <c r="N776" t="s">
        <v>3411</v>
      </c>
      <c r="O776" t="s">
        <v>3412</v>
      </c>
    </row>
    <row r="777" spans="1:15" x14ac:dyDescent="0.3">
      <c r="A777" t="s">
        <v>3422</v>
      </c>
      <c r="B777">
        <v>20689</v>
      </c>
      <c r="C777" t="s">
        <v>2420</v>
      </c>
      <c r="D777" s="11">
        <v>44659</v>
      </c>
      <c r="E777">
        <v>183.2</v>
      </c>
      <c r="F777">
        <v>870</v>
      </c>
      <c r="G777" t="s">
        <v>1859</v>
      </c>
      <c r="H777" s="11">
        <v>44663</v>
      </c>
      <c r="I777" s="11">
        <v>44663</v>
      </c>
      <c r="J777">
        <v>183.2</v>
      </c>
      <c r="K777" t="s">
        <v>3407</v>
      </c>
      <c r="L777" t="s">
        <v>1859</v>
      </c>
      <c r="M777" t="s">
        <v>3408</v>
      </c>
      <c r="N777" t="s">
        <v>3411</v>
      </c>
      <c r="O777" t="s">
        <v>3412</v>
      </c>
    </row>
    <row r="778" spans="1:15" x14ac:dyDescent="0.3">
      <c r="A778" t="s">
        <v>3422</v>
      </c>
      <c r="B778">
        <v>20689</v>
      </c>
      <c r="C778" t="s">
        <v>2422</v>
      </c>
      <c r="D778" s="11">
        <v>44659</v>
      </c>
      <c r="E778">
        <v>439.35</v>
      </c>
      <c r="F778">
        <v>961</v>
      </c>
      <c r="G778" t="s">
        <v>1920</v>
      </c>
      <c r="H778" s="11">
        <v>44663</v>
      </c>
      <c r="I778" s="11">
        <v>44663</v>
      </c>
      <c r="J778">
        <v>439.35</v>
      </c>
      <c r="K778" t="s">
        <v>3407</v>
      </c>
      <c r="L778" t="s">
        <v>1920</v>
      </c>
      <c r="M778" t="s">
        <v>3408</v>
      </c>
      <c r="N778" t="s">
        <v>3411</v>
      </c>
      <c r="O778" t="s">
        <v>3412</v>
      </c>
    </row>
    <row r="779" spans="1:15" x14ac:dyDescent="0.3">
      <c r="A779" t="s">
        <v>3422</v>
      </c>
      <c r="B779">
        <v>20689</v>
      </c>
      <c r="C779" t="s">
        <v>2421</v>
      </c>
      <c r="D779" s="11">
        <v>44659</v>
      </c>
      <c r="E779">
        <v>102</v>
      </c>
      <c r="F779">
        <v>870</v>
      </c>
      <c r="G779" t="s">
        <v>1859</v>
      </c>
      <c r="H779" s="11">
        <v>44663</v>
      </c>
      <c r="I779" s="11">
        <v>44663</v>
      </c>
      <c r="J779">
        <v>102</v>
      </c>
      <c r="K779" t="s">
        <v>3407</v>
      </c>
      <c r="L779" t="s">
        <v>1859</v>
      </c>
      <c r="M779" t="s">
        <v>3408</v>
      </c>
      <c r="N779" t="s">
        <v>3411</v>
      </c>
      <c r="O779" t="s">
        <v>3412</v>
      </c>
    </row>
    <row r="780" spans="1:15" x14ac:dyDescent="0.3">
      <c r="A780" t="s">
        <v>3422</v>
      </c>
      <c r="B780">
        <v>20690</v>
      </c>
      <c r="C780" t="s">
        <v>2426</v>
      </c>
      <c r="D780" s="11">
        <v>44659</v>
      </c>
      <c r="E780">
        <v>160.30000000000001</v>
      </c>
      <c r="F780">
        <v>1498</v>
      </c>
      <c r="G780" t="s">
        <v>1868</v>
      </c>
      <c r="H780" s="11">
        <v>44663</v>
      </c>
      <c r="I780" s="11">
        <v>44663</v>
      </c>
      <c r="J780">
        <v>160.30000000000001</v>
      </c>
      <c r="K780" t="s">
        <v>3407</v>
      </c>
      <c r="L780" t="s">
        <v>1868</v>
      </c>
      <c r="M780" t="s">
        <v>3408</v>
      </c>
      <c r="N780" t="s">
        <v>3411</v>
      </c>
      <c r="O780" t="s">
        <v>3412</v>
      </c>
    </row>
    <row r="781" spans="1:15" x14ac:dyDescent="0.3">
      <c r="A781" t="s">
        <v>3422</v>
      </c>
      <c r="B781">
        <v>20690</v>
      </c>
      <c r="C781" t="s">
        <v>2425</v>
      </c>
      <c r="D781" s="11">
        <v>44659</v>
      </c>
      <c r="E781">
        <v>439.35</v>
      </c>
      <c r="F781">
        <v>1693</v>
      </c>
      <c r="G781" t="s">
        <v>1837</v>
      </c>
      <c r="H781" s="11">
        <v>44663</v>
      </c>
      <c r="I781" s="11">
        <v>44663</v>
      </c>
      <c r="J781">
        <v>439.35</v>
      </c>
      <c r="K781" t="s">
        <v>3407</v>
      </c>
      <c r="L781" t="s">
        <v>1837</v>
      </c>
      <c r="M781" t="s">
        <v>3408</v>
      </c>
      <c r="N781" t="s">
        <v>3411</v>
      </c>
      <c r="O781" t="s">
        <v>3412</v>
      </c>
    </row>
    <row r="782" spans="1:15" x14ac:dyDescent="0.3">
      <c r="A782" t="s">
        <v>3423</v>
      </c>
      <c r="B782">
        <v>20690</v>
      </c>
      <c r="C782" t="s">
        <v>2423</v>
      </c>
      <c r="D782" s="11">
        <v>44659</v>
      </c>
      <c r="E782">
        <v>6654.98</v>
      </c>
      <c r="F782">
        <v>3634</v>
      </c>
      <c r="G782" t="s">
        <v>2424</v>
      </c>
      <c r="H782" s="11">
        <v>44663</v>
      </c>
      <c r="I782" s="11">
        <v>44663</v>
      </c>
      <c r="J782">
        <v>6654.98</v>
      </c>
      <c r="K782" t="s">
        <v>3407</v>
      </c>
      <c r="L782" t="s">
        <v>2424</v>
      </c>
      <c r="M782" t="s">
        <v>3408</v>
      </c>
      <c r="N782" t="s">
        <v>3411</v>
      </c>
      <c r="O782" t="s">
        <v>3412</v>
      </c>
    </row>
    <row r="783" spans="1:15" x14ac:dyDescent="0.3">
      <c r="A783" t="s">
        <v>3423</v>
      </c>
      <c r="B783">
        <v>20689</v>
      </c>
      <c r="C783" t="s">
        <v>2431</v>
      </c>
      <c r="D783" s="11">
        <v>44662</v>
      </c>
      <c r="E783">
        <v>439.35</v>
      </c>
      <c r="F783">
        <v>3597</v>
      </c>
      <c r="G783" t="s">
        <v>2093</v>
      </c>
      <c r="H783" s="11">
        <v>44663</v>
      </c>
      <c r="I783" s="11">
        <v>44663</v>
      </c>
      <c r="J783">
        <v>439.35</v>
      </c>
      <c r="K783" t="s">
        <v>3407</v>
      </c>
      <c r="L783" t="s">
        <v>2093</v>
      </c>
      <c r="M783" t="s">
        <v>3408</v>
      </c>
      <c r="N783" t="s">
        <v>3411</v>
      </c>
      <c r="O783" t="s">
        <v>3412</v>
      </c>
    </row>
    <row r="784" spans="1:15" x14ac:dyDescent="0.3">
      <c r="A784" t="s">
        <v>3423</v>
      </c>
      <c r="B784">
        <v>20690</v>
      </c>
      <c r="C784" t="s">
        <v>2432</v>
      </c>
      <c r="D784" s="11">
        <v>44662</v>
      </c>
      <c r="E784">
        <v>83.3</v>
      </c>
      <c r="F784">
        <v>3380</v>
      </c>
      <c r="G784" t="s">
        <v>1908</v>
      </c>
      <c r="H784" s="11">
        <v>44663</v>
      </c>
      <c r="I784" s="11">
        <v>44663</v>
      </c>
      <c r="J784">
        <v>83.3</v>
      </c>
      <c r="K784" t="s">
        <v>3407</v>
      </c>
      <c r="L784" t="s">
        <v>1908</v>
      </c>
      <c r="M784" t="s">
        <v>3408</v>
      </c>
      <c r="N784" t="s">
        <v>3411</v>
      </c>
      <c r="O784" t="s">
        <v>3412</v>
      </c>
    </row>
    <row r="785" spans="1:15" x14ac:dyDescent="0.3">
      <c r="A785" t="s">
        <v>3423</v>
      </c>
      <c r="B785">
        <v>20689</v>
      </c>
      <c r="C785" t="s">
        <v>2312</v>
      </c>
      <c r="D785" s="11">
        <v>44635</v>
      </c>
      <c r="E785">
        <v>7508.34</v>
      </c>
      <c r="F785">
        <v>3212</v>
      </c>
      <c r="G785" t="s">
        <v>114</v>
      </c>
      <c r="H785" s="11">
        <v>44663</v>
      </c>
      <c r="I785" s="11">
        <v>44663</v>
      </c>
      <c r="J785">
        <v>7508.34</v>
      </c>
      <c r="K785" t="s">
        <v>3407</v>
      </c>
      <c r="L785" t="s">
        <v>114</v>
      </c>
      <c r="M785" t="s">
        <v>3408</v>
      </c>
      <c r="N785" t="s">
        <v>3411</v>
      </c>
      <c r="O785" t="s">
        <v>3412</v>
      </c>
    </row>
    <row r="786" spans="1:15" x14ac:dyDescent="0.3">
      <c r="A786" t="s">
        <v>3423</v>
      </c>
      <c r="B786">
        <v>20896</v>
      </c>
      <c r="C786" t="s">
        <v>957</v>
      </c>
      <c r="D786" s="11">
        <v>44774</v>
      </c>
      <c r="E786">
        <v>1235</v>
      </c>
      <c r="F786">
        <v>1848</v>
      </c>
      <c r="G786" t="s">
        <v>27</v>
      </c>
      <c r="H786" s="11">
        <v>44812</v>
      </c>
      <c r="I786" s="11">
        <v>44813</v>
      </c>
      <c r="J786">
        <v>1235</v>
      </c>
      <c r="K786" t="s">
        <v>28</v>
      </c>
      <c r="L786" t="s">
        <v>29</v>
      </c>
      <c r="M786" t="s">
        <v>1619</v>
      </c>
      <c r="N786" t="s">
        <v>3411</v>
      </c>
      <c r="O786" t="s">
        <v>3412</v>
      </c>
    </row>
    <row r="787" spans="1:15" x14ac:dyDescent="0.3">
      <c r="A787" t="s">
        <v>3423</v>
      </c>
      <c r="B787">
        <v>20896</v>
      </c>
      <c r="C787" t="s">
        <v>1046</v>
      </c>
      <c r="D787" s="11">
        <v>44810</v>
      </c>
      <c r="E787">
        <v>481.32</v>
      </c>
      <c r="F787">
        <v>829</v>
      </c>
      <c r="G787" t="s">
        <v>205</v>
      </c>
      <c r="H787" s="11">
        <v>44812</v>
      </c>
      <c r="I787" s="11">
        <v>44813</v>
      </c>
      <c r="J787">
        <v>481.32</v>
      </c>
      <c r="K787" t="s">
        <v>206</v>
      </c>
      <c r="L787" t="s">
        <v>207</v>
      </c>
      <c r="M787" t="s">
        <v>1642</v>
      </c>
      <c r="N787" t="s">
        <v>3411</v>
      </c>
      <c r="O787" t="s">
        <v>3412</v>
      </c>
    </row>
    <row r="788" spans="1:15" x14ac:dyDescent="0.3">
      <c r="A788" t="s">
        <v>3423</v>
      </c>
      <c r="B788">
        <v>20896</v>
      </c>
      <c r="C788" t="s">
        <v>976</v>
      </c>
      <c r="D788" s="11">
        <v>44782</v>
      </c>
      <c r="E788">
        <v>5898.96</v>
      </c>
      <c r="F788">
        <v>3062</v>
      </c>
      <c r="G788" t="s">
        <v>43</v>
      </c>
      <c r="H788" s="11">
        <v>44812</v>
      </c>
      <c r="I788" s="11">
        <v>44813</v>
      </c>
      <c r="J788">
        <v>5898.96</v>
      </c>
      <c r="K788" t="s">
        <v>44</v>
      </c>
      <c r="L788" t="s">
        <v>45</v>
      </c>
      <c r="M788" t="s">
        <v>1406</v>
      </c>
      <c r="N788" t="s">
        <v>3411</v>
      </c>
      <c r="O788" t="s">
        <v>3412</v>
      </c>
    </row>
    <row r="789" spans="1:15" x14ac:dyDescent="0.3">
      <c r="A789" t="s">
        <v>3423</v>
      </c>
      <c r="B789">
        <v>20896</v>
      </c>
      <c r="C789" t="s">
        <v>998</v>
      </c>
      <c r="D789" s="11">
        <v>44802</v>
      </c>
      <c r="E789">
        <v>1254.5</v>
      </c>
      <c r="F789">
        <v>1127</v>
      </c>
      <c r="G789" t="s">
        <v>48</v>
      </c>
      <c r="H789" s="11">
        <v>44812</v>
      </c>
      <c r="I789" s="11">
        <v>44813</v>
      </c>
      <c r="J789">
        <v>1254.5</v>
      </c>
      <c r="K789" t="s">
        <v>75</v>
      </c>
      <c r="L789" t="s">
        <v>76</v>
      </c>
      <c r="M789" t="s">
        <v>1484</v>
      </c>
      <c r="N789" t="s">
        <v>3411</v>
      </c>
      <c r="O789" t="s">
        <v>3412</v>
      </c>
    </row>
    <row r="790" spans="1:15" x14ac:dyDescent="0.3">
      <c r="A790" t="s">
        <v>3423</v>
      </c>
      <c r="B790">
        <v>20896</v>
      </c>
      <c r="C790" t="s">
        <v>1018</v>
      </c>
      <c r="D790" s="11">
        <v>44804</v>
      </c>
      <c r="E790">
        <v>983.25</v>
      </c>
      <c r="F790">
        <v>338</v>
      </c>
      <c r="G790" t="s">
        <v>30</v>
      </c>
      <c r="H790" s="11">
        <v>44812</v>
      </c>
      <c r="I790" s="11">
        <v>44813</v>
      </c>
      <c r="J790">
        <v>983.25</v>
      </c>
      <c r="K790" t="s">
        <v>219</v>
      </c>
      <c r="L790" t="s">
        <v>220</v>
      </c>
      <c r="M790" t="s">
        <v>1681</v>
      </c>
      <c r="N790" t="s">
        <v>3411</v>
      </c>
      <c r="O790" t="s">
        <v>3412</v>
      </c>
    </row>
    <row r="791" spans="1:15" x14ac:dyDescent="0.3">
      <c r="A791" t="s">
        <v>3423</v>
      </c>
      <c r="B791">
        <v>20896</v>
      </c>
      <c r="C791" t="s">
        <v>1017</v>
      </c>
      <c r="D791" s="11">
        <v>44804</v>
      </c>
      <c r="E791">
        <v>1700.5</v>
      </c>
      <c r="F791">
        <v>338</v>
      </c>
      <c r="G791" t="s">
        <v>30</v>
      </c>
      <c r="H791" s="11">
        <v>44812</v>
      </c>
      <c r="I791" s="11">
        <v>44813</v>
      </c>
      <c r="J791">
        <v>1700.5</v>
      </c>
      <c r="K791" t="s">
        <v>10</v>
      </c>
      <c r="L791" t="s">
        <v>11</v>
      </c>
      <c r="M791" t="s">
        <v>1657</v>
      </c>
      <c r="N791" t="s">
        <v>3411</v>
      </c>
      <c r="O791" t="s">
        <v>3412</v>
      </c>
    </row>
    <row r="792" spans="1:15" x14ac:dyDescent="0.3">
      <c r="A792" t="s">
        <v>3423</v>
      </c>
      <c r="B792">
        <v>20896</v>
      </c>
      <c r="C792" t="s">
        <v>1010</v>
      </c>
      <c r="D792" s="11">
        <v>44804</v>
      </c>
      <c r="E792">
        <v>17740.419999999998</v>
      </c>
      <c r="F792">
        <v>3062</v>
      </c>
      <c r="G792" t="s">
        <v>43</v>
      </c>
      <c r="H792" s="11">
        <v>44812</v>
      </c>
      <c r="I792" s="11">
        <v>44813</v>
      </c>
      <c r="J792">
        <v>17740.419999999998</v>
      </c>
      <c r="K792" t="s">
        <v>44</v>
      </c>
      <c r="L792" t="s">
        <v>45</v>
      </c>
      <c r="M792" t="s">
        <v>1406</v>
      </c>
      <c r="N792" t="s">
        <v>3411</v>
      </c>
      <c r="O792" t="s">
        <v>3412</v>
      </c>
    </row>
    <row r="793" spans="1:15" x14ac:dyDescent="0.3">
      <c r="A793" t="s">
        <v>3423</v>
      </c>
      <c r="B793">
        <v>20896</v>
      </c>
      <c r="C793" t="s">
        <v>1019</v>
      </c>
      <c r="D793" s="11">
        <v>44804</v>
      </c>
      <c r="E793">
        <v>26709.49</v>
      </c>
      <c r="F793">
        <v>2211</v>
      </c>
      <c r="G793" t="s">
        <v>88</v>
      </c>
      <c r="H793" s="11">
        <v>44812</v>
      </c>
      <c r="I793" s="11">
        <v>44813</v>
      </c>
      <c r="J793">
        <v>26709.49</v>
      </c>
      <c r="K793" t="s">
        <v>156</v>
      </c>
      <c r="L793" t="s">
        <v>157</v>
      </c>
      <c r="M793" t="s">
        <v>1416</v>
      </c>
      <c r="N793" t="s">
        <v>3411</v>
      </c>
      <c r="O793" t="s">
        <v>3412</v>
      </c>
    </row>
    <row r="794" spans="1:15" x14ac:dyDescent="0.3">
      <c r="A794" t="s">
        <v>3423</v>
      </c>
      <c r="B794">
        <v>20896</v>
      </c>
      <c r="C794" t="s">
        <v>1005</v>
      </c>
      <c r="D794" s="11">
        <v>44803</v>
      </c>
      <c r="E794">
        <v>42344.41</v>
      </c>
      <c r="F794">
        <v>2411</v>
      </c>
      <c r="G794" t="s">
        <v>82</v>
      </c>
      <c r="H794" s="11">
        <v>44813</v>
      </c>
      <c r="I794" s="11">
        <v>44813</v>
      </c>
      <c r="J794">
        <v>42344.41</v>
      </c>
      <c r="K794" t="s">
        <v>260</v>
      </c>
      <c r="L794" t="s">
        <v>261</v>
      </c>
      <c r="M794" t="s">
        <v>1444</v>
      </c>
      <c r="N794" t="s">
        <v>3411</v>
      </c>
      <c r="O794" t="s">
        <v>3412</v>
      </c>
    </row>
    <row r="795" spans="1:15" x14ac:dyDescent="0.3">
      <c r="A795" t="s">
        <v>3423</v>
      </c>
      <c r="B795">
        <v>20896</v>
      </c>
      <c r="C795" t="s">
        <v>1006</v>
      </c>
      <c r="D795" s="11">
        <v>44803</v>
      </c>
      <c r="E795">
        <v>6384.93</v>
      </c>
      <c r="F795">
        <v>2411</v>
      </c>
      <c r="G795" t="s">
        <v>82</v>
      </c>
      <c r="H795" s="11">
        <v>44813</v>
      </c>
      <c r="I795" s="11">
        <v>44813</v>
      </c>
      <c r="J795">
        <v>6384.93</v>
      </c>
      <c r="K795" t="s">
        <v>260</v>
      </c>
      <c r="L795" t="s">
        <v>261</v>
      </c>
      <c r="M795" t="s">
        <v>1444</v>
      </c>
      <c r="N795" t="s">
        <v>3411</v>
      </c>
      <c r="O795" t="s">
        <v>3412</v>
      </c>
    </row>
    <row r="796" spans="1:15" x14ac:dyDescent="0.3">
      <c r="A796" t="s">
        <v>3423</v>
      </c>
      <c r="B796">
        <v>20896</v>
      </c>
      <c r="C796" t="s">
        <v>623</v>
      </c>
      <c r="D796" s="11">
        <v>44804</v>
      </c>
      <c r="E796">
        <v>949.83</v>
      </c>
      <c r="F796">
        <v>1925</v>
      </c>
      <c r="G796" t="s">
        <v>87</v>
      </c>
      <c r="H796" s="11">
        <v>44814</v>
      </c>
      <c r="I796" s="11">
        <v>44813</v>
      </c>
      <c r="J796">
        <v>905.22</v>
      </c>
      <c r="K796" t="s">
        <v>144</v>
      </c>
      <c r="L796" t="s">
        <v>145</v>
      </c>
      <c r="M796" t="s">
        <v>1420</v>
      </c>
      <c r="N796" t="s">
        <v>3411</v>
      </c>
      <c r="O796" t="s">
        <v>3412</v>
      </c>
    </row>
    <row r="797" spans="1:15" x14ac:dyDescent="0.3">
      <c r="A797" t="s">
        <v>3423</v>
      </c>
      <c r="B797">
        <v>20895</v>
      </c>
      <c r="C797" t="s">
        <v>1033</v>
      </c>
      <c r="D797" s="11">
        <v>44805</v>
      </c>
      <c r="E797">
        <v>4135.5</v>
      </c>
      <c r="F797">
        <v>3299</v>
      </c>
      <c r="G797" t="s">
        <v>193</v>
      </c>
      <c r="H797" s="11">
        <v>44812</v>
      </c>
      <c r="I797" s="11">
        <v>44813</v>
      </c>
      <c r="J797">
        <v>4135.5</v>
      </c>
      <c r="K797" t="s">
        <v>194</v>
      </c>
      <c r="L797" t="s">
        <v>195</v>
      </c>
      <c r="M797" t="s">
        <v>1629</v>
      </c>
      <c r="N797" t="s">
        <v>3411</v>
      </c>
      <c r="O797" t="s">
        <v>3412</v>
      </c>
    </row>
    <row r="798" spans="1:15" x14ac:dyDescent="0.3">
      <c r="A798" t="s">
        <v>3423</v>
      </c>
      <c r="B798">
        <v>20895</v>
      </c>
      <c r="C798" t="s">
        <v>997</v>
      </c>
      <c r="D798" s="11">
        <v>44802</v>
      </c>
      <c r="E798">
        <v>5511.47</v>
      </c>
      <c r="F798">
        <v>1777</v>
      </c>
      <c r="G798" t="s">
        <v>97</v>
      </c>
      <c r="H798" s="11">
        <v>44812</v>
      </c>
      <c r="I798" s="11">
        <v>44813</v>
      </c>
      <c r="J798">
        <v>5511.47</v>
      </c>
      <c r="K798" t="s">
        <v>274</v>
      </c>
      <c r="L798" t="s">
        <v>275</v>
      </c>
      <c r="M798" t="s">
        <v>1558</v>
      </c>
      <c r="N798" t="s">
        <v>3411</v>
      </c>
      <c r="O798" t="s">
        <v>3412</v>
      </c>
    </row>
    <row r="799" spans="1:15" x14ac:dyDescent="0.3">
      <c r="A799" t="s">
        <v>3423</v>
      </c>
      <c r="B799">
        <v>20895</v>
      </c>
      <c r="C799" t="s">
        <v>1016</v>
      </c>
      <c r="D799" s="11">
        <v>44804</v>
      </c>
      <c r="E799">
        <v>4794.55</v>
      </c>
      <c r="F799">
        <v>2839</v>
      </c>
      <c r="G799" t="s">
        <v>22</v>
      </c>
      <c r="H799" s="11">
        <v>44812</v>
      </c>
      <c r="I799" s="11">
        <v>44813</v>
      </c>
      <c r="J799">
        <v>4794.55</v>
      </c>
      <c r="K799" t="s">
        <v>269</v>
      </c>
      <c r="L799" t="s">
        <v>270</v>
      </c>
      <c r="M799" t="s">
        <v>1490</v>
      </c>
      <c r="N799" t="s">
        <v>3411</v>
      </c>
      <c r="O799" t="s">
        <v>3412</v>
      </c>
    </row>
    <row r="800" spans="1:15" x14ac:dyDescent="0.3">
      <c r="A800" t="s">
        <v>3423</v>
      </c>
      <c r="B800">
        <v>20895</v>
      </c>
      <c r="C800" t="s">
        <v>694</v>
      </c>
      <c r="D800" s="11">
        <v>44804</v>
      </c>
      <c r="E800">
        <v>479.46</v>
      </c>
      <c r="F800">
        <v>2839</v>
      </c>
      <c r="G800" t="s">
        <v>22</v>
      </c>
      <c r="H800" s="11">
        <v>44812</v>
      </c>
      <c r="I800" s="11">
        <v>44813</v>
      </c>
      <c r="J800">
        <v>479.46</v>
      </c>
      <c r="K800" t="s">
        <v>269</v>
      </c>
      <c r="L800" t="s">
        <v>270</v>
      </c>
      <c r="M800" t="s">
        <v>1490</v>
      </c>
      <c r="N800" t="s">
        <v>3411</v>
      </c>
      <c r="O800" t="s">
        <v>3412</v>
      </c>
    </row>
    <row r="801" spans="1:15" x14ac:dyDescent="0.3">
      <c r="A801" t="s">
        <v>3423</v>
      </c>
      <c r="B801">
        <v>20895</v>
      </c>
      <c r="C801" t="s">
        <v>786</v>
      </c>
      <c r="D801" s="11">
        <v>44804</v>
      </c>
      <c r="E801">
        <v>5274.01</v>
      </c>
      <c r="F801">
        <v>2839</v>
      </c>
      <c r="G801" t="s">
        <v>22</v>
      </c>
      <c r="H801" s="11">
        <v>44812</v>
      </c>
      <c r="I801" s="11">
        <v>44813</v>
      </c>
      <c r="J801">
        <v>5274.01</v>
      </c>
      <c r="K801" t="s">
        <v>269</v>
      </c>
      <c r="L801" t="s">
        <v>270</v>
      </c>
      <c r="M801" t="s">
        <v>1490</v>
      </c>
      <c r="N801" t="s">
        <v>3411</v>
      </c>
      <c r="O801" t="s">
        <v>3412</v>
      </c>
    </row>
    <row r="802" spans="1:15" x14ac:dyDescent="0.3">
      <c r="A802" t="s">
        <v>3423</v>
      </c>
      <c r="B802">
        <v>20895</v>
      </c>
      <c r="C802" t="s">
        <v>573</v>
      </c>
      <c r="D802" s="11">
        <v>44804</v>
      </c>
      <c r="E802">
        <v>10054.799999999999</v>
      </c>
      <c r="F802">
        <v>2839</v>
      </c>
      <c r="G802" t="s">
        <v>22</v>
      </c>
      <c r="H802" s="11">
        <v>44812</v>
      </c>
      <c r="I802" s="11">
        <v>44813</v>
      </c>
      <c r="J802">
        <v>10054.799999999999</v>
      </c>
      <c r="K802" t="s">
        <v>1011</v>
      </c>
      <c r="L802" t="s">
        <v>1012</v>
      </c>
      <c r="M802" t="s">
        <v>1575</v>
      </c>
      <c r="N802" t="s">
        <v>3411</v>
      </c>
      <c r="O802" t="s">
        <v>3412</v>
      </c>
    </row>
    <row r="803" spans="1:15" x14ac:dyDescent="0.3">
      <c r="A803" t="s">
        <v>3423</v>
      </c>
      <c r="B803">
        <v>20895</v>
      </c>
      <c r="C803" t="s">
        <v>1015</v>
      </c>
      <c r="D803" s="11">
        <v>44804</v>
      </c>
      <c r="E803">
        <v>3557.22</v>
      </c>
      <c r="F803">
        <v>289</v>
      </c>
      <c r="G803" t="s">
        <v>101</v>
      </c>
      <c r="H803" s="11">
        <v>44812</v>
      </c>
      <c r="I803" s="11">
        <v>44813</v>
      </c>
      <c r="J803">
        <v>3557.22</v>
      </c>
      <c r="K803" t="s">
        <v>146</v>
      </c>
      <c r="L803" t="s">
        <v>147</v>
      </c>
      <c r="M803" t="s">
        <v>1426</v>
      </c>
      <c r="N803" t="s">
        <v>3411</v>
      </c>
      <c r="O803" t="s">
        <v>3412</v>
      </c>
    </row>
    <row r="804" spans="1:15" x14ac:dyDescent="0.3">
      <c r="A804" t="s">
        <v>3423</v>
      </c>
      <c r="B804">
        <v>20895</v>
      </c>
      <c r="C804" t="s">
        <v>827</v>
      </c>
      <c r="D804" s="11">
        <v>44804</v>
      </c>
      <c r="E804">
        <v>958.91</v>
      </c>
      <c r="F804">
        <v>2839</v>
      </c>
      <c r="G804" t="s">
        <v>22</v>
      </c>
      <c r="H804" s="11">
        <v>44812</v>
      </c>
      <c r="I804" s="11">
        <v>44813</v>
      </c>
      <c r="J804">
        <v>958.91</v>
      </c>
      <c r="K804" t="s">
        <v>269</v>
      </c>
      <c r="L804" t="s">
        <v>270</v>
      </c>
      <c r="M804" t="s">
        <v>1490</v>
      </c>
      <c r="N804" t="s">
        <v>3411</v>
      </c>
      <c r="O804" t="s">
        <v>3412</v>
      </c>
    </row>
    <row r="805" spans="1:15" x14ac:dyDescent="0.3">
      <c r="A805" t="s">
        <v>3423</v>
      </c>
      <c r="B805">
        <v>20895</v>
      </c>
      <c r="C805" t="s">
        <v>1013</v>
      </c>
      <c r="D805" s="11">
        <v>44804</v>
      </c>
      <c r="E805">
        <v>9613.52</v>
      </c>
      <c r="F805">
        <v>2839</v>
      </c>
      <c r="G805" t="s">
        <v>22</v>
      </c>
      <c r="H805" s="11">
        <v>44812</v>
      </c>
      <c r="I805" s="11">
        <v>44813</v>
      </c>
      <c r="J805">
        <v>9613.52</v>
      </c>
      <c r="K805" t="s">
        <v>477</v>
      </c>
      <c r="L805" t="s">
        <v>478</v>
      </c>
      <c r="M805" t="s">
        <v>1712</v>
      </c>
      <c r="N805" t="s">
        <v>3411</v>
      </c>
      <c r="O805" t="s">
        <v>3412</v>
      </c>
    </row>
    <row r="806" spans="1:15" x14ac:dyDescent="0.3">
      <c r="A806" t="s">
        <v>3423</v>
      </c>
      <c r="B806">
        <v>20895</v>
      </c>
      <c r="C806" t="s">
        <v>1014</v>
      </c>
      <c r="D806" s="11">
        <v>44804</v>
      </c>
      <c r="E806">
        <v>421.65</v>
      </c>
      <c r="F806">
        <v>2839</v>
      </c>
      <c r="G806" t="s">
        <v>22</v>
      </c>
      <c r="H806" s="11">
        <v>44812</v>
      </c>
      <c r="I806" s="11">
        <v>44813</v>
      </c>
      <c r="J806">
        <v>421.65</v>
      </c>
      <c r="K806" t="s">
        <v>477</v>
      </c>
      <c r="L806" t="s">
        <v>478</v>
      </c>
      <c r="M806" t="s">
        <v>1712</v>
      </c>
      <c r="N806" t="s">
        <v>3411</v>
      </c>
      <c r="O806" t="s">
        <v>3412</v>
      </c>
    </row>
    <row r="807" spans="1:15" x14ac:dyDescent="0.3">
      <c r="A807" t="s">
        <v>3423</v>
      </c>
      <c r="B807">
        <v>20698</v>
      </c>
      <c r="C807" t="s">
        <v>2435</v>
      </c>
      <c r="D807" s="11">
        <v>44662</v>
      </c>
      <c r="E807">
        <v>287.16000000000003</v>
      </c>
      <c r="F807">
        <v>163</v>
      </c>
      <c r="G807" t="s">
        <v>1861</v>
      </c>
      <c r="H807" s="11">
        <v>44670</v>
      </c>
      <c r="I807" s="11">
        <v>44670</v>
      </c>
      <c r="J807">
        <v>287.16000000000003</v>
      </c>
      <c r="K807" t="s">
        <v>3407</v>
      </c>
      <c r="L807" t="s">
        <v>1861</v>
      </c>
      <c r="M807" t="s">
        <v>3408</v>
      </c>
      <c r="N807" t="s">
        <v>3411</v>
      </c>
      <c r="O807" t="s">
        <v>3412</v>
      </c>
    </row>
    <row r="808" spans="1:15" x14ac:dyDescent="0.3">
      <c r="A808" t="s">
        <v>3423</v>
      </c>
      <c r="B808">
        <v>20698</v>
      </c>
      <c r="C808" t="s">
        <v>2433</v>
      </c>
      <c r="D808" s="11">
        <v>44662</v>
      </c>
      <c r="E808">
        <v>287.16000000000003</v>
      </c>
      <c r="F808">
        <v>163</v>
      </c>
      <c r="G808" t="s">
        <v>1861</v>
      </c>
      <c r="H808" s="11">
        <v>44670</v>
      </c>
      <c r="I808" s="11">
        <v>44670</v>
      </c>
      <c r="J808">
        <v>287.16000000000003</v>
      </c>
      <c r="K808" t="s">
        <v>3407</v>
      </c>
      <c r="L808" t="s">
        <v>1861</v>
      </c>
      <c r="M808" t="s">
        <v>3408</v>
      </c>
      <c r="N808" t="s">
        <v>3411</v>
      </c>
      <c r="O808" t="s">
        <v>3412</v>
      </c>
    </row>
    <row r="809" spans="1:15" x14ac:dyDescent="0.3">
      <c r="A809" t="s">
        <v>3423</v>
      </c>
      <c r="B809">
        <v>20698</v>
      </c>
      <c r="C809" t="s">
        <v>2434</v>
      </c>
      <c r="D809" s="11">
        <v>44662</v>
      </c>
      <c r="E809">
        <v>430.74</v>
      </c>
      <c r="F809">
        <v>163</v>
      </c>
      <c r="G809" t="s">
        <v>1861</v>
      </c>
      <c r="H809" s="11">
        <v>44670</v>
      </c>
      <c r="I809" s="11">
        <v>44670</v>
      </c>
      <c r="J809">
        <v>430.74</v>
      </c>
      <c r="K809" t="s">
        <v>3407</v>
      </c>
      <c r="L809" t="s">
        <v>1861</v>
      </c>
      <c r="M809" t="s">
        <v>3408</v>
      </c>
      <c r="N809" t="s">
        <v>3411</v>
      </c>
      <c r="O809" t="s">
        <v>3412</v>
      </c>
    </row>
    <row r="810" spans="1:15" x14ac:dyDescent="0.3">
      <c r="A810" t="s">
        <v>3423</v>
      </c>
      <c r="B810">
        <v>20895</v>
      </c>
      <c r="C810" t="s">
        <v>857</v>
      </c>
      <c r="D810" s="11">
        <v>44804</v>
      </c>
      <c r="E810">
        <v>1175.32</v>
      </c>
      <c r="F810">
        <v>2839</v>
      </c>
      <c r="G810" t="s">
        <v>22</v>
      </c>
      <c r="H810" s="11">
        <v>44812</v>
      </c>
      <c r="I810" s="11">
        <v>44813</v>
      </c>
      <c r="J810">
        <v>1175.32</v>
      </c>
      <c r="K810" t="s">
        <v>477</v>
      </c>
      <c r="L810" t="s">
        <v>478</v>
      </c>
      <c r="M810" t="s">
        <v>1712</v>
      </c>
      <c r="N810" t="s">
        <v>3411</v>
      </c>
      <c r="O810" t="s">
        <v>3412</v>
      </c>
    </row>
    <row r="811" spans="1:15" x14ac:dyDescent="0.3">
      <c r="A811" t="s">
        <v>3423</v>
      </c>
      <c r="B811">
        <v>20895</v>
      </c>
      <c r="C811" t="s">
        <v>590</v>
      </c>
      <c r="D811" s="11">
        <v>44804</v>
      </c>
      <c r="E811">
        <v>6631.77</v>
      </c>
      <c r="F811">
        <v>2839</v>
      </c>
      <c r="G811" t="s">
        <v>22</v>
      </c>
      <c r="H811" s="11">
        <v>44812</v>
      </c>
      <c r="I811" s="11">
        <v>44813</v>
      </c>
      <c r="J811">
        <v>6631.77</v>
      </c>
      <c r="K811" t="s">
        <v>269</v>
      </c>
      <c r="L811" t="s">
        <v>270</v>
      </c>
      <c r="M811" t="s">
        <v>1490</v>
      </c>
      <c r="N811" t="s">
        <v>3411</v>
      </c>
      <c r="O811" t="s">
        <v>3412</v>
      </c>
    </row>
    <row r="812" spans="1:15" x14ac:dyDescent="0.3">
      <c r="A812" t="s">
        <v>3423</v>
      </c>
      <c r="B812">
        <v>20699</v>
      </c>
      <c r="C812" t="s">
        <v>2438</v>
      </c>
      <c r="D812" s="11">
        <v>44663</v>
      </c>
      <c r="E812">
        <v>133</v>
      </c>
      <c r="F812">
        <v>1893</v>
      </c>
      <c r="G812" t="s">
        <v>1849</v>
      </c>
      <c r="H812" s="11">
        <v>44670</v>
      </c>
      <c r="I812" s="11">
        <v>44670</v>
      </c>
      <c r="J812">
        <v>133</v>
      </c>
      <c r="K812" t="s">
        <v>3407</v>
      </c>
      <c r="L812" t="s">
        <v>1849</v>
      </c>
      <c r="M812" t="s">
        <v>3408</v>
      </c>
      <c r="N812" t="s">
        <v>3411</v>
      </c>
      <c r="O812" t="s">
        <v>3412</v>
      </c>
    </row>
    <row r="813" spans="1:15" x14ac:dyDescent="0.3">
      <c r="A813" t="s">
        <v>3423</v>
      </c>
      <c r="B813">
        <v>20696</v>
      </c>
      <c r="C813" t="s">
        <v>2440</v>
      </c>
      <c r="D813" s="11">
        <v>44664</v>
      </c>
      <c r="E813">
        <v>178.41</v>
      </c>
      <c r="F813">
        <v>2695</v>
      </c>
      <c r="G813" t="s">
        <v>1847</v>
      </c>
      <c r="H813" s="11">
        <v>44670</v>
      </c>
      <c r="I813" s="11">
        <v>44670</v>
      </c>
      <c r="J813">
        <v>178.41</v>
      </c>
      <c r="K813" t="s">
        <v>3407</v>
      </c>
      <c r="L813" t="s">
        <v>1847</v>
      </c>
      <c r="M813" t="s">
        <v>3408</v>
      </c>
      <c r="N813" t="s">
        <v>3411</v>
      </c>
      <c r="O813" t="s">
        <v>3412</v>
      </c>
    </row>
    <row r="814" spans="1:15" x14ac:dyDescent="0.3">
      <c r="A814" t="s">
        <v>3423</v>
      </c>
      <c r="B814">
        <v>20698</v>
      </c>
      <c r="C814" t="s">
        <v>2444</v>
      </c>
      <c r="D814" s="11">
        <v>44664</v>
      </c>
      <c r="E814">
        <v>387.96</v>
      </c>
      <c r="F814">
        <v>2312</v>
      </c>
      <c r="G814" t="s">
        <v>1882</v>
      </c>
      <c r="H814" s="11">
        <v>44670</v>
      </c>
      <c r="I814" s="11">
        <v>44670</v>
      </c>
      <c r="J814">
        <v>387.96</v>
      </c>
      <c r="K814" t="s">
        <v>3407</v>
      </c>
      <c r="L814" t="s">
        <v>1882</v>
      </c>
      <c r="M814" t="s">
        <v>3408</v>
      </c>
      <c r="N814" t="s">
        <v>3411</v>
      </c>
      <c r="O814" t="s">
        <v>3412</v>
      </c>
    </row>
    <row r="815" spans="1:15" x14ac:dyDescent="0.3">
      <c r="A815" t="s">
        <v>3423</v>
      </c>
      <c r="B815">
        <v>20698</v>
      </c>
      <c r="C815" t="s">
        <v>2443</v>
      </c>
      <c r="D815" s="11">
        <v>44664</v>
      </c>
      <c r="E815">
        <v>387.96</v>
      </c>
      <c r="F815">
        <v>2312</v>
      </c>
      <c r="G815" t="s">
        <v>1882</v>
      </c>
      <c r="H815" s="11">
        <v>44670</v>
      </c>
      <c r="I815" s="11">
        <v>44670</v>
      </c>
      <c r="J815">
        <v>387.96</v>
      </c>
      <c r="K815" t="s">
        <v>3407</v>
      </c>
      <c r="L815" t="s">
        <v>1882</v>
      </c>
      <c r="M815" t="s">
        <v>3408</v>
      </c>
      <c r="N815" t="s">
        <v>3411</v>
      </c>
      <c r="O815" t="s">
        <v>3412</v>
      </c>
    </row>
    <row r="816" spans="1:15" x14ac:dyDescent="0.3">
      <c r="A816" t="s">
        <v>3423</v>
      </c>
      <c r="B816">
        <v>20698</v>
      </c>
      <c r="C816" t="s">
        <v>2441</v>
      </c>
      <c r="D816" s="11">
        <v>44664</v>
      </c>
      <c r="E816">
        <v>387.96</v>
      </c>
      <c r="F816">
        <v>2312</v>
      </c>
      <c r="G816" t="s">
        <v>1882</v>
      </c>
      <c r="H816" s="11">
        <v>44670</v>
      </c>
      <c r="I816" s="11">
        <v>44670</v>
      </c>
      <c r="J816">
        <v>387.96</v>
      </c>
      <c r="K816" t="s">
        <v>3407</v>
      </c>
      <c r="L816" t="s">
        <v>1882</v>
      </c>
      <c r="M816" t="s">
        <v>3408</v>
      </c>
      <c r="N816" t="s">
        <v>3411</v>
      </c>
      <c r="O816" t="s">
        <v>3412</v>
      </c>
    </row>
    <row r="817" spans="1:15" x14ac:dyDescent="0.3">
      <c r="A817" t="s">
        <v>3423</v>
      </c>
      <c r="B817">
        <v>20698</v>
      </c>
      <c r="C817" t="s">
        <v>2442</v>
      </c>
      <c r="D817" s="11">
        <v>44664</v>
      </c>
      <c r="E817">
        <v>429.49</v>
      </c>
      <c r="F817">
        <v>2312</v>
      </c>
      <c r="G817" t="s">
        <v>1882</v>
      </c>
      <c r="H817" s="11">
        <v>44670</v>
      </c>
      <c r="I817" s="11">
        <v>44670</v>
      </c>
      <c r="J817">
        <v>429.49</v>
      </c>
      <c r="K817" t="s">
        <v>3407</v>
      </c>
      <c r="L817" t="s">
        <v>1882</v>
      </c>
      <c r="M817" t="s">
        <v>3408</v>
      </c>
      <c r="N817" t="s">
        <v>3411</v>
      </c>
      <c r="O817" t="s">
        <v>3412</v>
      </c>
    </row>
    <row r="818" spans="1:15" x14ac:dyDescent="0.3">
      <c r="A818" t="s">
        <v>3423</v>
      </c>
      <c r="B818">
        <v>20699</v>
      </c>
      <c r="C818" t="s">
        <v>2445</v>
      </c>
      <c r="D818" s="11">
        <v>44664</v>
      </c>
      <c r="E818">
        <v>4112.82</v>
      </c>
      <c r="F818">
        <v>3637</v>
      </c>
      <c r="G818" t="s">
        <v>1366</v>
      </c>
      <c r="H818" s="11">
        <v>44670</v>
      </c>
      <c r="I818" s="11">
        <v>44670</v>
      </c>
      <c r="J818">
        <v>4112.82</v>
      </c>
      <c r="K818" t="s">
        <v>3407</v>
      </c>
      <c r="L818" t="s">
        <v>1366</v>
      </c>
      <c r="M818" t="s">
        <v>3408</v>
      </c>
      <c r="N818" t="s">
        <v>3411</v>
      </c>
      <c r="O818" t="s">
        <v>3412</v>
      </c>
    </row>
    <row r="819" spans="1:15" x14ac:dyDescent="0.3">
      <c r="A819" t="s">
        <v>3423</v>
      </c>
      <c r="B819">
        <v>20695</v>
      </c>
      <c r="C819" t="s">
        <v>2451</v>
      </c>
      <c r="D819" s="11">
        <v>44669</v>
      </c>
      <c r="E819">
        <v>3736718.9</v>
      </c>
      <c r="F819">
        <v>3631</v>
      </c>
      <c r="G819" t="s">
        <v>2340</v>
      </c>
      <c r="H819" s="11">
        <v>44670</v>
      </c>
      <c r="I819" s="11">
        <v>44670</v>
      </c>
      <c r="J819">
        <v>3736718.9</v>
      </c>
      <c r="K819" t="s">
        <v>3407</v>
      </c>
      <c r="L819" t="s">
        <v>2340</v>
      </c>
      <c r="M819" t="s">
        <v>3408</v>
      </c>
      <c r="N819" t="s">
        <v>3411</v>
      </c>
      <c r="O819" t="s">
        <v>3412</v>
      </c>
    </row>
    <row r="820" spans="1:15" x14ac:dyDescent="0.3">
      <c r="A820" t="s">
        <v>3423</v>
      </c>
      <c r="B820">
        <v>20696</v>
      </c>
      <c r="C820" t="s">
        <v>2452</v>
      </c>
      <c r="D820" s="11">
        <v>44669</v>
      </c>
      <c r="E820">
        <v>240</v>
      </c>
      <c r="F820">
        <v>2695</v>
      </c>
      <c r="G820" t="s">
        <v>1847</v>
      </c>
      <c r="H820" s="11">
        <v>44670</v>
      </c>
      <c r="I820" s="11">
        <v>44670</v>
      </c>
      <c r="J820">
        <v>240</v>
      </c>
      <c r="K820" t="s">
        <v>3407</v>
      </c>
      <c r="L820" t="s">
        <v>1847</v>
      </c>
      <c r="M820" t="s">
        <v>3408</v>
      </c>
      <c r="N820" t="s">
        <v>3411</v>
      </c>
      <c r="O820" t="s">
        <v>3412</v>
      </c>
    </row>
    <row r="821" spans="1:15" x14ac:dyDescent="0.3">
      <c r="A821" t="s">
        <v>3423</v>
      </c>
      <c r="B821">
        <v>20696</v>
      </c>
      <c r="C821" t="s">
        <v>2453</v>
      </c>
      <c r="D821" s="11">
        <v>44669</v>
      </c>
      <c r="E821">
        <v>140</v>
      </c>
      <c r="F821">
        <v>687</v>
      </c>
      <c r="G821" t="s">
        <v>1858</v>
      </c>
      <c r="H821" s="11">
        <v>44670</v>
      </c>
      <c r="I821" s="11">
        <v>44670</v>
      </c>
      <c r="J821">
        <v>140</v>
      </c>
      <c r="K821" t="s">
        <v>3407</v>
      </c>
      <c r="L821" t="s">
        <v>1858</v>
      </c>
      <c r="M821" t="s">
        <v>3408</v>
      </c>
      <c r="N821" t="s">
        <v>3411</v>
      </c>
      <c r="O821" t="s">
        <v>3412</v>
      </c>
    </row>
    <row r="822" spans="1:15" x14ac:dyDescent="0.3">
      <c r="A822" t="s">
        <v>3423</v>
      </c>
      <c r="B822">
        <v>20698</v>
      </c>
      <c r="C822" t="s">
        <v>2454</v>
      </c>
      <c r="D822" s="11">
        <v>44669</v>
      </c>
      <c r="E822">
        <v>88.78</v>
      </c>
      <c r="F822">
        <v>103</v>
      </c>
      <c r="G822" t="s">
        <v>1851</v>
      </c>
      <c r="H822" s="11">
        <v>44670</v>
      </c>
      <c r="I822" s="11">
        <v>44670</v>
      </c>
      <c r="J822">
        <v>88.78</v>
      </c>
      <c r="K822" t="s">
        <v>3407</v>
      </c>
      <c r="L822" t="s">
        <v>1851</v>
      </c>
      <c r="M822" t="s">
        <v>3408</v>
      </c>
      <c r="N822" t="s">
        <v>3411</v>
      </c>
      <c r="O822" t="s">
        <v>3412</v>
      </c>
    </row>
    <row r="823" spans="1:15" x14ac:dyDescent="0.3">
      <c r="A823" t="s">
        <v>3423</v>
      </c>
      <c r="B823">
        <v>20696</v>
      </c>
      <c r="C823" t="s">
        <v>2458</v>
      </c>
      <c r="D823" s="11">
        <v>44670</v>
      </c>
      <c r="E823">
        <v>4101.2</v>
      </c>
      <c r="F823">
        <v>3153</v>
      </c>
      <c r="G823" t="s">
        <v>1842</v>
      </c>
      <c r="H823" s="11">
        <v>44670</v>
      </c>
      <c r="I823" s="11">
        <v>44670</v>
      </c>
      <c r="J823">
        <v>4101.2</v>
      </c>
      <c r="K823" t="s">
        <v>3407</v>
      </c>
      <c r="L823" t="s">
        <v>1842</v>
      </c>
      <c r="M823" t="s">
        <v>3408</v>
      </c>
      <c r="N823" t="s">
        <v>3411</v>
      </c>
      <c r="O823" t="s">
        <v>3412</v>
      </c>
    </row>
    <row r="824" spans="1:15" x14ac:dyDescent="0.3">
      <c r="A824" t="s">
        <v>3423</v>
      </c>
      <c r="B824">
        <v>20699</v>
      </c>
      <c r="C824" t="s">
        <v>2327</v>
      </c>
      <c r="D824" s="11">
        <v>44644</v>
      </c>
      <c r="E824">
        <v>120</v>
      </c>
      <c r="F824">
        <v>1177</v>
      </c>
      <c r="G824" t="s">
        <v>1852</v>
      </c>
      <c r="H824" s="11">
        <v>44670</v>
      </c>
      <c r="I824" s="11">
        <v>44670</v>
      </c>
      <c r="J824">
        <v>120</v>
      </c>
      <c r="K824" t="s">
        <v>3407</v>
      </c>
      <c r="L824" t="s">
        <v>1852</v>
      </c>
      <c r="M824" t="s">
        <v>3408</v>
      </c>
      <c r="N824" t="s">
        <v>3411</v>
      </c>
      <c r="O824" t="s">
        <v>3412</v>
      </c>
    </row>
    <row r="825" spans="1:15" x14ac:dyDescent="0.3">
      <c r="A825" t="s">
        <v>3423</v>
      </c>
      <c r="B825">
        <v>20895</v>
      </c>
      <c r="C825" t="s">
        <v>858</v>
      </c>
      <c r="D825" s="11">
        <v>44804</v>
      </c>
      <c r="E825">
        <v>479.46</v>
      </c>
      <c r="F825">
        <v>2839</v>
      </c>
      <c r="G825" t="s">
        <v>22</v>
      </c>
      <c r="H825" s="11">
        <v>44812</v>
      </c>
      <c r="I825" s="11">
        <v>44813</v>
      </c>
      <c r="J825">
        <v>479.46</v>
      </c>
      <c r="K825" t="s">
        <v>269</v>
      </c>
      <c r="L825" t="s">
        <v>270</v>
      </c>
      <c r="M825" t="s">
        <v>1490</v>
      </c>
      <c r="N825" t="s">
        <v>3411</v>
      </c>
      <c r="O825" t="s">
        <v>3412</v>
      </c>
    </row>
    <row r="826" spans="1:15" x14ac:dyDescent="0.3">
      <c r="A826" t="s">
        <v>3423</v>
      </c>
      <c r="B826">
        <v>20696</v>
      </c>
      <c r="C826" t="s">
        <v>1989</v>
      </c>
      <c r="D826" s="11">
        <v>44560</v>
      </c>
      <c r="E826">
        <v>30034.25</v>
      </c>
      <c r="F826">
        <v>2392</v>
      </c>
      <c r="G826" t="s">
        <v>109</v>
      </c>
      <c r="H826" s="11">
        <v>44670</v>
      </c>
      <c r="I826" s="11">
        <v>44670</v>
      </c>
      <c r="J826">
        <v>30034.25</v>
      </c>
      <c r="K826" t="s">
        <v>3407</v>
      </c>
      <c r="L826" t="s">
        <v>109</v>
      </c>
      <c r="M826" t="s">
        <v>3408</v>
      </c>
      <c r="N826" t="s">
        <v>3411</v>
      </c>
      <c r="O826" t="s">
        <v>3412</v>
      </c>
    </row>
    <row r="827" spans="1:15" x14ac:dyDescent="0.3">
      <c r="A827" t="s">
        <v>3423</v>
      </c>
      <c r="B827">
        <v>20895</v>
      </c>
      <c r="C827" t="s">
        <v>859</v>
      </c>
      <c r="D827" s="11">
        <v>44804</v>
      </c>
      <c r="E827">
        <v>958.91</v>
      </c>
      <c r="F827">
        <v>2839</v>
      </c>
      <c r="G827" t="s">
        <v>22</v>
      </c>
      <c r="H827" s="11">
        <v>44812</v>
      </c>
      <c r="I827" s="11">
        <v>44813</v>
      </c>
      <c r="J827">
        <v>958.91</v>
      </c>
      <c r="K827" t="s">
        <v>269</v>
      </c>
      <c r="L827" t="s">
        <v>270</v>
      </c>
      <c r="M827" t="s">
        <v>1490</v>
      </c>
      <c r="N827" t="s">
        <v>3411</v>
      </c>
      <c r="O827" t="s">
        <v>3412</v>
      </c>
    </row>
    <row r="828" spans="1:15" x14ac:dyDescent="0.3">
      <c r="A828" t="s">
        <v>3423</v>
      </c>
      <c r="B828">
        <v>20895</v>
      </c>
      <c r="C828" t="s">
        <v>483</v>
      </c>
      <c r="D828" s="11">
        <v>44803</v>
      </c>
      <c r="E828">
        <v>25505.62</v>
      </c>
      <c r="F828">
        <v>1046</v>
      </c>
      <c r="G828" t="s">
        <v>21</v>
      </c>
      <c r="H828" s="11">
        <v>44813</v>
      </c>
      <c r="I828" s="11">
        <v>44813</v>
      </c>
      <c r="J828">
        <v>25505.62</v>
      </c>
      <c r="K828" t="s">
        <v>257</v>
      </c>
      <c r="L828" t="s">
        <v>258</v>
      </c>
      <c r="M828" t="s">
        <v>1499</v>
      </c>
      <c r="N828" t="s">
        <v>3411</v>
      </c>
      <c r="O828" t="s">
        <v>3412</v>
      </c>
    </row>
    <row r="829" spans="1:15" x14ac:dyDescent="0.3">
      <c r="A829" t="s">
        <v>3423</v>
      </c>
      <c r="B829">
        <v>20698</v>
      </c>
      <c r="C829" t="s">
        <v>2308</v>
      </c>
      <c r="D829" s="11">
        <v>44634</v>
      </c>
      <c r="E829">
        <v>8611.94</v>
      </c>
      <c r="F829">
        <v>45</v>
      </c>
      <c r="G829" t="s">
        <v>1891</v>
      </c>
      <c r="H829" s="11">
        <v>44672</v>
      </c>
      <c r="I829" s="11">
        <v>44670</v>
      </c>
      <c r="J829">
        <v>8611.94</v>
      </c>
      <c r="K829" t="s">
        <v>3407</v>
      </c>
      <c r="L829" t="s">
        <v>1891</v>
      </c>
      <c r="M829" t="s">
        <v>3408</v>
      </c>
      <c r="N829" t="s">
        <v>3411</v>
      </c>
      <c r="O829" t="s">
        <v>3412</v>
      </c>
    </row>
    <row r="830" spans="1:15" x14ac:dyDescent="0.3">
      <c r="A830" t="s">
        <v>3423</v>
      </c>
      <c r="B830">
        <v>20698</v>
      </c>
      <c r="C830" t="s">
        <v>2392</v>
      </c>
      <c r="D830" s="11">
        <v>44655</v>
      </c>
      <c r="E830">
        <v>1588.28</v>
      </c>
      <c r="F830">
        <v>93</v>
      </c>
      <c r="G830" t="s">
        <v>1886</v>
      </c>
      <c r="H830" s="11">
        <v>44676</v>
      </c>
      <c r="I830" s="11">
        <v>44670</v>
      </c>
      <c r="J830">
        <v>1588.28</v>
      </c>
      <c r="K830" t="s">
        <v>3407</v>
      </c>
      <c r="L830" t="s">
        <v>1886</v>
      </c>
      <c r="M830" t="s">
        <v>3408</v>
      </c>
      <c r="N830" t="s">
        <v>3411</v>
      </c>
      <c r="O830" t="s">
        <v>3412</v>
      </c>
    </row>
    <row r="831" spans="1:15" x14ac:dyDescent="0.3">
      <c r="A831" t="s">
        <v>3423</v>
      </c>
      <c r="B831">
        <v>20698</v>
      </c>
      <c r="C831" t="s">
        <v>2417</v>
      </c>
      <c r="D831" s="11">
        <v>44658</v>
      </c>
      <c r="E831">
        <v>382.36</v>
      </c>
      <c r="F831">
        <v>2069</v>
      </c>
      <c r="G831" t="s">
        <v>14</v>
      </c>
      <c r="H831" s="11">
        <v>44676</v>
      </c>
      <c r="I831" s="11">
        <v>44670</v>
      </c>
      <c r="J831">
        <v>382.36</v>
      </c>
      <c r="K831" t="s">
        <v>3407</v>
      </c>
      <c r="L831" t="s">
        <v>14</v>
      </c>
      <c r="M831" t="s">
        <v>3408</v>
      </c>
      <c r="N831" t="s">
        <v>3411</v>
      </c>
      <c r="O831" t="s">
        <v>3412</v>
      </c>
    </row>
    <row r="832" spans="1:15" x14ac:dyDescent="0.3">
      <c r="A832" t="s">
        <v>3423</v>
      </c>
      <c r="B832">
        <v>20895</v>
      </c>
      <c r="C832" t="s">
        <v>1031</v>
      </c>
      <c r="D832" s="11">
        <v>44805</v>
      </c>
      <c r="E832">
        <v>7120.88</v>
      </c>
      <c r="F832">
        <v>3354</v>
      </c>
      <c r="G832" t="s">
        <v>221</v>
      </c>
      <c r="H832" s="11">
        <v>44815</v>
      </c>
      <c r="I832" s="11">
        <v>44813</v>
      </c>
      <c r="J832">
        <v>7120.88</v>
      </c>
      <c r="K832" t="s">
        <v>222</v>
      </c>
      <c r="L832" t="s">
        <v>223</v>
      </c>
      <c r="M832" t="s">
        <v>1665</v>
      </c>
      <c r="N832" t="s">
        <v>3411</v>
      </c>
      <c r="O832" t="s">
        <v>3412</v>
      </c>
    </row>
    <row r="833" spans="1:15" x14ac:dyDescent="0.3">
      <c r="A833" t="s">
        <v>3423</v>
      </c>
      <c r="B833">
        <v>20895</v>
      </c>
      <c r="C833" t="s">
        <v>1032</v>
      </c>
      <c r="D833" s="11">
        <v>44805</v>
      </c>
      <c r="E833">
        <v>3454.13</v>
      </c>
      <c r="F833">
        <v>3354</v>
      </c>
      <c r="G833" t="s">
        <v>221</v>
      </c>
      <c r="H833" s="11">
        <v>44815</v>
      </c>
      <c r="I833" s="11">
        <v>44813</v>
      </c>
      <c r="J833">
        <v>3454.13</v>
      </c>
      <c r="K833" t="s">
        <v>222</v>
      </c>
      <c r="L833" t="s">
        <v>223</v>
      </c>
      <c r="M833" t="s">
        <v>1665</v>
      </c>
      <c r="N833" t="s">
        <v>3411</v>
      </c>
      <c r="O833" t="s">
        <v>3412</v>
      </c>
    </row>
    <row r="834" spans="1:15" x14ac:dyDescent="0.3">
      <c r="A834" t="s">
        <v>3423</v>
      </c>
      <c r="B834">
        <v>20892</v>
      </c>
      <c r="C834" t="s">
        <v>1004</v>
      </c>
      <c r="D834" s="11">
        <v>44803</v>
      </c>
      <c r="E834">
        <v>13790</v>
      </c>
      <c r="F834">
        <v>2484</v>
      </c>
      <c r="G834" t="s">
        <v>33</v>
      </c>
      <c r="H834" s="11">
        <v>44810</v>
      </c>
      <c r="I834" s="11">
        <v>44811</v>
      </c>
      <c r="J834">
        <v>13790</v>
      </c>
      <c r="K834" t="s">
        <v>873</v>
      </c>
      <c r="L834" t="s">
        <v>874</v>
      </c>
      <c r="M834" t="s">
        <v>1788</v>
      </c>
      <c r="N834" t="s">
        <v>3411</v>
      </c>
      <c r="O834" t="s">
        <v>3412</v>
      </c>
    </row>
    <row r="835" spans="1:15" x14ac:dyDescent="0.3">
      <c r="A835" t="s">
        <v>3423</v>
      </c>
      <c r="B835">
        <v>20701</v>
      </c>
      <c r="C835" t="s">
        <v>2463</v>
      </c>
      <c r="D835" s="11">
        <v>44671</v>
      </c>
      <c r="E835">
        <v>159</v>
      </c>
      <c r="F835">
        <v>2584</v>
      </c>
      <c r="G835" t="s">
        <v>2315</v>
      </c>
      <c r="H835" s="11">
        <v>44677</v>
      </c>
      <c r="I835" s="11">
        <v>44677</v>
      </c>
      <c r="J835">
        <v>159</v>
      </c>
      <c r="K835" t="s">
        <v>3407</v>
      </c>
      <c r="L835" t="s">
        <v>2315</v>
      </c>
      <c r="M835" t="s">
        <v>3408</v>
      </c>
      <c r="N835" t="s">
        <v>3411</v>
      </c>
      <c r="O835" t="s">
        <v>3412</v>
      </c>
    </row>
    <row r="836" spans="1:15" x14ac:dyDescent="0.3">
      <c r="A836" t="s">
        <v>3423</v>
      </c>
      <c r="B836">
        <v>20701</v>
      </c>
      <c r="C836" t="s">
        <v>2462</v>
      </c>
      <c r="D836" s="11">
        <v>44671</v>
      </c>
      <c r="E836">
        <v>104.93</v>
      </c>
      <c r="F836">
        <v>87</v>
      </c>
      <c r="G836" t="s">
        <v>1844</v>
      </c>
      <c r="H836" s="11">
        <v>44677</v>
      </c>
      <c r="I836" s="11">
        <v>44677</v>
      </c>
      <c r="J836">
        <v>104.93</v>
      </c>
      <c r="K836" t="s">
        <v>3407</v>
      </c>
      <c r="L836" t="s">
        <v>1844</v>
      </c>
      <c r="M836" t="s">
        <v>3408</v>
      </c>
      <c r="N836" t="s">
        <v>3411</v>
      </c>
      <c r="O836" t="s">
        <v>3412</v>
      </c>
    </row>
    <row r="837" spans="1:15" x14ac:dyDescent="0.3">
      <c r="A837" t="s">
        <v>3423</v>
      </c>
      <c r="B837">
        <v>20701</v>
      </c>
      <c r="C837" t="s">
        <v>2464</v>
      </c>
      <c r="D837" s="11">
        <v>44671</v>
      </c>
      <c r="E837">
        <v>439.35</v>
      </c>
      <c r="F837">
        <v>637</v>
      </c>
      <c r="G837" t="s">
        <v>1934</v>
      </c>
      <c r="H837" s="11">
        <v>44677</v>
      </c>
      <c r="I837" s="11">
        <v>44677</v>
      </c>
      <c r="J837">
        <v>439.35</v>
      </c>
      <c r="K837" t="s">
        <v>3407</v>
      </c>
      <c r="L837" t="s">
        <v>1934</v>
      </c>
      <c r="M837" t="s">
        <v>3408</v>
      </c>
      <c r="N837" t="s">
        <v>3411</v>
      </c>
      <c r="O837" t="s">
        <v>3412</v>
      </c>
    </row>
    <row r="838" spans="1:15" x14ac:dyDescent="0.3">
      <c r="A838" t="s">
        <v>3423</v>
      </c>
      <c r="B838">
        <v>20702</v>
      </c>
      <c r="C838" t="s">
        <v>2465</v>
      </c>
      <c r="D838" s="11">
        <v>44671</v>
      </c>
      <c r="E838">
        <v>149</v>
      </c>
      <c r="F838">
        <v>2758</v>
      </c>
      <c r="G838" t="s">
        <v>1848</v>
      </c>
      <c r="H838" s="11">
        <v>44677</v>
      </c>
      <c r="I838" s="11">
        <v>44677</v>
      </c>
      <c r="J838">
        <v>149</v>
      </c>
      <c r="K838" t="s">
        <v>3407</v>
      </c>
      <c r="L838" t="s">
        <v>1848</v>
      </c>
      <c r="M838" t="s">
        <v>3408</v>
      </c>
      <c r="N838" t="s">
        <v>3411</v>
      </c>
      <c r="O838" t="s">
        <v>3412</v>
      </c>
    </row>
    <row r="839" spans="1:15" x14ac:dyDescent="0.3">
      <c r="A839" t="s">
        <v>3423</v>
      </c>
      <c r="B839">
        <v>20702</v>
      </c>
      <c r="C839" t="s">
        <v>2466</v>
      </c>
      <c r="D839" s="11">
        <v>44671</v>
      </c>
      <c r="E839">
        <v>2000</v>
      </c>
      <c r="F839">
        <v>3643</v>
      </c>
      <c r="G839" t="s">
        <v>2467</v>
      </c>
      <c r="H839" s="11">
        <v>44677</v>
      </c>
      <c r="I839" s="11">
        <v>44677</v>
      </c>
      <c r="J839">
        <v>2000</v>
      </c>
      <c r="K839" t="s">
        <v>3407</v>
      </c>
      <c r="L839" t="s">
        <v>2467</v>
      </c>
      <c r="M839" t="s">
        <v>3408</v>
      </c>
      <c r="N839" t="s">
        <v>3411</v>
      </c>
      <c r="O839" t="s">
        <v>3412</v>
      </c>
    </row>
    <row r="840" spans="1:15" x14ac:dyDescent="0.3">
      <c r="A840" t="s">
        <v>3423</v>
      </c>
      <c r="B840">
        <v>20703</v>
      </c>
      <c r="C840" t="s">
        <v>2470</v>
      </c>
      <c r="D840" s="11">
        <v>44676</v>
      </c>
      <c r="E840">
        <v>246.9</v>
      </c>
      <c r="F840">
        <v>1094</v>
      </c>
      <c r="G840" t="s">
        <v>1913</v>
      </c>
      <c r="H840" s="11">
        <v>44677</v>
      </c>
      <c r="I840" s="11">
        <v>44677</v>
      </c>
      <c r="J840">
        <v>246.9</v>
      </c>
      <c r="K840" t="s">
        <v>3407</v>
      </c>
      <c r="L840" t="s">
        <v>1913</v>
      </c>
      <c r="M840" t="s">
        <v>3408</v>
      </c>
      <c r="N840" t="s">
        <v>3411</v>
      </c>
      <c r="O840" t="s">
        <v>3412</v>
      </c>
    </row>
    <row r="841" spans="1:15" x14ac:dyDescent="0.3">
      <c r="A841" t="s">
        <v>3423</v>
      </c>
      <c r="B841">
        <v>20701</v>
      </c>
      <c r="C841" t="s">
        <v>2343</v>
      </c>
      <c r="D841" s="11">
        <v>44648</v>
      </c>
      <c r="E841">
        <v>689.44</v>
      </c>
      <c r="F841">
        <v>2949</v>
      </c>
      <c r="G841" t="s">
        <v>1938</v>
      </c>
      <c r="H841" s="11">
        <v>44678</v>
      </c>
      <c r="I841" s="11">
        <v>44677</v>
      </c>
      <c r="J841">
        <v>689.44</v>
      </c>
      <c r="K841" t="s">
        <v>3407</v>
      </c>
      <c r="L841" t="s">
        <v>1938</v>
      </c>
      <c r="M841" t="s">
        <v>3408</v>
      </c>
      <c r="N841" t="s">
        <v>3411</v>
      </c>
      <c r="O841" t="s">
        <v>3412</v>
      </c>
    </row>
    <row r="842" spans="1:15" x14ac:dyDescent="0.3">
      <c r="A842" t="s">
        <v>3423</v>
      </c>
      <c r="B842">
        <v>20705</v>
      </c>
      <c r="C842" t="s">
        <v>2436</v>
      </c>
      <c r="D842" s="11">
        <v>44662</v>
      </c>
      <c r="E842">
        <v>439.35</v>
      </c>
      <c r="F842">
        <v>216</v>
      </c>
      <c r="G842" t="s">
        <v>1828</v>
      </c>
      <c r="H842" s="11">
        <v>44679</v>
      </c>
      <c r="I842" s="11">
        <v>44680</v>
      </c>
      <c r="J842">
        <v>439.35</v>
      </c>
      <c r="K842" t="s">
        <v>3407</v>
      </c>
      <c r="L842" t="s">
        <v>1828</v>
      </c>
      <c r="M842" t="s">
        <v>3408</v>
      </c>
      <c r="N842" t="s">
        <v>3411</v>
      </c>
      <c r="O842" t="s">
        <v>3412</v>
      </c>
    </row>
    <row r="843" spans="1:15" x14ac:dyDescent="0.3">
      <c r="A843" t="s">
        <v>3423</v>
      </c>
      <c r="B843">
        <v>20888</v>
      </c>
      <c r="C843" t="s">
        <v>963</v>
      </c>
      <c r="D843" s="11">
        <v>44775</v>
      </c>
      <c r="E843">
        <v>408.78</v>
      </c>
      <c r="F843">
        <v>28</v>
      </c>
      <c r="G843" t="s">
        <v>23</v>
      </c>
      <c r="H843" s="11">
        <v>44805</v>
      </c>
      <c r="I843" s="11">
        <v>44805</v>
      </c>
      <c r="J843">
        <v>408.78</v>
      </c>
      <c r="K843" t="s">
        <v>24</v>
      </c>
      <c r="L843" t="s">
        <v>25</v>
      </c>
      <c r="M843" t="s">
        <v>1793</v>
      </c>
      <c r="N843" t="s">
        <v>3411</v>
      </c>
      <c r="O843" t="s">
        <v>3412</v>
      </c>
    </row>
    <row r="844" spans="1:15" x14ac:dyDescent="0.3">
      <c r="A844" t="s">
        <v>3423</v>
      </c>
      <c r="B844">
        <v>20707</v>
      </c>
      <c r="C844" t="s">
        <v>2439</v>
      </c>
      <c r="D844" s="11">
        <v>44663</v>
      </c>
      <c r="E844">
        <v>1971</v>
      </c>
      <c r="F844">
        <v>2869</v>
      </c>
      <c r="G844" t="s">
        <v>1919</v>
      </c>
      <c r="H844" s="11">
        <v>44679</v>
      </c>
      <c r="I844" s="11">
        <v>44679</v>
      </c>
      <c r="J844">
        <v>1971</v>
      </c>
      <c r="K844" t="s">
        <v>3407</v>
      </c>
      <c r="L844" t="s">
        <v>1919</v>
      </c>
      <c r="M844" t="s">
        <v>3408</v>
      </c>
      <c r="N844" t="s">
        <v>3411</v>
      </c>
      <c r="O844" t="s">
        <v>3412</v>
      </c>
    </row>
    <row r="845" spans="1:15" x14ac:dyDescent="0.3">
      <c r="A845" t="s">
        <v>3423</v>
      </c>
      <c r="B845">
        <v>20888</v>
      </c>
      <c r="C845" t="s">
        <v>966</v>
      </c>
      <c r="D845" s="11">
        <v>44776</v>
      </c>
      <c r="E845">
        <v>797.58</v>
      </c>
      <c r="F845">
        <v>28</v>
      </c>
      <c r="G845" t="s">
        <v>23</v>
      </c>
      <c r="H845" s="11">
        <v>44806</v>
      </c>
      <c r="I845" s="11">
        <v>44805</v>
      </c>
      <c r="J845">
        <v>797.58</v>
      </c>
      <c r="K845" t="s">
        <v>24</v>
      </c>
      <c r="L845" t="s">
        <v>25</v>
      </c>
      <c r="M845" t="s">
        <v>1793</v>
      </c>
      <c r="N845" t="s">
        <v>3411</v>
      </c>
      <c r="O845" t="s">
        <v>3412</v>
      </c>
    </row>
    <row r="846" spans="1:15" x14ac:dyDescent="0.3">
      <c r="A846" t="s">
        <v>3423</v>
      </c>
      <c r="B846">
        <v>20888</v>
      </c>
      <c r="C846" t="s">
        <v>970</v>
      </c>
      <c r="D846" s="11">
        <v>44777</v>
      </c>
      <c r="E846">
        <v>2123.8200000000002</v>
      </c>
      <c r="F846">
        <v>28</v>
      </c>
      <c r="G846" t="s">
        <v>23</v>
      </c>
      <c r="H846" s="11">
        <v>44809</v>
      </c>
      <c r="I846" s="11">
        <v>44805</v>
      </c>
      <c r="J846">
        <v>2123.8200000000002</v>
      </c>
      <c r="K846" t="s">
        <v>24</v>
      </c>
      <c r="L846" t="s">
        <v>25</v>
      </c>
      <c r="M846" t="s">
        <v>1793</v>
      </c>
      <c r="N846" t="s">
        <v>3411</v>
      </c>
      <c r="O846" t="s">
        <v>3412</v>
      </c>
    </row>
    <row r="847" spans="1:15" x14ac:dyDescent="0.3">
      <c r="A847" t="s">
        <v>3423</v>
      </c>
      <c r="B847">
        <v>20706</v>
      </c>
      <c r="C847" t="s">
        <v>2326</v>
      </c>
      <c r="D847" s="11">
        <v>44643</v>
      </c>
      <c r="E847">
        <v>35760</v>
      </c>
      <c r="F847">
        <v>215</v>
      </c>
      <c r="G847" t="s">
        <v>110</v>
      </c>
      <c r="H847" s="11">
        <v>44679</v>
      </c>
      <c r="I847" s="11">
        <v>44680</v>
      </c>
      <c r="J847">
        <v>35760</v>
      </c>
      <c r="K847" t="s">
        <v>3407</v>
      </c>
      <c r="L847" t="s">
        <v>110</v>
      </c>
      <c r="M847" t="s">
        <v>3408</v>
      </c>
      <c r="N847" t="s">
        <v>3411</v>
      </c>
      <c r="O847" t="s">
        <v>3412</v>
      </c>
    </row>
    <row r="848" spans="1:15" x14ac:dyDescent="0.3">
      <c r="A848" t="s">
        <v>3423</v>
      </c>
      <c r="B848">
        <v>20706</v>
      </c>
      <c r="C848" t="s">
        <v>2328</v>
      </c>
      <c r="D848" s="11">
        <v>44644</v>
      </c>
      <c r="E848">
        <v>167460.34</v>
      </c>
      <c r="F848">
        <v>3587</v>
      </c>
      <c r="G848" t="s">
        <v>209</v>
      </c>
      <c r="H848" s="11">
        <v>44679</v>
      </c>
      <c r="I848" s="11">
        <v>44680</v>
      </c>
      <c r="J848">
        <v>167460.34</v>
      </c>
      <c r="K848" t="s">
        <v>3407</v>
      </c>
      <c r="L848" t="s">
        <v>209</v>
      </c>
      <c r="M848" t="s">
        <v>3408</v>
      </c>
      <c r="N848" t="s">
        <v>3411</v>
      </c>
      <c r="O848" t="s">
        <v>3412</v>
      </c>
    </row>
    <row r="849" spans="1:15" x14ac:dyDescent="0.3">
      <c r="A849" t="s">
        <v>3423</v>
      </c>
      <c r="B849">
        <v>20888</v>
      </c>
      <c r="C849" t="s">
        <v>971</v>
      </c>
      <c r="D849" s="11">
        <v>44778</v>
      </c>
      <c r="E849">
        <v>2200.5</v>
      </c>
      <c r="F849">
        <v>28</v>
      </c>
      <c r="G849" t="s">
        <v>23</v>
      </c>
      <c r="H849" s="11">
        <v>44809</v>
      </c>
      <c r="I849" s="11">
        <v>44805</v>
      </c>
      <c r="J849">
        <v>2200.5</v>
      </c>
      <c r="K849" t="s">
        <v>24</v>
      </c>
      <c r="L849" t="s">
        <v>25</v>
      </c>
      <c r="M849" t="s">
        <v>1793</v>
      </c>
      <c r="N849" t="s">
        <v>3411</v>
      </c>
      <c r="O849" t="s">
        <v>3412</v>
      </c>
    </row>
    <row r="850" spans="1:15" x14ac:dyDescent="0.3">
      <c r="A850" t="s">
        <v>3423</v>
      </c>
      <c r="B850">
        <v>20887</v>
      </c>
      <c r="C850" t="s">
        <v>981</v>
      </c>
      <c r="D850" s="11">
        <v>44785</v>
      </c>
      <c r="E850">
        <v>4600.1400000000003</v>
      </c>
      <c r="F850">
        <v>2734</v>
      </c>
      <c r="G850" t="s">
        <v>69</v>
      </c>
      <c r="H850" s="11">
        <v>44803</v>
      </c>
      <c r="I850" s="11">
        <v>44803</v>
      </c>
      <c r="J850">
        <v>4600.1400000000003</v>
      </c>
      <c r="K850" t="s">
        <v>70</v>
      </c>
      <c r="L850" t="s">
        <v>71</v>
      </c>
      <c r="M850" t="s">
        <v>1647</v>
      </c>
      <c r="N850" t="s">
        <v>3411</v>
      </c>
      <c r="O850" t="s">
        <v>3412</v>
      </c>
    </row>
    <row r="851" spans="1:15" x14ac:dyDescent="0.3">
      <c r="A851" t="s">
        <v>3423</v>
      </c>
      <c r="B851">
        <v>20705</v>
      </c>
      <c r="C851" t="s">
        <v>2471</v>
      </c>
      <c r="D851" s="11">
        <v>44676</v>
      </c>
      <c r="E851">
        <v>130</v>
      </c>
      <c r="F851">
        <v>2205</v>
      </c>
      <c r="G851" t="s">
        <v>1943</v>
      </c>
      <c r="H851" s="11">
        <v>44679</v>
      </c>
      <c r="I851" s="11">
        <v>44680</v>
      </c>
      <c r="J851">
        <v>130</v>
      </c>
      <c r="K851" t="s">
        <v>3407</v>
      </c>
      <c r="L851" t="s">
        <v>1943</v>
      </c>
      <c r="M851" t="s">
        <v>3408</v>
      </c>
      <c r="N851" t="s">
        <v>3411</v>
      </c>
      <c r="O851" t="s">
        <v>3412</v>
      </c>
    </row>
    <row r="852" spans="1:15" x14ac:dyDescent="0.3">
      <c r="A852" t="s">
        <v>3423</v>
      </c>
      <c r="B852">
        <v>20705</v>
      </c>
      <c r="C852" t="s">
        <v>2475</v>
      </c>
      <c r="D852" s="11">
        <v>44678</v>
      </c>
      <c r="E852">
        <v>4000</v>
      </c>
      <c r="F852">
        <v>3657</v>
      </c>
      <c r="G852" t="s">
        <v>2476</v>
      </c>
      <c r="H852" s="11">
        <v>44679</v>
      </c>
      <c r="I852" s="11">
        <v>44680</v>
      </c>
      <c r="J852">
        <v>4000</v>
      </c>
      <c r="K852" t="s">
        <v>3407</v>
      </c>
      <c r="L852" t="s">
        <v>2476</v>
      </c>
      <c r="M852" t="s">
        <v>3408</v>
      </c>
      <c r="N852" t="s">
        <v>3411</v>
      </c>
      <c r="O852" t="s">
        <v>3412</v>
      </c>
    </row>
    <row r="853" spans="1:15" x14ac:dyDescent="0.3">
      <c r="A853" t="s">
        <v>3423</v>
      </c>
      <c r="B853">
        <v>20707</v>
      </c>
      <c r="C853" t="s">
        <v>2477</v>
      </c>
      <c r="D853" s="11">
        <v>44678</v>
      </c>
      <c r="E853">
        <v>90159.11</v>
      </c>
      <c r="F853">
        <v>471</v>
      </c>
      <c r="G853" t="s">
        <v>1864</v>
      </c>
      <c r="H853" s="11">
        <v>44679</v>
      </c>
      <c r="I853" s="11">
        <v>44679</v>
      </c>
      <c r="J853">
        <v>90159.11</v>
      </c>
      <c r="K853" t="s">
        <v>3407</v>
      </c>
      <c r="L853" t="s">
        <v>1864</v>
      </c>
      <c r="M853" t="s">
        <v>3408</v>
      </c>
      <c r="N853" t="s">
        <v>3411</v>
      </c>
      <c r="O853" t="s">
        <v>3412</v>
      </c>
    </row>
    <row r="854" spans="1:15" x14ac:dyDescent="0.3">
      <c r="A854" t="s">
        <v>3423</v>
      </c>
      <c r="B854">
        <v>20886</v>
      </c>
      <c r="C854" t="s">
        <v>996</v>
      </c>
      <c r="D854" s="11">
        <v>44802</v>
      </c>
      <c r="E854">
        <v>6600</v>
      </c>
      <c r="F854">
        <v>2041</v>
      </c>
      <c r="G854" t="s">
        <v>116</v>
      </c>
      <c r="H854" s="11">
        <v>44805</v>
      </c>
      <c r="I854" s="11">
        <v>44806</v>
      </c>
      <c r="J854">
        <v>6600</v>
      </c>
      <c r="K854" t="s">
        <v>698</v>
      </c>
      <c r="L854" t="s">
        <v>699</v>
      </c>
      <c r="M854" t="s">
        <v>1752</v>
      </c>
      <c r="N854" t="s">
        <v>3411</v>
      </c>
      <c r="O854" t="s">
        <v>3412</v>
      </c>
    </row>
    <row r="855" spans="1:15" x14ac:dyDescent="0.3">
      <c r="A855" t="s">
        <v>3423</v>
      </c>
      <c r="B855">
        <v>20886</v>
      </c>
      <c r="C855" t="s">
        <v>993</v>
      </c>
      <c r="D855" s="11">
        <v>44797</v>
      </c>
      <c r="E855">
        <v>13790</v>
      </c>
      <c r="F855">
        <v>57</v>
      </c>
      <c r="G855" t="s">
        <v>56</v>
      </c>
      <c r="H855" s="11">
        <v>44809</v>
      </c>
      <c r="I855" s="11">
        <v>44806</v>
      </c>
      <c r="J855">
        <v>13790</v>
      </c>
      <c r="K855" t="s">
        <v>105</v>
      </c>
      <c r="L855" t="s">
        <v>106</v>
      </c>
      <c r="M855" t="s">
        <v>1791</v>
      </c>
      <c r="N855" t="s">
        <v>3411</v>
      </c>
      <c r="O855" t="s">
        <v>3412</v>
      </c>
    </row>
    <row r="856" spans="1:15" x14ac:dyDescent="0.3">
      <c r="A856" t="s">
        <v>3423</v>
      </c>
      <c r="B856">
        <v>20706</v>
      </c>
      <c r="C856" t="s">
        <v>2459</v>
      </c>
      <c r="D856" s="11">
        <v>44670</v>
      </c>
      <c r="E856">
        <v>5443.76</v>
      </c>
      <c r="F856">
        <v>3583</v>
      </c>
      <c r="G856" t="s">
        <v>2096</v>
      </c>
      <c r="H856" s="11">
        <v>44680</v>
      </c>
      <c r="I856" s="11">
        <v>44680</v>
      </c>
      <c r="J856">
        <v>5443.76</v>
      </c>
      <c r="K856" t="s">
        <v>3407</v>
      </c>
      <c r="L856" t="s">
        <v>2096</v>
      </c>
      <c r="M856" t="s">
        <v>3408</v>
      </c>
      <c r="N856" t="s">
        <v>3411</v>
      </c>
      <c r="O856" t="s">
        <v>3412</v>
      </c>
    </row>
    <row r="857" spans="1:15" x14ac:dyDescent="0.3">
      <c r="A857" t="s">
        <v>3423</v>
      </c>
      <c r="B857">
        <v>20885</v>
      </c>
      <c r="C857" t="s">
        <v>995</v>
      </c>
      <c r="D857" s="11">
        <v>44802</v>
      </c>
      <c r="E857">
        <v>1650</v>
      </c>
      <c r="F857">
        <v>3293</v>
      </c>
      <c r="G857" t="s">
        <v>168</v>
      </c>
      <c r="H857" s="11">
        <v>44805</v>
      </c>
      <c r="I857" s="11">
        <v>44806</v>
      </c>
      <c r="J857">
        <v>1650</v>
      </c>
      <c r="K857" t="s">
        <v>733</v>
      </c>
      <c r="L857" t="s">
        <v>734</v>
      </c>
      <c r="M857" t="s">
        <v>1752</v>
      </c>
      <c r="N857" t="s">
        <v>3411</v>
      </c>
      <c r="O857" t="s">
        <v>3412</v>
      </c>
    </row>
    <row r="858" spans="1:15" x14ac:dyDescent="0.3">
      <c r="A858" t="s">
        <v>3423</v>
      </c>
      <c r="B858">
        <v>20707</v>
      </c>
      <c r="C858" t="s">
        <v>2381</v>
      </c>
      <c r="D858" s="11">
        <v>44651</v>
      </c>
      <c r="E858">
        <v>755.58</v>
      </c>
      <c r="F858">
        <v>2438</v>
      </c>
      <c r="G858" t="s">
        <v>1935</v>
      </c>
      <c r="H858" s="11">
        <v>44681</v>
      </c>
      <c r="I858" s="11">
        <v>44679</v>
      </c>
      <c r="J858">
        <v>755.58</v>
      </c>
      <c r="K858" t="s">
        <v>3407</v>
      </c>
      <c r="L858" t="s">
        <v>1935</v>
      </c>
      <c r="M858" t="s">
        <v>3408</v>
      </c>
      <c r="N858" t="s">
        <v>3411</v>
      </c>
      <c r="O858" t="s">
        <v>3412</v>
      </c>
    </row>
    <row r="859" spans="1:15" x14ac:dyDescent="0.3">
      <c r="A859" t="s">
        <v>3423</v>
      </c>
      <c r="B859">
        <v>20883</v>
      </c>
      <c r="C859" t="s">
        <v>481</v>
      </c>
      <c r="D859" s="11">
        <v>44792</v>
      </c>
      <c r="E859">
        <v>11263.51</v>
      </c>
      <c r="F859">
        <v>1046</v>
      </c>
      <c r="G859" t="s">
        <v>21</v>
      </c>
      <c r="H859" s="11">
        <v>44802</v>
      </c>
      <c r="I859" s="11">
        <v>44800</v>
      </c>
      <c r="J859">
        <v>11263.51</v>
      </c>
      <c r="K859" t="s">
        <v>257</v>
      </c>
      <c r="L859" t="s">
        <v>258</v>
      </c>
      <c r="M859" t="s">
        <v>1499</v>
      </c>
      <c r="N859" t="s">
        <v>3411</v>
      </c>
      <c r="O859" t="s">
        <v>3412</v>
      </c>
    </row>
    <row r="860" spans="1:15" x14ac:dyDescent="0.3">
      <c r="A860" t="s">
        <v>3423</v>
      </c>
      <c r="B860">
        <v>20707</v>
      </c>
      <c r="C860" t="s">
        <v>2469</v>
      </c>
      <c r="D860" s="11">
        <v>44673</v>
      </c>
      <c r="E860">
        <v>999</v>
      </c>
      <c r="F860">
        <v>3579</v>
      </c>
      <c r="G860" t="s">
        <v>1980</v>
      </c>
      <c r="H860" s="11">
        <v>44683</v>
      </c>
      <c r="I860" s="11">
        <v>44679</v>
      </c>
      <c r="J860">
        <v>999</v>
      </c>
      <c r="K860" t="s">
        <v>3407</v>
      </c>
      <c r="L860" t="s">
        <v>1980</v>
      </c>
      <c r="M860" t="s">
        <v>3408</v>
      </c>
      <c r="N860" t="s">
        <v>3411</v>
      </c>
      <c r="O860" t="s">
        <v>3412</v>
      </c>
    </row>
    <row r="861" spans="1:15" x14ac:dyDescent="0.3">
      <c r="A861" t="s">
        <v>3423</v>
      </c>
      <c r="B861">
        <v>20882</v>
      </c>
      <c r="C861" t="s">
        <v>656</v>
      </c>
      <c r="D861" s="11">
        <v>44778</v>
      </c>
      <c r="E861">
        <v>2225.36</v>
      </c>
      <c r="F861">
        <v>1667</v>
      </c>
      <c r="G861" t="s">
        <v>603</v>
      </c>
      <c r="H861" s="11">
        <v>44798</v>
      </c>
      <c r="I861" s="11">
        <v>44798</v>
      </c>
      <c r="J861">
        <v>2225.36</v>
      </c>
      <c r="K861" t="s">
        <v>748</v>
      </c>
      <c r="L861" t="s">
        <v>749</v>
      </c>
      <c r="M861" t="s">
        <v>1456</v>
      </c>
      <c r="N861" t="s">
        <v>3411</v>
      </c>
      <c r="O861" t="s">
        <v>3412</v>
      </c>
    </row>
    <row r="862" spans="1:15" x14ac:dyDescent="0.3">
      <c r="A862" t="s">
        <v>3423</v>
      </c>
      <c r="B862">
        <v>20882</v>
      </c>
      <c r="C862" t="s">
        <v>912</v>
      </c>
      <c r="D862" s="11">
        <v>44764</v>
      </c>
      <c r="E862">
        <v>4396.28</v>
      </c>
      <c r="F862">
        <v>2916</v>
      </c>
      <c r="G862" t="s">
        <v>51</v>
      </c>
      <c r="H862" s="11">
        <v>44802</v>
      </c>
      <c r="I862" s="11">
        <v>44798</v>
      </c>
      <c r="J862">
        <v>4396.28</v>
      </c>
      <c r="K862" t="s">
        <v>52</v>
      </c>
      <c r="L862" t="s">
        <v>53</v>
      </c>
      <c r="M862" t="s">
        <v>1607</v>
      </c>
      <c r="N862" t="s">
        <v>3411</v>
      </c>
      <c r="O862" t="s">
        <v>3412</v>
      </c>
    </row>
    <row r="863" spans="1:15" x14ac:dyDescent="0.3">
      <c r="A863" t="s">
        <v>3423</v>
      </c>
      <c r="B863">
        <v>20710</v>
      </c>
      <c r="C863" t="s">
        <v>2479</v>
      </c>
      <c r="D863" s="11">
        <v>44679</v>
      </c>
      <c r="E863">
        <v>574.32000000000005</v>
      </c>
      <c r="F863">
        <v>163</v>
      </c>
      <c r="G863" t="s">
        <v>1861</v>
      </c>
      <c r="H863" s="11">
        <v>44684</v>
      </c>
      <c r="I863" s="11">
        <v>44684</v>
      </c>
      <c r="J863">
        <v>574.32000000000005</v>
      </c>
      <c r="K863" t="s">
        <v>3407</v>
      </c>
      <c r="L863" t="s">
        <v>1861</v>
      </c>
      <c r="M863" t="s">
        <v>3408</v>
      </c>
      <c r="N863" t="s">
        <v>3411</v>
      </c>
      <c r="O863" t="s">
        <v>3412</v>
      </c>
    </row>
    <row r="864" spans="1:15" x14ac:dyDescent="0.3">
      <c r="A864" t="s">
        <v>3423</v>
      </c>
      <c r="B864">
        <v>20708</v>
      </c>
      <c r="C864" t="s">
        <v>2484</v>
      </c>
      <c r="D864" s="11">
        <v>44680</v>
      </c>
      <c r="E864">
        <v>109</v>
      </c>
      <c r="F864">
        <v>811</v>
      </c>
      <c r="G864" t="s">
        <v>1874</v>
      </c>
      <c r="H864" s="11">
        <v>44684</v>
      </c>
      <c r="I864" s="11">
        <v>44685</v>
      </c>
      <c r="J864">
        <v>109</v>
      </c>
      <c r="K864" t="s">
        <v>3407</v>
      </c>
      <c r="L864" t="s">
        <v>1874</v>
      </c>
      <c r="M864" t="s">
        <v>3408</v>
      </c>
      <c r="N864" t="s">
        <v>3411</v>
      </c>
      <c r="O864" t="s">
        <v>3412</v>
      </c>
    </row>
    <row r="865" spans="1:15" x14ac:dyDescent="0.3">
      <c r="A865" t="s">
        <v>3423</v>
      </c>
      <c r="B865">
        <v>20708</v>
      </c>
      <c r="C865" t="s">
        <v>2483</v>
      </c>
      <c r="D865" s="11">
        <v>44680</v>
      </c>
      <c r="E865">
        <v>439.35</v>
      </c>
      <c r="F865">
        <v>1399</v>
      </c>
      <c r="G865" t="s">
        <v>1836</v>
      </c>
      <c r="H865" s="11">
        <v>44684</v>
      </c>
      <c r="I865" s="11">
        <v>44685</v>
      </c>
      <c r="J865">
        <v>439.35</v>
      </c>
      <c r="K865" t="s">
        <v>3407</v>
      </c>
      <c r="L865" t="s">
        <v>1836</v>
      </c>
      <c r="M865" t="s">
        <v>3408</v>
      </c>
      <c r="N865" t="s">
        <v>3411</v>
      </c>
      <c r="O865" t="s">
        <v>3412</v>
      </c>
    </row>
    <row r="866" spans="1:15" x14ac:dyDescent="0.3">
      <c r="A866" t="s">
        <v>3423</v>
      </c>
      <c r="B866">
        <v>20708</v>
      </c>
      <c r="C866" t="s">
        <v>2482</v>
      </c>
      <c r="D866" s="11">
        <v>44680</v>
      </c>
      <c r="E866">
        <v>155.65</v>
      </c>
      <c r="F866">
        <v>606</v>
      </c>
      <c r="G866" t="s">
        <v>1915</v>
      </c>
      <c r="H866" s="11">
        <v>44684</v>
      </c>
      <c r="I866" s="11">
        <v>44685</v>
      </c>
      <c r="J866">
        <v>155.65</v>
      </c>
      <c r="K866" t="s">
        <v>3407</v>
      </c>
      <c r="L866" t="s">
        <v>1915</v>
      </c>
      <c r="M866" t="s">
        <v>3408</v>
      </c>
      <c r="N866" t="s">
        <v>3411</v>
      </c>
      <c r="O866" t="s">
        <v>3412</v>
      </c>
    </row>
    <row r="867" spans="1:15" x14ac:dyDescent="0.3">
      <c r="A867" t="s">
        <v>3423</v>
      </c>
      <c r="B867">
        <v>20882</v>
      </c>
      <c r="C867" t="s">
        <v>911</v>
      </c>
      <c r="D867" s="11">
        <v>44764</v>
      </c>
      <c r="E867">
        <v>78552.509999999995</v>
      </c>
      <c r="F867">
        <v>2916</v>
      </c>
      <c r="G867" t="s">
        <v>51</v>
      </c>
      <c r="H867" s="11">
        <v>44802</v>
      </c>
      <c r="I867" s="11">
        <v>44798</v>
      </c>
      <c r="J867">
        <v>78552.509999999995</v>
      </c>
      <c r="K867" t="s">
        <v>52</v>
      </c>
      <c r="L867" t="s">
        <v>53</v>
      </c>
      <c r="M867" t="s">
        <v>1607</v>
      </c>
      <c r="N867" t="s">
        <v>3411</v>
      </c>
      <c r="O867" t="s">
        <v>3412</v>
      </c>
    </row>
    <row r="868" spans="1:15" x14ac:dyDescent="0.3">
      <c r="A868" t="s">
        <v>3423</v>
      </c>
      <c r="B868">
        <v>20710</v>
      </c>
      <c r="C868" t="s">
        <v>2489</v>
      </c>
      <c r="D868" s="11">
        <v>44680</v>
      </c>
      <c r="E868">
        <v>573.08000000000004</v>
      </c>
      <c r="F868">
        <v>2030</v>
      </c>
      <c r="G868" t="s">
        <v>1879</v>
      </c>
      <c r="H868" s="11">
        <v>44684</v>
      </c>
      <c r="I868" s="11">
        <v>44684</v>
      </c>
      <c r="J868">
        <v>573.08000000000004</v>
      </c>
      <c r="K868" t="s">
        <v>3407</v>
      </c>
      <c r="L868" t="s">
        <v>1879</v>
      </c>
      <c r="M868" t="s">
        <v>3408</v>
      </c>
      <c r="N868" t="s">
        <v>3411</v>
      </c>
      <c r="O868" t="s">
        <v>3412</v>
      </c>
    </row>
    <row r="869" spans="1:15" x14ac:dyDescent="0.3">
      <c r="A869" t="s">
        <v>3423</v>
      </c>
      <c r="B869">
        <v>20710</v>
      </c>
      <c r="C869" t="s">
        <v>2490</v>
      </c>
      <c r="D869" s="11">
        <v>44680</v>
      </c>
      <c r="E869">
        <v>573.08000000000004</v>
      </c>
      <c r="F869">
        <v>2030</v>
      </c>
      <c r="G869" t="s">
        <v>1879</v>
      </c>
      <c r="H869" s="11">
        <v>44684</v>
      </c>
      <c r="I869" s="11">
        <v>44684</v>
      </c>
      <c r="J869">
        <v>573.08000000000004</v>
      </c>
      <c r="K869" t="s">
        <v>3407</v>
      </c>
      <c r="L869" t="s">
        <v>1879</v>
      </c>
      <c r="M869" t="s">
        <v>3408</v>
      </c>
      <c r="N869" t="s">
        <v>3411</v>
      </c>
      <c r="O869" t="s">
        <v>3412</v>
      </c>
    </row>
    <row r="870" spans="1:15" x14ac:dyDescent="0.3">
      <c r="A870" t="s">
        <v>3423</v>
      </c>
      <c r="B870">
        <v>20710</v>
      </c>
      <c r="C870" t="s">
        <v>2491</v>
      </c>
      <c r="D870" s="11">
        <v>44680</v>
      </c>
      <c r="E870">
        <v>573.08000000000004</v>
      </c>
      <c r="F870">
        <v>2030</v>
      </c>
      <c r="G870" t="s">
        <v>1879</v>
      </c>
      <c r="H870" s="11">
        <v>44684</v>
      </c>
      <c r="I870" s="11">
        <v>44684</v>
      </c>
      <c r="J870">
        <v>573.08000000000004</v>
      </c>
      <c r="K870" t="s">
        <v>3407</v>
      </c>
      <c r="L870" t="s">
        <v>1879</v>
      </c>
      <c r="M870" t="s">
        <v>3408</v>
      </c>
      <c r="N870" t="s">
        <v>3411</v>
      </c>
      <c r="O870" t="s">
        <v>3412</v>
      </c>
    </row>
    <row r="871" spans="1:15" x14ac:dyDescent="0.3">
      <c r="A871" t="s">
        <v>3423</v>
      </c>
      <c r="B871">
        <v>20710</v>
      </c>
      <c r="C871" t="s">
        <v>2486</v>
      </c>
      <c r="D871" s="11">
        <v>44680</v>
      </c>
      <c r="E871">
        <v>573.08000000000004</v>
      </c>
      <c r="F871">
        <v>2030</v>
      </c>
      <c r="G871" t="s">
        <v>1879</v>
      </c>
      <c r="H871" s="11">
        <v>44684</v>
      </c>
      <c r="I871" s="11">
        <v>44684</v>
      </c>
      <c r="J871">
        <v>573.08000000000004</v>
      </c>
      <c r="K871" t="s">
        <v>3407</v>
      </c>
      <c r="L871" t="s">
        <v>1879</v>
      </c>
      <c r="M871" t="s">
        <v>3408</v>
      </c>
      <c r="N871" t="s">
        <v>3411</v>
      </c>
      <c r="O871" t="s">
        <v>3412</v>
      </c>
    </row>
    <row r="872" spans="1:15" x14ac:dyDescent="0.3">
      <c r="A872" t="s">
        <v>3423</v>
      </c>
      <c r="B872">
        <v>20710</v>
      </c>
      <c r="C872" t="s">
        <v>2485</v>
      </c>
      <c r="D872" s="11">
        <v>44680</v>
      </c>
      <c r="E872">
        <v>573.08000000000004</v>
      </c>
      <c r="F872">
        <v>2030</v>
      </c>
      <c r="G872" t="s">
        <v>1879</v>
      </c>
      <c r="H872" s="11">
        <v>44684</v>
      </c>
      <c r="I872" s="11">
        <v>44684</v>
      </c>
      <c r="J872">
        <v>573.08000000000004</v>
      </c>
      <c r="K872" t="s">
        <v>3407</v>
      </c>
      <c r="L872" t="s">
        <v>1879</v>
      </c>
      <c r="M872" t="s">
        <v>3408</v>
      </c>
      <c r="N872" t="s">
        <v>3411</v>
      </c>
      <c r="O872" t="s">
        <v>3412</v>
      </c>
    </row>
    <row r="873" spans="1:15" x14ac:dyDescent="0.3">
      <c r="A873" t="s">
        <v>3423</v>
      </c>
      <c r="B873">
        <v>20710</v>
      </c>
      <c r="C873" t="s">
        <v>2488</v>
      </c>
      <c r="D873" s="11">
        <v>44680</v>
      </c>
      <c r="E873">
        <v>573.08000000000004</v>
      </c>
      <c r="F873">
        <v>2030</v>
      </c>
      <c r="G873" t="s">
        <v>1879</v>
      </c>
      <c r="H873" s="11">
        <v>44684</v>
      </c>
      <c r="I873" s="11">
        <v>44684</v>
      </c>
      <c r="J873">
        <v>573.08000000000004</v>
      </c>
      <c r="K873" t="s">
        <v>3407</v>
      </c>
      <c r="L873" t="s">
        <v>1879</v>
      </c>
      <c r="M873" t="s">
        <v>3408</v>
      </c>
      <c r="N873" t="s">
        <v>3411</v>
      </c>
      <c r="O873" t="s">
        <v>3412</v>
      </c>
    </row>
    <row r="874" spans="1:15" x14ac:dyDescent="0.3">
      <c r="A874" t="s">
        <v>3423</v>
      </c>
      <c r="B874">
        <v>20710</v>
      </c>
      <c r="C874" t="s">
        <v>2487</v>
      </c>
      <c r="D874" s="11">
        <v>44680</v>
      </c>
      <c r="E874">
        <v>573.08000000000004</v>
      </c>
      <c r="F874">
        <v>2030</v>
      </c>
      <c r="G874" t="s">
        <v>1879</v>
      </c>
      <c r="H874" s="11">
        <v>44684</v>
      </c>
      <c r="I874" s="11">
        <v>44684</v>
      </c>
      <c r="J874">
        <v>573.08000000000004</v>
      </c>
      <c r="K874" t="s">
        <v>3407</v>
      </c>
      <c r="L874" t="s">
        <v>1879</v>
      </c>
      <c r="M874" t="s">
        <v>3408</v>
      </c>
      <c r="N874" t="s">
        <v>3411</v>
      </c>
      <c r="O874" t="s">
        <v>3412</v>
      </c>
    </row>
    <row r="875" spans="1:15" x14ac:dyDescent="0.3">
      <c r="A875" t="s">
        <v>3423</v>
      </c>
      <c r="B875">
        <v>20711</v>
      </c>
      <c r="C875" t="s">
        <v>2522</v>
      </c>
      <c r="D875" s="11">
        <v>44685</v>
      </c>
      <c r="E875">
        <v>183.2</v>
      </c>
      <c r="F875">
        <v>870</v>
      </c>
      <c r="G875" t="s">
        <v>1859</v>
      </c>
      <c r="H875" s="11">
        <v>44686</v>
      </c>
      <c r="I875" s="11">
        <v>44687</v>
      </c>
      <c r="J875">
        <v>183.2</v>
      </c>
      <c r="K875" t="s">
        <v>3407</v>
      </c>
      <c r="L875" t="s">
        <v>1859</v>
      </c>
      <c r="M875" t="s">
        <v>3408</v>
      </c>
      <c r="N875" t="s">
        <v>3411</v>
      </c>
      <c r="O875" t="s">
        <v>3412</v>
      </c>
    </row>
    <row r="876" spans="1:15" x14ac:dyDescent="0.3">
      <c r="A876" t="s">
        <v>3423</v>
      </c>
      <c r="B876">
        <v>20711</v>
      </c>
      <c r="C876" t="s">
        <v>2523</v>
      </c>
      <c r="D876" s="11">
        <v>44685</v>
      </c>
      <c r="E876">
        <v>439.35</v>
      </c>
      <c r="F876">
        <v>3597</v>
      </c>
      <c r="G876" t="s">
        <v>2093</v>
      </c>
      <c r="H876" s="11">
        <v>44686</v>
      </c>
      <c r="I876" s="11">
        <v>44687</v>
      </c>
      <c r="J876">
        <v>439.35</v>
      </c>
      <c r="K876" t="s">
        <v>3407</v>
      </c>
      <c r="L876" t="s">
        <v>2093</v>
      </c>
      <c r="M876" t="s">
        <v>3408</v>
      </c>
      <c r="N876" t="s">
        <v>3411</v>
      </c>
      <c r="O876" t="s">
        <v>3412</v>
      </c>
    </row>
    <row r="877" spans="1:15" x14ac:dyDescent="0.3">
      <c r="A877" t="s">
        <v>3423</v>
      </c>
      <c r="B877">
        <v>20712</v>
      </c>
      <c r="C877" t="s">
        <v>2524</v>
      </c>
      <c r="D877" s="11">
        <v>44685</v>
      </c>
      <c r="E877">
        <v>4734.45</v>
      </c>
      <c r="F877">
        <v>3656</v>
      </c>
      <c r="G877" t="s">
        <v>2525</v>
      </c>
      <c r="H877" s="11">
        <v>44686</v>
      </c>
      <c r="I877" s="11">
        <v>44687</v>
      </c>
      <c r="J877">
        <v>4734.45</v>
      </c>
      <c r="K877" t="s">
        <v>3407</v>
      </c>
      <c r="L877" t="s">
        <v>2525</v>
      </c>
      <c r="M877" t="s">
        <v>3408</v>
      </c>
      <c r="N877" t="s">
        <v>3411</v>
      </c>
      <c r="O877" t="s">
        <v>3412</v>
      </c>
    </row>
    <row r="878" spans="1:15" x14ac:dyDescent="0.3">
      <c r="A878" t="s">
        <v>3423</v>
      </c>
      <c r="B878">
        <v>20882</v>
      </c>
      <c r="C878" t="s">
        <v>940</v>
      </c>
      <c r="D878" s="11">
        <v>44771</v>
      </c>
      <c r="E878">
        <v>2538</v>
      </c>
      <c r="F878">
        <v>28</v>
      </c>
      <c r="G878" t="s">
        <v>23</v>
      </c>
      <c r="H878" s="11">
        <v>44802</v>
      </c>
      <c r="I878" s="11">
        <v>44798</v>
      </c>
      <c r="J878">
        <v>2538</v>
      </c>
      <c r="K878" t="s">
        <v>24</v>
      </c>
      <c r="L878" t="s">
        <v>25</v>
      </c>
      <c r="M878" t="s">
        <v>1793</v>
      </c>
      <c r="N878" t="s">
        <v>3411</v>
      </c>
      <c r="O878" t="s">
        <v>3412</v>
      </c>
    </row>
    <row r="879" spans="1:15" x14ac:dyDescent="0.3">
      <c r="A879" t="s">
        <v>3423</v>
      </c>
      <c r="B879">
        <v>20713</v>
      </c>
      <c r="C879" t="s">
        <v>2101</v>
      </c>
      <c r="D879" s="11">
        <v>44582</v>
      </c>
      <c r="E879">
        <v>3460.43</v>
      </c>
      <c r="F879">
        <v>283</v>
      </c>
      <c r="G879" t="s">
        <v>598</v>
      </c>
      <c r="H879" s="11">
        <v>44686</v>
      </c>
      <c r="I879" s="11">
        <v>44686</v>
      </c>
      <c r="J879">
        <v>3460.43</v>
      </c>
      <c r="K879" t="s">
        <v>3407</v>
      </c>
      <c r="L879" t="s">
        <v>598</v>
      </c>
      <c r="M879" t="s">
        <v>3408</v>
      </c>
      <c r="N879" t="s">
        <v>3411</v>
      </c>
      <c r="O879" t="s">
        <v>3412</v>
      </c>
    </row>
    <row r="880" spans="1:15" x14ac:dyDescent="0.3">
      <c r="A880" t="s">
        <v>3423</v>
      </c>
      <c r="B880">
        <v>20881</v>
      </c>
      <c r="C880" t="s">
        <v>529</v>
      </c>
      <c r="D880" s="11">
        <v>44795</v>
      </c>
      <c r="E880">
        <v>1520</v>
      </c>
      <c r="F880">
        <v>2487</v>
      </c>
      <c r="G880" t="s">
        <v>47</v>
      </c>
      <c r="H880" s="11">
        <v>44798</v>
      </c>
      <c r="I880" s="11">
        <v>44799</v>
      </c>
      <c r="J880">
        <v>1520</v>
      </c>
      <c r="K880" t="s">
        <v>93</v>
      </c>
      <c r="L880" t="s">
        <v>94</v>
      </c>
      <c r="M880" t="s">
        <v>1534</v>
      </c>
      <c r="N880" t="s">
        <v>3411</v>
      </c>
      <c r="O880" t="s">
        <v>3412</v>
      </c>
    </row>
    <row r="881" spans="1:15" x14ac:dyDescent="0.3">
      <c r="A881" t="s">
        <v>3423</v>
      </c>
      <c r="B881">
        <v>20881</v>
      </c>
      <c r="C881" t="s">
        <v>982</v>
      </c>
      <c r="D881" s="11">
        <v>44789</v>
      </c>
      <c r="E881">
        <v>974.26</v>
      </c>
      <c r="F881">
        <v>3043</v>
      </c>
      <c r="G881" t="s">
        <v>42</v>
      </c>
      <c r="H881" s="11">
        <v>44799</v>
      </c>
      <c r="I881" s="11">
        <v>44799</v>
      </c>
      <c r="J881">
        <v>974.26</v>
      </c>
      <c r="K881" t="s">
        <v>4</v>
      </c>
      <c r="L881" t="s">
        <v>5</v>
      </c>
      <c r="M881" t="s">
        <v>1438</v>
      </c>
      <c r="N881" t="s">
        <v>3411</v>
      </c>
      <c r="O881" t="s">
        <v>3412</v>
      </c>
    </row>
    <row r="882" spans="1:15" x14ac:dyDescent="0.3">
      <c r="A882" t="s">
        <v>3423</v>
      </c>
      <c r="B882">
        <v>20878</v>
      </c>
      <c r="C882" t="s">
        <v>962</v>
      </c>
      <c r="D882" s="11">
        <v>44775</v>
      </c>
      <c r="E882">
        <v>1700.5</v>
      </c>
      <c r="F882">
        <v>338</v>
      </c>
      <c r="G882" t="s">
        <v>30</v>
      </c>
      <c r="H882" s="11">
        <v>44796</v>
      </c>
      <c r="I882" s="11">
        <v>44797</v>
      </c>
      <c r="J882">
        <v>1700.5</v>
      </c>
      <c r="K882" t="s">
        <v>10</v>
      </c>
      <c r="L882" t="s">
        <v>11</v>
      </c>
      <c r="M882" t="s">
        <v>1657</v>
      </c>
      <c r="N882" t="s">
        <v>3411</v>
      </c>
      <c r="O882" t="s">
        <v>3412</v>
      </c>
    </row>
    <row r="883" spans="1:15" x14ac:dyDescent="0.3">
      <c r="A883" t="s">
        <v>3423</v>
      </c>
      <c r="B883">
        <v>20878</v>
      </c>
      <c r="C883" t="s">
        <v>961</v>
      </c>
      <c r="D883" s="11">
        <v>44775</v>
      </c>
      <c r="E883">
        <v>983.25</v>
      </c>
      <c r="F883">
        <v>338</v>
      </c>
      <c r="G883" t="s">
        <v>30</v>
      </c>
      <c r="H883" s="11">
        <v>44796</v>
      </c>
      <c r="I883" s="11">
        <v>44797</v>
      </c>
      <c r="J883">
        <v>983.25</v>
      </c>
      <c r="K883" t="s">
        <v>219</v>
      </c>
      <c r="L883" t="s">
        <v>220</v>
      </c>
      <c r="M883" t="s">
        <v>1681</v>
      </c>
      <c r="N883" t="s">
        <v>3411</v>
      </c>
      <c r="O883" t="s">
        <v>3412</v>
      </c>
    </row>
    <row r="884" spans="1:15" x14ac:dyDescent="0.3">
      <c r="A884" t="s">
        <v>3424</v>
      </c>
      <c r="B884">
        <v>20878</v>
      </c>
      <c r="C884" t="s">
        <v>889</v>
      </c>
      <c r="D884" s="11">
        <v>44755</v>
      </c>
      <c r="E884">
        <v>9560</v>
      </c>
      <c r="F884">
        <v>3080</v>
      </c>
      <c r="G884" t="s">
        <v>890</v>
      </c>
      <c r="H884" s="11">
        <v>44796</v>
      </c>
      <c r="I884" s="11">
        <v>44797</v>
      </c>
      <c r="J884">
        <v>9560</v>
      </c>
      <c r="K884" t="s">
        <v>891</v>
      </c>
      <c r="L884" t="s">
        <v>892</v>
      </c>
      <c r="M884" t="s">
        <v>1611</v>
      </c>
      <c r="N884" t="s">
        <v>3411</v>
      </c>
      <c r="O884" t="s">
        <v>3412</v>
      </c>
    </row>
    <row r="885" spans="1:15" x14ac:dyDescent="0.3">
      <c r="A885" t="s">
        <v>3424</v>
      </c>
      <c r="B885">
        <v>20876</v>
      </c>
      <c r="C885" t="s">
        <v>908</v>
      </c>
      <c r="D885" s="11">
        <v>44762</v>
      </c>
      <c r="E885">
        <v>547.02</v>
      </c>
      <c r="F885">
        <v>28</v>
      </c>
      <c r="G885" t="s">
        <v>23</v>
      </c>
      <c r="H885" s="11">
        <v>44792</v>
      </c>
      <c r="I885" s="11">
        <v>44791</v>
      </c>
      <c r="J885">
        <v>547.02</v>
      </c>
      <c r="K885" t="s">
        <v>24</v>
      </c>
      <c r="L885" t="s">
        <v>25</v>
      </c>
      <c r="M885" t="s">
        <v>1793</v>
      </c>
      <c r="N885" t="s">
        <v>3411</v>
      </c>
      <c r="O885" t="s">
        <v>3412</v>
      </c>
    </row>
    <row r="886" spans="1:15" x14ac:dyDescent="0.3">
      <c r="A886" t="s">
        <v>3424</v>
      </c>
      <c r="B886">
        <v>20876</v>
      </c>
      <c r="C886" t="s">
        <v>978</v>
      </c>
      <c r="D886" s="11">
        <v>44783</v>
      </c>
      <c r="E886">
        <v>2152.7600000000002</v>
      </c>
      <c r="F886">
        <v>3234</v>
      </c>
      <c r="G886" t="s">
        <v>181</v>
      </c>
      <c r="H886" s="11">
        <v>44793</v>
      </c>
      <c r="I886" s="11">
        <v>44791</v>
      </c>
      <c r="J886">
        <v>2152.7600000000002</v>
      </c>
      <c r="K886" t="s">
        <v>182</v>
      </c>
      <c r="L886" t="s">
        <v>183</v>
      </c>
      <c r="M886" t="s">
        <v>1612</v>
      </c>
      <c r="N886" t="s">
        <v>3411</v>
      </c>
      <c r="O886" t="s">
        <v>3412</v>
      </c>
    </row>
    <row r="887" spans="1:15" x14ac:dyDescent="0.3">
      <c r="A887" t="s">
        <v>3424</v>
      </c>
      <c r="B887">
        <v>20876</v>
      </c>
      <c r="C887" t="s">
        <v>909</v>
      </c>
      <c r="D887" s="11">
        <v>44763</v>
      </c>
      <c r="E887">
        <v>428.76</v>
      </c>
      <c r="F887">
        <v>28</v>
      </c>
      <c r="G887" t="s">
        <v>23</v>
      </c>
      <c r="H887" s="11">
        <v>44795</v>
      </c>
      <c r="I887" s="11">
        <v>44791</v>
      </c>
      <c r="J887">
        <v>428.76</v>
      </c>
      <c r="K887" t="s">
        <v>24</v>
      </c>
      <c r="L887" t="s">
        <v>25</v>
      </c>
      <c r="M887" t="s">
        <v>1793</v>
      </c>
      <c r="N887" t="s">
        <v>3411</v>
      </c>
      <c r="O887" t="s">
        <v>3412</v>
      </c>
    </row>
    <row r="888" spans="1:15" x14ac:dyDescent="0.3">
      <c r="A888" t="s">
        <v>3424</v>
      </c>
      <c r="B888">
        <v>20876</v>
      </c>
      <c r="C888" t="s">
        <v>910</v>
      </c>
      <c r="D888" s="11">
        <v>44764</v>
      </c>
      <c r="E888">
        <v>1461.78</v>
      </c>
      <c r="F888">
        <v>28</v>
      </c>
      <c r="G888" t="s">
        <v>23</v>
      </c>
      <c r="H888" s="11">
        <v>44795</v>
      </c>
      <c r="I888" s="11">
        <v>44791</v>
      </c>
      <c r="J888">
        <v>1461.78</v>
      </c>
      <c r="K888" t="s">
        <v>24</v>
      </c>
      <c r="L888" t="s">
        <v>25</v>
      </c>
      <c r="M888" t="s">
        <v>1793</v>
      </c>
      <c r="N888" t="s">
        <v>3411</v>
      </c>
      <c r="O888" t="s">
        <v>3412</v>
      </c>
    </row>
    <row r="889" spans="1:15" x14ac:dyDescent="0.3">
      <c r="A889" t="s">
        <v>3424</v>
      </c>
      <c r="B889">
        <v>20874</v>
      </c>
      <c r="C889" t="s">
        <v>973</v>
      </c>
      <c r="D889" s="11">
        <v>44781</v>
      </c>
      <c r="E889">
        <v>2863.05</v>
      </c>
      <c r="F889">
        <v>3262</v>
      </c>
      <c r="G889" t="s">
        <v>159</v>
      </c>
      <c r="H889" s="11">
        <v>44791</v>
      </c>
      <c r="I889" s="11">
        <v>44792</v>
      </c>
      <c r="J889">
        <v>2863.05</v>
      </c>
      <c r="K889" t="s">
        <v>176</v>
      </c>
      <c r="L889" t="s">
        <v>177</v>
      </c>
      <c r="M889" t="s">
        <v>1518</v>
      </c>
      <c r="N889" t="s">
        <v>3411</v>
      </c>
      <c r="O889" t="s">
        <v>3412</v>
      </c>
    </row>
    <row r="890" spans="1:15" x14ac:dyDescent="0.3">
      <c r="A890" t="s">
        <v>3424</v>
      </c>
      <c r="B890">
        <v>20874</v>
      </c>
      <c r="C890" t="s">
        <v>980</v>
      </c>
      <c r="D890" s="11">
        <v>44784</v>
      </c>
      <c r="E890">
        <v>636.23</v>
      </c>
      <c r="F890">
        <v>3262</v>
      </c>
      <c r="G890" t="s">
        <v>159</v>
      </c>
      <c r="H890" s="11">
        <v>44795</v>
      </c>
      <c r="I890" s="11">
        <v>44792</v>
      </c>
      <c r="J890">
        <v>636.23</v>
      </c>
      <c r="K890" t="s">
        <v>176</v>
      </c>
      <c r="L890" t="s">
        <v>177</v>
      </c>
      <c r="M890" t="s">
        <v>1518</v>
      </c>
      <c r="N890" t="s">
        <v>3411</v>
      </c>
      <c r="O890" t="s">
        <v>3412</v>
      </c>
    </row>
    <row r="891" spans="1:15" x14ac:dyDescent="0.3">
      <c r="A891" t="s">
        <v>3424</v>
      </c>
      <c r="B891">
        <v>20873</v>
      </c>
      <c r="C891" t="s">
        <v>954</v>
      </c>
      <c r="D891" s="11">
        <v>44783</v>
      </c>
      <c r="E891">
        <v>1174.82</v>
      </c>
      <c r="F891">
        <v>1777</v>
      </c>
      <c r="G891" t="s">
        <v>97</v>
      </c>
      <c r="H891" s="11">
        <v>44795</v>
      </c>
      <c r="I891" s="11">
        <v>44792</v>
      </c>
      <c r="J891">
        <v>1174.82</v>
      </c>
      <c r="K891" t="s">
        <v>274</v>
      </c>
      <c r="L891" t="s">
        <v>275</v>
      </c>
      <c r="M891" t="s">
        <v>1558</v>
      </c>
      <c r="N891" t="s">
        <v>3411</v>
      </c>
      <c r="O891" t="s">
        <v>3412</v>
      </c>
    </row>
    <row r="892" spans="1:15" x14ac:dyDescent="0.3">
      <c r="A892" t="s">
        <v>3424</v>
      </c>
      <c r="B892">
        <v>20871</v>
      </c>
      <c r="C892" t="s">
        <v>905</v>
      </c>
      <c r="D892" s="11">
        <v>44760</v>
      </c>
      <c r="E892">
        <v>1595.16</v>
      </c>
      <c r="F892">
        <v>28</v>
      </c>
      <c r="G892" t="s">
        <v>23</v>
      </c>
      <c r="H892" s="11">
        <v>44790</v>
      </c>
      <c r="I892" s="11">
        <v>44789</v>
      </c>
      <c r="J892">
        <v>1595.16</v>
      </c>
      <c r="K892" t="s">
        <v>24</v>
      </c>
      <c r="L892" t="s">
        <v>25</v>
      </c>
      <c r="M892" t="s">
        <v>1793</v>
      </c>
      <c r="N892" t="s">
        <v>3411</v>
      </c>
      <c r="O892" t="s">
        <v>3412</v>
      </c>
    </row>
    <row r="893" spans="1:15" x14ac:dyDescent="0.3">
      <c r="A893" t="s">
        <v>3424</v>
      </c>
      <c r="B893">
        <v>20870</v>
      </c>
      <c r="C893" t="s">
        <v>977</v>
      </c>
      <c r="D893" s="11">
        <v>44783</v>
      </c>
      <c r="E893">
        <v>16000</v>
      </c>
      <c r="F893">
        <v>3672</v>
      </c>
      <c r="G893" t="s">
        <v>896</v>
      </c>
      <c r="H893" s="11">
        <v>44789</v>
      </c>
      <c r="I893" s="11">
        <v>44790</v>
      </c>
      <c r="J893">
        <v>16000</v>
      </c>
      <c r="K893" t="s">
        <v>894</v>
      </c>
      <c r="L893" t="s">
        <v>895</v>
      </c>
      <c r="M893" t="s">
        <v>1504</v>
      </c>
      <c r="N893" t="s">
        <v>3411</v>
      </c>
      <c r="O893" t="s">
        <v>3412</v>
      </c>
    </row>
    <row r="894" spans="1:15" x14ac:dyDescent="0.3">
      <c r="A894" t="s">
        <v>3424</v>
      </c>
      <c r="B894">
        <v>20870</v>
      </c>
      <c r="C894" t="s">
        <v>979</v>
      </c>
      <c r="D894" s="11">
        <v>44784</v>
      </c>
      <c r="E894">
        <v>4950</v>
      </c>
      <c r="F894">
        <v>829</v>
      </c>
      <c r="G894" t="s">
        <v>205</v>
      </c>
      <c r="H894" s="11">
        <v>44789</v>
      </c>
      <c r="I894" s="11">
        <v>44790</v>
      </c>
      <c r="J894">
        <v>4950</v>
      </c>
      <c r="K894" t="s">
        <v>206</v>
      </c>
      <c r="L894" t="s">
        <v>207</v>
      </c>
      <c r="M894" t="s">
        <v>1642</v>
      </c>
      <c r="N894" t="s">
        <v>3411</v>
      </c>
      <c r="O894" t="s">
        <v>3412</v>
      </c>
    </row>
    <row r="895" spans="1:15" x14ac:dyDescent="0.3">
      <c r="A895" t="s">
        <v>3424</v>
      </c>
      <c r="B895">
        <v>20711</v>
      </c>
      <c r="C895" t="s">
        <v>2478</v>
      </c>
      <c r="D895" s="11">
        <v>44678</v>
      </c>
      <c r="E895">
        <v>1345.4</v>
      </c>
      <c r="F895">
        <v>70</v>
      </c>
      <c r="G895" t="s">
        <v>1877</v>
      </c>
      <c r="H895" s="11">
        <v>44688</v>
      </c>
      <c r="I895" s="11">
        <v>44687</v>
      </c>
      <c r="J895">
        <v>1345.4</v>
      </c>
      <c r="K895" t="s">
        <v>3407</v>
      </c>
      <c r="L895" t="s">
        <v>1877</v>
      </c>
      <c r="M895" t="s">
        <v>3408</v>
      </c>
      <c r="N895" t="s">
        <v>3411</v>
      </c>
      <c r="O895" t="s">
        <v>3412</v>
      </c>
    </row>
    <row r="896" spans="1:15" x14ac:dyDescent="0.3">
      <c r="A896" t="s">
        <v>3424</v>
      </c>
      <c r="B896">
        <v>20870</v>
      </c>
      <c r="C896" t="s">
        <v>939</v>
      </c>
      <c r="D896" s="11">
        <v>44771</v>
      </c>
      <c r="E896">
        <v>26709.49</v>
      </c>
      <c r="F896">
        <v>2211</v>
      </c>
      <c r="G896" t="s">
        <v>88</v>
      </c>
      <c r="H896" s="11">
        <v>44789</v>
      </c>
      <c r="I896" s="11">
        <v>44790</v>
      </c>
      <c r="J896">
        <v>26709.49</v>
      </c>
      <c r="K896" t="s">
        <v>156</v>
      </c>
      <c r="L896" t="s">
        <v>157</v>
      </c>
      <c r="M896" t="s">
        <v>1416</v>
      </c>
      <c r="N896" t="s">
        <v>3411</v>
      </c>
      <c r="O896" t="s">
        <v>3412</v>
      </c>
    </row>
    <row r="897" spans="1:15" x14ac:dyDescent="0.3">
      <c r="A897" t="s">
        <v>3424</v>
      </c>
      <c r="B897">
        <v>20869</v>
      </c>
      <c r="C897" t="s">
        <v>956</v>
      </c>
      <c r="D897" s="11">
        <v>44774</v>
      </c>
      <c r="E897">
        <v>13790</v>
      </c>
      <c r="F897">
        <v>2484</v>
      </c>
      <c r="G897" t="s">
        <v>33</v>
      </c>
      <c r="H897" s="11">
        <v>44789</v>
      </c>
      <c r="I897" s="11">
        <v>44790</v>
      </c>
      <c r="J897">
        <v>13790</v>
      </c>
      <c r="K897" t="s">
        <v>873</v>
      </c>
      <c r="L897" t="s">
        <v>874</v>
      </c>
      <c r="M897" t="s">
        <v>1788</v>
      </c>
      <c r="N897" t="s">
        <v>3411</v>
      </c>
      <c r="O897" t="s">
        <v>3412</v>
      </c>
    </row>
    <row r="898" spans="1:15" x14ac:dyDescent="0.3">
      <c r="A898" t="s">
        <v>3424</v>
      </c>
      <c r="B898">
        <v>20869</v>
      </c>
      <c r="C898" t="s">
        <v>972</v>
      </c>
      <c r="D898" s="11">
        <v>44781</v>
      </c>
      <c r="E898">
        <v>72</v>
      </c>
      <c r="F898">
        <v>31</v>
      </c>
      <c r="G898" t="s">
        <v>36</v>
      </c>
      <c r="H898" s="11">
        <v>44789</v>
      </c>
      <c r="I898" s="11">
        <v>44790</v>
      </c>
      <c r="J898">
        <v>72</v>
      </c>
      <c r="K898" t="s">
        <v>37</v>
      </c>
      <c r="L898" t="s">
        <v>38</v>
      </c>
      <c r="M898" t="s">
        <v>1752</v>
      </c>
      <c r="N898" t="s">
        <v>3411</v>
      </c>
      <c r="O898" t="s">
        <v>3412</v>
      </c>
    </row>
    <row r="899" spans="1:15" x14ac:dyDescent="0.3">
      <c r="A899" t="s">
        <v>3424</v>
      </c>
      <c r="B899">
        <v>20866</v>
      </c>
      <c r="C899" t="s">
        <v>886</v>
      </c>
      <c r="D899" s="11">
        <v>44754</v>
      </c>
      <c r="E899">
        <v>448.74</v>
      </c>
      <c r="F899">
        <v>28</v>
      </c>
      <c r="G899" t="s">
        <v>23</v>
      </c>
      <c r="H899" s="11">
        <v>44784</v>
      </c>
      <c r="I899" s="11">
        <v>44784</v>
      </c>
      <c r="J899">
        <v>448.74</v>
      </c>
      <c r="K899" t="s">
        <v>24</v>
      </c>
      <c r="L899" t="s">
        <v>25</v>
      </c>
      <c r="M899" t="s">
        <v>1793</v>
      </c>
      <c r="N899" t="s">
        <v>3411</v>
      </c>
      <c r="O899" t="s">
        <v>3412</v>
      </c>
    </row>
    <row r="900" spans="1:15" x14ac:dyDescent="0.3">
      <c r="A900" t="s">
        <v>3424</v>
      </c>
      <c r="B900">
        <v>20712</v>
      </c>
      <c r="C900" t="s">
        <v>2460</v>
      </c>
      <c r="D900" s="11">
        <v>44670</v>
      </c>
      <c r="E900">
        <v>29412</v>
      </c>
      <c r="F900">
        <v>2910</v>
      </c>
      <c r="G900" t="s">
        <v>1880</v>
      </c>
      <c r="H900" s="11">
        <v>44690</v>
      </c>
      <c r="I900" s="11">
        <v>44687</v>
      </c>
      <c r="J900">
        <v>29412</v>
      </c>
      <c r="K900" t="s">
        <v>3407</v>
      </c>
      <c r="L900" t="s">
        <v>1880</v>
      </c>
      <c r="M900" t="s">
        <v>3408</v>
      </c>
      <c r="N900" t="s">
        <v>3411</v>
      </c>
      <c r="O900" t="s">
        <v>3412</v>
      </c>
    </row>
    <row r="901" spans="1:15" x14ac:dyDescent="0.3">
      <c r="A901" t="s">
        <v>3424</v>
      </c>
      <c r="B901">
        <v>20866</v>
      </c>
      <c r="C901" t="s">
        <v>888</v>
      </c>
      <c r="D901" s="11">
        <v>44755</v>
      </c>
      <c r="E901">
        <v>1404.54</v>
      </c>
      <c r="F901">
        <v>28</v>
      </c>
      <c r="G901" t="s">
        <v>23</v>
      </c>
      <c r="H901" s="11">
        <v>44785</v>
      </c>
      <c r="I901" s="11">
        <v>44784</v>
      </c>
      <c r="J901">
        <v>1404.54</v>
      </c>
      <c r="K901" t="s">
        <v>24</v>
      </c>
      <c r="L901" t="s">
        <v>25</v>
      </c>
      <c r="M901" t="s">
        <v>1793</v>
      </c>
      <c r="N901" t="s">
        <v>3411</v>
      </c>
      <c r="O901" t="s">
        <v>3412</v>
      </c>
    </row>
    <row r="902" spans="1:15" x14ac:dyDescent="0.3">
      <c r="A902" t="s">
        <v>3424</v>
      </c>
      <c r="B902">
        <v>20866</v>
      </c>
      <c r="C902" t="s">
        <v>938</v>
      </c>
      <c r="D902" s="11">
        <v>44771</v>
      </c>
      <c r="E902">
        <v>877.63</v>
      </c>
      <c r="F902">
        <v>1448</v>
      </c>
      <c r="G902" t="s">
        <v>65</v>
      </c>
      <c r="H902" s="11">
        <v>44785</v>
      </c>
      <c r="I902" s="11">
        <v>44784</v>
      </c>
      <c r="J902">
        <v>877.63</v>
      </c>
      <c r="K902" t="s">
        <v>66</v>
      </c>
      <c r="L902" t="s">
        <v>67</v>
      </c>
      <c r="M902" t="s">
        <v>1533</v>
      </c>
      <c r="N902" t="s">
        <v>3411</v>
      </c>
      <c r="O902" t="s">
        <v>3412</v>
      </c>
    </row>
    <row r="903" spans="1:15" x14ac:dyDescent="0.3">
      <c r="A903" t="s">
        <v>3424</v>
      </c>
      <c r="B903">
        <v>20715</v>
      </c>
      <c r="C903" t="s">
        <v>2383</v>
      </c>
      <c r="D903" s="11">
        <v>44652</v>
      </c>
      <c r="E903">
        <v>10400</v>
      </c>
      <c r="F903">
        <v>3600</v>
      </c>
      <c r="G903" t="s">
        <v>2384</v>
      </c>
      <c r="H903" s="11">
        <v>44691</v>
      </c>
      <c r="I903" s="11">
        <v>44692</v>
      </c>
      <c r="J903">
        <v>10400</v>
      </c>
      <c r="K903" t="s">
        <v>3407</v>
      </c>
      <c r="L903" t="s">
        <v>2384</v>
      </c>
      <c r="M903" t="s">
        <v>3408</v>
      </c>
      <c r="N903" t="s">
        <v>3411</v>
      </c>
      <c r="O903" t="s">
        <v>3412</v>
      </c>
    </row>
    <row r="904" spans="1:15" x14ac:dyDescent="0.3">
      <c r="A904" t="s">
        <v>3424</v>
      </c>
      <c r="B904">
        <v>20720</v>
      </c>
      <c r="C904" t="s">
        <v>2519</v>
      </c>
      <c r="D904" s="11">
        <v>44683</v>
      </c>
      <c r="E904">
        <v>203.98</v>
      </c>
      <c r="F904">
        <v>2132</v>
      </c>
      <c r="G904" t="s">
        <v>1826</v>
      </c>
      <c r="H904" s="11">
        <v>44691</v>
      </c>
      <c r="I904" s="11">
        <v>44691</v>
      </c>
      <c r="J904">
        <v>203.98</v>
      </c>
      <c r="K904" t="s">
        <v>3407</v>
      </c>
      <c r="L904" t="s">
        <v>1826</v>
      </c>
      <c r="M904" t="s">
        <v>3408</v>
      </c>
      <c r="N904" t="s">
        <v>3411</v>
      </c>
      <c r="O904" t="s">
        <v>3412</v>
      </c>
    </row>
    <row r="905" spans="1:15" x14ac:dyDescent="0.3">
      <c r="A905" t="s">
        <v>3424</v>
      </c>
      <c r="B905">
        <v>20866</v>
      </c>
      <c r="C905" t="s">
        <v>904</v>
      </c>
      <c r="D905" s="11">
        <v>44760</v>
      </c>
      <c r="E905">
        <v>1420.74</v>
      </c>
      <c r="F905">
        <v>28</v>
      </c>
      <c r="G905" t="s">
        <v>23</v>
      </c>
      <c r="H905" s="11">
        <v>44788</v>
      </c>
      <c r="I905" s="11">
        <v>44784</v>
      </c>
      <c r="J905">
        <v>1420.74</v>
      </c>
      <c r="K905" t="s">
        <v>24</v>
      </c>
      <c r="L905" t="s">
        <v>25</v>
      </c>
      <c r="M905" t="s">
        <v>1793</v>
      </c>
      <c r="N905" t="s">
        <v>3411</v>
      </c>
      <c r="O905" t="s">
        <v>3412</v>
      </c>
    </row>
    <row r="906" spans="1:15" x14ac:dyDescent="0.3">
      <c r="A906" t="s">
        <v>3424</v>
      </c>
      <c r="B906">
        <v>20866</v>
      </c>
      <c r="C906" t="s">
        <v>944</v>
      </c>
      <c r="D906" s="11">
        <v>44772</v>
      </c>
      <c r="E906">
        <v>610.5</v>
      </c>
      <c r="F906">
        <v>1246</v>
      </c>
      <c r="G906" t="s">
        <v>90</v>
      </c>
      <c r="H906" s="11">
        <v>44788</v>
      </c>
      <c r="I906" s="11">
        <v>44784</v>
      </c>
      <c r="J906">
        <v>610.5</v>
      </c>
      <c r="K906" t="s">
        <v>189</v>
      </c>
      <c r="L906" t="s">
        <v>190</v>
      </c>
      <c r="M906" t="s">
        <v>1484</v>
      </c>
      <c r="N906" t="s">
        <v>3411</v>
      </c>
      <c r="O906" t="s">
        <v>3412</v>
      </c>
    </row>
    <row r="907" spans="1:15" x14ac:dyDescent="0.3">
      <c r="A907" t="s">
        <v>3424</v>
      </c>
      <c r="B907">
        <v>20865</v>
      </c>
      <c r="C907" t="s">
        <v>573</v>
      </c>
      <c r="D907" s="11">
        <v>44774</v>
      </c>
      <c r="E907">
        <v>41328.449999999997</v>
      </c>
      <c r="F907">
        <v>3569</v>
      </c>
      <c r="G907" t="s">
        <v>235</v>
      </c>
      <c r="H907" s="11">
        <v>44784</v>
      </c>
      <c r="I907" s="11">
        <v>44785</v>
      </c>
      <c r="J907">
        <v>41328.449999999997</v>
      </c>
      <c r="K907" t="s">
        <v>330</v>
      </c>
      <c r="L907" t="s">
        <v>331</v>
      </c>
      <c r="M907" t="s">
        <v>1683</v>
      </c>
      <c r="N907" t="s">
        <v>3411</v>
      </c>
      <c r="O907" t="s">
        <v>3412</v>
      </c>
    </row>
    <row r="908" spans="1:15" x14ac:dyDescent="0.3">
      <c r="A908" t="s">
        <v>3424</v>
      </c>
      <c r="B908">
        <v>20714</v>
      </c>
      <c r="C908" t="s">
        <v>2526</v>
      </c>
      <c r="D908" s="11">
        <v>44685</v>
      </c>
      <c r="E908">
        <v>270</v>
      </c>
      <c r="F908">
        <v>3008</v>
      </c>
      <c r="G908" t="s">
        <v>2306</v>
      </c>
      <c r="H908" s="11">
        <v>44691</v>
      </c>
      <c r="I908" s="11">
        <v>44692</v>
      </c>
      <c r="J908">
        <v>270</v>
      </c>
      <c r="K908" t="s">
        <v>3407</v>
      </c>
      <c r="L908" t="s">
        <v>2306</v>
      </c>
      <c r="M908" t="s">
        <v>3408</v>
      </c>
      <c r="N908" t="s">
        <v>3411</v>
      </c>
      <c r="O908" t="s">
        <v>3412</v>
      </c>
    </row>
    <row r="909" spans="1:15" x14ac:dyDescent="0.3">
      <c r="A909" t="s">
        <v>3424</v>
      </c>
      <c r="B909">
        <v>20865</v>
      </c>
      <c r="C909" t="s">
        <v>954</v>
      </c>
      <c r="D909" s="11">
        <v>44774</v>
      </c>
      <c r="E909">
        <v>6553.43</v>
      </c>
      <c r="F909">
        <v>2411</v>
      </c>
      <c r="G909" t="s">
        <v>82</v>
      </c>
      <c r="H909" s="11">
        <v>44784</v>
      </c>
      <c r="I909" s="11">
        <v>44785</v>
      </c>
      <c r="J909">
        <v>6553.43</v>
      </c>
      <c r="K909" t="s">
        <v>260</v>
      </c>
      <c r="L909" t="s">
        <v>261</v>
      </c>
      <c r="M909" t="s">
        <v>1444</v>
      </c>
      <c r="N909" t="s">
        <v>3411</v>
      </c>
      <c r="O909" t="s">
        <v>3412</v>
      </c>
    </row>
    <row r="910" spans="1:15" x14ac:dyDescent="0.3">
      <c r="A910" t="s">
        <v>3424</v>
      </c>
      <c r="B910">
        <v>20865</v>
      </c>
      <c r="C910" t="s">
        <v>953</v>
      </c>
      <c r="D910" s="11">
        <v>44774</v>
      </c>
      <c r="E910">
        <v>42147.27</v>
      </c>
      <c r="F910">
        <v>2411</v>
      </c>
      <c r="G910" t="s">
        <v>82</v>
      </c>
      <c r="H910" s="11">
        <v>44784</v>
      </c>
      <c r="I910" s="11">
        <v>44785</v>
      </c>
      <c r="J910">
        <v>42147.27</v>
      </c>
      <c r="K910" t="s">
        <v>260</v>
      </c>
      <c r="L910" t="s">
        <v>261</v>
      </c>
      <c r="M910" t="s">
        <v>1444</v>
      </c>
      <c r="N910" t="s">
        <v>3411</v>
      </c>
      <c r="O910" t="s">
        <v>3412</v>
      </c>
    </row>
    <row r="911" spans="1:15" x14ac:dyDescent="0.3">
      <c r="A911" t="s">
        <v>3424</v>
      </c>
      <c r="B911">
        <v>20865</v>
      </c>
      <c r="C911" t="s">
        <v>945</v>
      </c>
      <c r="D911" s="11">
        <v>44774</v>
      </c>
      <c r="E911">
        <v>4063.67</v>
      </c>
      <c r="F911">
        <v>3667</v>
      </c>
      <c r="G911" t="s">
        <v>862</v>
      </c>
      <c r="H911" s="11">
        <v>44784</v>
      </c>
      <c r="I911" s="11">
        <v>44785</v>
      </c>
      <c r="J911">
        <v>4063.67</v>
      </c>
      <c r="K911" t="s">
        <v>946</v>
      </c>
      <c r="L911" t="s">
        <v>947</v>
      </c>
      <c r="M911" t="s">
        <v>1513</v>
      </c>
      <c r="N911" t="s">
        <v>3411</v>
      </c>
      <c r="O911" t="s">
        <v>3412</v>
      </c>
    </row>
    <row r="912" spans="1:15" x14ac:dyDescent="0.3">
      <c r="A912" t="s">
        <v>3424</v>
      </c>
      <c r="B912">
        <v>20714</v>
      </c>
      <c r="C912" t="s">
        <v>2529</v>
      </c>
      <c r="D912" s="11">
        <v>44686</v>
      </c>
      <c r="E912">
        <v>178.41</v>
      </c>
      <c r="F912">
        <v>606</v>
      </c>
      <c r="G912" t="s">
        <v>1915</v>
      </c>
      <c r="H912" s="11">
        <v>44691</v>
      </c>
      <c r="I912" s="11">
        <v>44692</v>
      </c>
      <c r="J912">
        <v>178.41</v>
      </c>
      <c r="K912" t="s">
        <v>3407</v>
      </c>
      <c r="L912" t="s">
        <v>1915</v>
      </c>
      <c r="M912" t="s">
        <v>3408</v>
      </c>
      <c r="N912" t="s">
        <v>3411</v>
      </c>
      <c r="O912" t="s">
        <v>3412</v>
      </c>
    </row>
    <row r="913" spans="1:15" x14ac:dyDescent="0.3">
      <c r="A913" t="s">
        <v>3424</v>
      </c>
      <c r="B913">
        <v>20714</v>
      </c>
      <c r="C913" t="s">
        <v>2528</v>
      </c>
      <c r="D913" s="11">
        <v>44686</v>
      </c>
      <c r="E913">
        <v>119</v>
      </c>
      <c r="F913">
        <v>1465</v>
      </c>
      <c r="G913" t="s">
        <v>1925</v>
      </c>
      <c r="H913" s="11">
        <v>44691</v>
      </c>
      <c r="I913" s="11">
        <v>44692</v>
      </c>
      <c r="J913">
        <v>119</v>
      </c>
      <c r="K913" t="s">
        <v>3407</v>
      </c>
      <c r="L913" t="s">
        <v>1925</v>
      </c>
      <c r="M913" t="s">
        <v>3408</v>
      </c>
      <c r="N913" t="s">
        <v>3411</v>
      </c>
      <c r="O913" t="s">
        <v>3412</v>
      </c>
    </row>
    <row r="914" spans="1:15" x14ac:dyDescent="0.3">
      <c r="A914" t="s">
        <v>3424</v>
      </c>
      <c r="B914">
        <v>20714</v>
      </c>
      <c r="C914" t="s">
        <v>2531</v>
      </c>
      <c r="D914" s="11">
        <v>44686</v>
      </c>
      <c r="E914">
        <v>439.35</v>
      </c>
      <c r="F914">
        <v>2740</v>
      </c>
      <c r="G914" t="s">
        <v>1867</v>
      </c>
      <c r="H914" s="11">
        <v>44691</v>
      </c>
      <c r="I914" s="11">
        <v>44692</v>
      </c>
      <c r="J914">
        <v>439.35</v>
      </c>
      <c r="K914" t="s">
        <v>3407</v>
      </c>
      <c r="L914" t="s">
        <v>1867</v>
      </c>
      <c r="M914" t="s">
        <v>3408</v>
      </c>
      <c r="N914" t="s">
        <v>3411</v>
      </c>
      <c r="O914" t="s">
        <v>3412</v>
      </c>
    </row>
    <row r="915" spans="1:15" x14ac:dyDescent="0.3">
      <c r="A915" t="s">
        <v>3424</v>
      </c>
      <c r="B915">
        <v>20714</v>
      </c>
      <c r="C915" t="s">
        <v>2530</v>
      </c>
      <c r="D915" s="11">
        <v>44686</v>
      </c>
      <c r="E915">
        <v>224.99</v>
      </c>
      <c r="F915">
        <v>2740</v>
      </c>
      <c r="G915" t="s">
        <v>1867</v>
      </c>
      <c r="H915" s="11">
        <v>44691</v>
      </c>
      <c r="I915" s="11">
        <v>44692</v>
      </c>
      <c r="J915">
        <v>224.99</v>
      </c>
      <c r="K915" t="s">
        <v>3407</v>
      </c>
      <c r="L915" t="s">
        <v>1867</v>
      </c>
      <c r="M915" t="s">
        <v>3408</v>
      </c>
      <c r="N915" t="s">
        <v>3411</v>
      </c>
      <c r="O915" t="s">
        <v>3412</v>
      </c>
    </row>
    <row r="916" spans="1:15" x14ac:dyDescent="0.3">
      <c r="A916" t="s">
        <v>3424</v>
      </c>
      <c r="B916">
        <v>20715</v>
      </c>
      <c r="C916" t="s">
        <v>2532</v>
      </c>
      <c r="D916" s="11">
        <v>44686</v>
      </c>
      <c r="E916">
        <v>178.41</v>
      </c>
      <c r="F916">
        <v>1949</v>
      </c>
      <c r="G916" t="s">
        <v>1832</v>
      </c>
      <c r="H916" s="11">
        <v>44691</v>
      </c>
      <c r="I916" s="11">
        <v>44692</v>
      </c>
      <c r="J916">
        <v>178.41</v>
      </c>
      <c r="K916" t="s">
        <v>3407</v>
      </c>
      <c r="L916" t="s">
        <v>1832</v>
      </c>
      <c r="M916" t="s">
        <v>3408</v>
      </c>
      <c r="N916" t="s">
        <v>3411</v>
      </c>
      <c r="O916" t="s">
        <v>3412</v>
      </c>
    </row>
    <row r="917" spans="1:15" x14ac:dyDescent="0.3">
      <c r="A917" t="s">
        <v>3424</v>
      </c>
      <c r="B917">
        <v>20865</v>
      </c>
      <c r="C917" t="s">
        <v>955</v>
      </c>
      <c r="D917" s="11">
        <v>44774</v>
      </c>
      <c r="E917">
        <v>5418.23</v>
      </c>
      <c r="F917">
        <v>3667</v>
      </c>
      <c r="G917" t="s">
        <v>862</v>
      </c>
      <c r="H917" s="11">
        <v>44784</v>
      </c>
      <c r="I917" s="11">
        <v>44785</v>
      </c>
      <c r="J917">
        <v>5418.23</v>
      </c>
      <c r="K917" t="s">
        <v>946</v>
      </c>
      <c r="L917" t="s">
        <v>947</v>
      </c>
      <c r="M917" t="s">
        <v>1513</v>
      </c>
      <c r="N917" t="s">
        <v>3411</v>
      </c>
      <c r="O917" t="s">
        <v>3412</v>
      </c>
    </row>
    <row r="918" spans="1:15" x14ac:dyDescent="0.3">
      <c r="A918" t="s">
        <v>3424</v>
      </c>
      <c r="B918">
        <v>20714</v>
      </c>
      <c r="C918" t="s">
        <v>2535</v>
      </c>
      <c r="D918" s="11">
        <v>44687</v>
      </c>
      <c r="E918">
        <v>178.41</v>
      </c>
      <c r="F918">
        <v>2759</v>
      </c>
      <c r="G918" t="s">
        <v>1831</v>
      </c>
      <c r="H918" s="11">
        <v>44691</v>
      </c>
      <c r="I918" s="11">
        <v>44692</v>
      </c>
      <c r="J918">
        <v>178.41</v>
      </c>
      <c r="K918" t="s">
        <v>3407</v>
      </c>
      <c r="L918" t="s">
        <v>1831</v>
      </c>
      <c r="M918" t="s">
        <v>3408</v>
      </c>
      <c r="N918" t="s">
        <v>3411</v>
      </c>
      <c r="O918" t="s">
        <v>3412</v>
      </c>
    </row>
    <row r="919" spans="1:15" x14ac:dyDescent="0.3">
      <c r="A919" t="s">
        <v>3424</v>
      </c>
      <c r="B919">
        <v>20714</v>
      </c>
      <c r="C919" t="s">
        <v>2537</v>
      </c>
      <c r="D919" s="11">
        <v>44687</v>
      </c>
      <c r="E919">
        <v>253.66</v>
      </c>
      <c r="F919">
        <v>529</v>
      </c>
      <c r="G919" t="s">
        <v>1869</v>
      </c>
      <c r="H919" s="11">
        <v>44691</v>
      </c>
      <c r="I919" s="11">
        <v>44692</v>
      </c>
      <c r="J919">
        <v>253.66</v>
      </c>
      <c r="K919" t="s">
        <v>3407</v>
      </c>
      <c r="L919" t="s">
        <v>1869</v>
      </c>
      <c r="M919" t="s">
        <v>3408</v>
      </c>
      <c r="N919" t="s">
        <v>3411</v>
      </c>
      <c r="O919" t="s">
        <v>3412</v>
      </c>
    </row>
    <row r="920" spans="1:15" x14ac:dyDescent="0.3">
      <c r="A920" t="s">
        <v>3424</v>
      </c>
      <c r="B920">
        <v>20714</v>
      </c>
      <c r="C920" t="s">
        <v>2536</v>
      </c>
      <c r="D920" s="11">
        <v>44687</v>
      </c>
      <c r="E920">
        <v>154</v>
      </c>
      <c r="F920">
        <v>529</v>
      </c>
      <c r="G920" t="s">
        <v>1869</v>
      </c>
      <c r="H920" s="11">
        <v>44691</v>
      </c>
      <c r="I920" s="11">
        <v>44692</v>
      </c>
      <c r="J920">
        <v>154</v>
      </c>
      <c r="K920" t="s">
        <v>3407</v>
      </c>
      <c r="L920" t="s">
        <v>1869</v>
      </c>
      <c r="M920" t="s">
        <v>3408</v>
      </c>
      <c r="N920" t="s">
        <v>3411</v>
      </c>
      <c r="O920" t="s">
        <v>3412</v>
      </c>
    </row>
    <row r="921" spans="1:15" x14ac:dyDescent="0.3">
      <c r="A921" t="s">
        <v>3424</v>
      </c>
      <c r="B921">
        <v>20715</v>
      </c>
      <c r="C921" t="s">
        <v>2538</v>
      </c>
      <c r="D921" s="11">
        <v>44687</v>
      </c>
      <c r="E921">
        <v>125.3</v>
      </c>
      <c r="F921">
        <v>232</v>
      </c>
      <c r="G921" t="s">
        <v>2345</v>
      </c>
      <c r="H921" s="11">
        <v>44691</v>
      </c>
      <c r="I921" s="11">
        <v>44692</v>
      </c>
      <c r="J921">
        <v>125.3</v>
      </c>
      <c r="K921" t="s">
        <v>3407</v>
      </c>
      <c r="L921" t="s">
        <v>2345</v>
      </c>
      <c r="M921" t="s">
        <v>3408</v>
      </c>
      <c r="N921" t="s">
        <v>3411</v>
      </c>
      <c r="O921" t="s">
        <v>3412</v>
      </c>
    </row>
    <row r="922" spans="1:15" x14ac:dyDescent="0.3">
      <c r="A922" t="s">
        <v>3424</v>
      </c>
      <c r="B922">
        <v>20720</v>
      </c>
      <c r="C922" t="s">
        <v>2539</v>
      </c>
      <c r="D922" s="11">
        <v>44687</v>
      </c>
      <c r="E922">
        <v>1579.36</v>
      </c>
      <c r="F922">
        <v>163</v>
      </c>
      <c r="G922" t="s">
        <v>1861</v>
      </c>
      <c r="H922" s="11">
        <v>44691</v>
      </c>
      <c r="I922" s="11">
        <v>44691</v>
      </c>
      <c r="J922">
        <v>1579.36</v>
      </c>
      <c r="K922" t="s">
        <v>3407</v>
      </c>
      <c r="L922" t="s">
        <v>1861</v>
      </c>
      <c r="M922" t="s">
        <v>3408</v>
      </c>
      <c r="N922" t="s">
        <v>3411</v>
      </c>
      <c r="O922" t="s">
        <v>3412</v>
      </c>
    </row>
    <row r="923" spans="1:15" x14ac:dyDescent="0.3">
      <c r="A923" t="s">
        <v>3424</v>
      </c>
      <c r="B923">
        <v>20715</v>
      </c>
      <c r="C923" t="s">
        <v>2427</v>
      </c>
      <c r="D923" s="11">
        <v>44659</v>
      </c>
      <c r="E923">
        <v>505.6</v>
      </c>
      <c r="F923">
        <v>109</v>
      </c>
      <c r="G923" t="s">
        <v>1843</v>
      </c>
      <c r="H923" s="11">
        <v>44691</v>
      </c>
      <c r="I923" s="11">
        <v>44692</v>
      </c>
      <c r="J923">
        <v>505.6</v>
      </c>
      <c r="K923" t="s">
        <v>3407</v>
      </c>
      <c r="L923" t="s">
        <v>1843</v>
      </c>
      <c r="M923" t="s">
        <v>3408</v>
      </c>
      <c r="N923" t="s">
        <v>3411</v>
      </c>
      <c r="O923" t="s">
        <v>3412</v>
      </c>
    </row>
    <row r="924" spans="1:15" x14ac:dyDescent="0.3">
      <c r="A924" t="s">
        <v>3424</v>
      </c>
      <c r="B924">
        <v>20714</v>
      </c>
      <c r="C924" t="s">
        <v>2541</v>
      </c>
      <c r="D924" s="11">
        <v>44690</v>
      </c>
      <c r="E924">
        <v>439.35</v>
      </c>
      <c r="F924">
        <v>961</v>
      </c>
      <c r="G924" t="s">
        <v>1920</v>
      </c>
      <c r="H924" s="11">
        <v>44691</v>
      </c>
      <c r="I924" s="11">
        <v>44692</v>
      </c>
      <c r="J924">
        <v>439.35</v>
      </c>
      <c r="K924" t="s">
        <v>3407</v>
      </c>
      <c r="L924" t="s">
        <v>1920</v>
      </c>
      <c r="M924" t="s">
        <v>3408</v>
      </c>
      <c r="N924" t="s">
        <v>3411</v>
      </c>
      <c r="O924" t="s">
        <v>3412</v>
      </c>
    </row>
    <row r="925" spans="1:15" x14ac:dyDescent="0.3">
      <c r="A925" t="s">
        <v>3424</v>
      </c>
      <c r="B925">
        <v>20714</v>
      </c>
      <c r="C925" t="s">
        <v>2542</v>
      </c>
      <c r="D925" s="11">
        <v>44690</v>
      </c>
      <c r="E925">
        <v>80</v>
      </c>
      <c r="F925">
        <v>1338</v>
      </c>
      <c r="G925" t="s">
        <v>1845</v>
      </c>
      <c r="H925" s="11">
        <v>44691</v>
      </c>
      <c r="I925" s="11">
        <v>44692</v>
      </c>
      <c r="J925">
        <v>80</v>
      </c>
      <c r="K925" t="s">
        <v>3407</v>
      </c>
      <c r="L925" t="s">
        <v>1845</v>
      </c>
      <c r="M925" t="s">
        <v>3408</v>
      </c>
      <c r="N925" t="s">
        <v>3411</v>
      </c>
      <c r="O925" t="s">
        <v>3412</v>
      </c>
    </row>
    <row r="926" spans="1:15" x14ac:dyDescent="0.3">
      <c r="A926" t="s">
        <v>3424</v>
      </c>
      <c r="B926">
        <v>20720</v>
      </c>
      <c r="C926" t="s">
        <v>2543</v>
      </c>
      <c r="D926" s="11">
        <v>44690</v>
      </c>
      <c r="E926">
        <v>269.33999999999997</v>
      </c>
      <c r="F926">
        <v>163</v>
      </c>
      <c r="G926" t="s">
        <v>1861</v>
      </c>
      <c r="H926" s="11">
        <v>44691</v>
      </c>
      <c r="I926" s="11">
        <v>44691</v>
      </c>
      <c r="J926">
        <v>269.33999999999997</v>
      </c>
      <c r="K926" t="s">
        <v>3407</v>
      </c>
      <c r="L926" t="s">
        <v>1861</v>
      </c>
      <c r="M926" t="s">
        <v>3408</v>
      </c>
      <c r="N926" t="s">
        <v>3411</v>
      </c>
      <c r="O926" t="s">
        <v>3412</v>
      </c>
    </row>
    <row r="927" spans="1:15" x14ac:dyDescent="0.3">
      <c r="A927" t="s">
        <v>3424</v>
      </c>
      <c r="B927">
        <v>20865</v>
      </c>
      <c r="C927" t="s">
        <v>855</v>
      </c>
      <c r="D927" s="11">
        <v>44774</v>
      </c>
      <c r="E927">
        <v>154128.39000000001</v>
      </c>
      <c r="F927">
        <v>3667</v>
      </c>
      <c r="G927" t="s">
        <v>862</v>
      </c>
      <c r="H927" s="11">
        <v>44784</v>
      </c>
      <c r="I927" s="11">
        <v>44785</v>
      </c>
      <c r="J927">
        <v>154128.39000000001</v>
      </c>
      <c r="K927" t="s">
        <v>946</v>
      </c>
      <c r="L927" t="s">
        <v>947</v>
      </c>
      <c r="M927" t="s">
        <v>1513</v>
      </c>
      <c r="N927" t="s">
        <v>3411</v>
      </c>
      <c r="O927" t="s">
        <v>3412</v>
      </c>
    </row>
    <row r="928" spans="1:15" x14ac:dyDescent="0.3">
      <c r="A928" t="s">
        <v>3424</v>
      </c>
      <c r="B928">
        <v>20865</v>
      </c>
      <c r="C928" t="s">
        <v>937</v>
      </c>
      <c r="D928" s="11">
        <v>44771</v>
      </c>
      <c r="E928">
        <v>4263.3500000000004</v>
      </c>
      <c r="F928">
        <v>149</v>
      </c>
      <c r="G928" t="s">
        <v>18</v>
      </c>
      <c r="H928" s="11">
        <v>44784</v>
      </c>
      <c r="I928" s="11">
        <v>44785</v>
      </c>
      <c r="J928">
        <v>4263.3500000000004</v>
      </c>
      <c r="K928" t="s">
        <v>640</v>
      </c>
      <c r="L928" t="s">
        <v>641</v>
      </c>
      <c r="M928" t="s">
        <v>1710</v>
      </c>
      <c r="N928" t="s">
        <v>3411</v>
      </c>
      <c r="O928" t="s">
        <v>3412</v>
      </c>
    </row>
    <row r="929" spans="1:15" x14ac:dyDescent="0.3">
      <c r="A929" t="s">
        <v>3424</v>
      </c>
      <c r="B929">
        <v>20865</v>
      </c>
      <c r="C929" t="s">
        <v>769</v>
      </c>
      <c r="D929" s="11">
        <v>44771</v>
      </c>
      <c r="E929">
        <v>35.9</v>
      </c>
      <c r="F929">
        <v>149</v>
      </c>
      <c r="G929" t="s">
        <v>18</v>
      </c>
      <c r="H929" s="11">
        <v>44784</v>
      </c>
      <c r="I929" s="11">
        <v>44785</v>
      </c>
      <c r="J929">
        <v>35.9</v>
      </c>
      <c r="K929" t="s">
        <v>640</v>
      </c>
      <c r="L929" t="s">
        <v>641</v>
      </c>
      <c r="M929" t="s">
        <v>1710</v>
      </c>
      <c r="N929" t="s">
        <v>3411</v>
      </c>
      <c r="O929" t="s">
        <v>3412</v>
      </c>
    </row>
    <row r="930" spans="1:15" x14ac:dyDescent="0.3">
      <c r="A930" t="s">
        <v>3424</v>
      </c>
      <c r="B930">
        <v>20720</v>
      </c>
      <c r="C930" t="s">
        <v>2457</v>
      </c>
      <c r="D930" s="11">
        <v>44669</v>
      </c>
      <c r="E930">
        <v>2606.84</v>
      </c>
      <c r="F930">
        <v>62</v>
      </c>
      <c r="G930" t="s">
        <v>1838</v>
      </c>
      <c r="H930" s="11">
        <v>44691</v>
      </c>
      <c r="I930" s="11">
        <v>44691</v>
      </c>
      <c r="J930">
        <v>2606.84</v>
      </c>
      <c r="K930" t="s">
        <v>3407</v>
      </c>
      <c r="L930" t="s">
        <v>1838</v>
      </c>
      <c r="M930" t="s">
        <v>3408</v>
      </c>
      <c r="N930" t="s">
        <v>3411</v>
      </c>
      <c r="O930" t="s">
        <v>3412</v>
      </c>
    </row>
    <row r="931" spans="1:15" x14ac:dyDescent="0.3">
      <c r="A931" t="s">
        <v>3424</v>
      </c>
      <c r="B931">
        <v>20720</v>
      </c>
      <c r="C931" t="s">
        <v>2455</v>
      </c>
      <c r="D931" s="11">
        <v>44669</v>
      </c>
      <c r="E931">
        <v>955.99</v>
      </c>
      <c r="F931">
        <v>62</v>
      </c>
      <c r="G931" t="s">
        <v>1838</v>
      </c>
      <c r="H931" s="11">
        <v>44691</v>
      </c>
      <c r="I931" s="11">
        <v>44691</v>
      </c>
      <c r="J931">
        <v>955.99</v>
      </c>
      <c r="K931" t="s">
        <v>3407</v>
      </c>
      <c r="L931" t="s">
        <v>1838</v>
      </c>
      <c r="M931" t="s">
        <v>3408</v>
      </c>
      <c r="N931" t="s">
        <v>3411</v>
      </c>
      <c r="O931" t="s">
        <v>3412</v>
      </c>
    </row>
    <row r="932" spans="1:15" x14ac:dyDescent="0.3">
      <c r="A932" t="s">
        <v>3424</v>
      </c>
      <c r="B932">
        <v>20720</v>
      </c>
      <c r="C932" t="s">
        <v>2456</v>
      </c>
      <c r="D932" s="11">
        <v>44669</v>
      </c>
      <c r="E932">
        <v>1905.04</v>
      </c>
      <c r="F932">
        <v>62</v>
      </c>
      <c r="G932" t="s">
        <v>1838</v>
      </c>
      <c r="H932" s="11">
        <v>44691</v>
      </c>
      <c r="I932" s="11">
        <v>44691</v>
      </c>
      <c r="J932">
        <v>1905.04</v>
      </c>
      <c r="K932" t="s">
        <v>3407</v>
      </c>
      <c r="L932" t="s">
        <v>1838</v>
      </c>
      <c r="M932" t="s">
        <v>3408</v>
      </c>
      <c r="N932" t="s">
        <v>3411</v>
      </c>
      <c r="O932" t="s">
        <v>3412</v>
      </c>
    </row>
    <row r="933" spans="1:15" x14ac:dyDescent="0.3">
      <c r="A933" t="s">
        <v>3424</v>
      </c>
      <c r="B933">
        <v>20865</v>
      </c>
      <c r="C933" t="s">
        <v>936</v>
      </c>
      <c r="D933" s="11">
        <v>44771</v>
      </c>
      <c r="E933">
        <v>10348.620000000001</v>
      </c>
      <c r="F933">
        <v>149</v>
      </c>
      <c r="G933" t="s">
        <v>18</v>
      </c>
      <c r="H933" s="11">
        <v>44784</v>
      </c>
      <c r="I933" s="11">
        <v>44785</v>
      </c>
      <c r="J933">
        <v>10348.620000000001</v>
      </c>
      <c r="K933" t="s">
        <v>640</v>
      </c>
      <c r="L933" t="s">
        <v>641</v>
      </c>
      <c r="M933" t="s">
        <v>1710</v>
      </c>
      <c r="N933" t="s">
        <v>3411</v>
      </c>
      <c r="O933" t="s">
        <v>3412</v>
      </c>
    </row>
    <row r="934" spans="1:15" x14ac:dyDescent="0.3">
      <c r="A934" t="s">
        <v>3424</v>
      </c>
      <c r="B934">
        <v>20865</v>
      </c>
      <c r="C934" t="s">
        <v>759</v>
      </c>
      <c r="D934" s="11">
        <v>44771</v>
      </c>
      <c r="E934">
        <v>169363.38</v>
      </c>
      <c r="F934">
        <v>149</v>
      </c>
      <c r="G934" t="s">
        <v>18</v>
      </c>
      <c r="H934" s="11">
        <v>44784</v>
      </c>
      <c r="I934" s="11">
        <v>44785</v>
      </c>
      <c r="J934">
        <v>169363.38</v>
      </c>
      <c r="K934" t="s">
        <v>640</v>
      </c>
      <c r="L934" t="s">
        <v>641</v>
      </c>
      <c r="M934" t="s">
        <v>1710</v>
      </c>
      <c r="N934" t="s">
        <v>3411</v>
      </c>
      <c r="O934" t="s">
        <v>3412</v>
      </c>
    </row>
    <row r="935" spans="1:15" x14ac:dyDescent="0.3">
      <c r="A935" t="s">
        <v>3424</v>
      </c>
      <c r="B935">
        <v>20715</v>
      </c>
      <c r="C935" t="s">
        <v>2472</v>
      </c>
      <c r="D935" s="11">
        <v>44677</v>
      </c>
      <c r="E935">
        <v>252.8</v>
      </c>
      <c r="F935">
        <v>109</v>
      </c>
      <c r="G935" t="s">
        <v>1843</v>
      </c>
      <c r="H935" s="11">
        <v>44691</v>
      </c>
      <c r="I935" s="11">
        <v>44692</v>
      </c>
      <c r="J935">
        <v>252.8</v>
      </c>
      <c r="K935" t="s">
        <v>3407</v>
      </c>
      <c r="L935" t="s">
        <v>1843</v>
      </c>
      <c r="M935" t="s">
        <v>3408</v>
      </c>
      <c r="N935" t="s">
        <v>3411</v>
      </c>
      <c r="O935" t="s">
        <v>3412</v>
      </c>
    </row>
    <row r="936" spans="1:15" x14ac:dyDescent="0.3">
      <c r="A936" t="s">
        <v>3424</v>
      </c>
      <c r="B936">
        <v>20865</v>
      </c>
      <c r="C936" t="s">
        <v>960</v>
      </c>
      <c r="D936" s="11">
        <v>44775</v>
      </c>
      <c r="E936">
        <v>19750.23</v>
      </c>
      <c r="F936">
        <v>3197</v>
      </c>
      <c r="G936" t="s">
        <v>287</v>
      </c>
      <c r="H936" s="11">
        <v>44785</v>
      </c>
      <c r="I936" s="11">
        <v>44785</v>
      </c>
      <c r="J936">
        <v>19750.23</v>
      </c>
      <c r="K936" t="s">
        <v>288</v>
      </c>
      <c r="L936" t="s">
        <v>289</v>
      </c>
      <c r="M936" t="s">
        <v>1411</v>
      </c>
      <c r="N936" t="s">
        <v>3411</v>
      </c>
      <c r="O936" t="s">
        <v>3412</v>
      </c>
    </row>
    <row r="937" spans="1:15" x14ac:dyDescent="0.3">
      <c r="A937" t="s">
        <v>3424</v>
      </c>
      <c r="B937">
        <v>20865</v>
      </c>
      <c r="C937" t="s">
        <v>965</v>
      </c>
      <c r="D937" s="11">
        <v>44776</v>
      </c>
      <c r="E937">
        <v>2066.25</v>
      </c>
      <c r="F937">
        <v>3481</v>
      </c>
      <c r="G937" t="s">
        <v>278</v>
      </c>
      <c r="H937" s="11">
        <v>44788</v>
      </c>
      <c r="I937" s="11">
        <v>44785</v>
      </c>
      <c r="J937">
        <v>2066.25</v>
      </c>
      <c r="K937" t="s">
        <v>276</v>
      </c>
      <c r="L937" t="s">
        <v>277</v>
      </c>
      <c r="M937" t="s">
        <v>1573</v>
      </c>
      <c r="N937" t="s">
        <v>3411</v>
      </c>
      <c r="O937" t="s">
        <v>3412</v>
      </c>
    </row>
    <row r="938" spans="1:15" x14ac:dyDescent="0.3">
      <c r="A938" t="s">
        <v>3424</v>
      </c>
      <c r="B938">
        <v>20865</v>
      </c>
      <c r="C938" t="s">
        <v>923</v>
      </c>
      <c r="D938" s="11">
        <v>44769</v>
      </c>
      <c r="E938">
        <v>689.5</v>
      </c>
      <c r="F938">
        <v>523</v>
      </c>
      <c r="G938" t="s">
        <v>63</v>
      </c>
      <c r="H938" s="11">
        <v>44788</v>
      </c>
      <c r="I938" s="11">
        <v>44785</v>
      </c>
      <c r="J938">
        <v>689.5</v>
      </c>
      <c r="K938" t="s">
        <v>266</v>
      </c>
      <c r="L938" t="s">
        <v>267</v>
      </c>
      <c r="M938" t="s">
        <v>1544</v>
      </c>
      <c r="N938" t="s">
        <v>3411</v>
      </c>
      <c r="O938" t="s">
        <v>3412</v>
      </c>
    </row>
    <row r="939" spans="1:15" x14ac:dyDescent="0.3">
      <c r="A939" t="s">
        <v>3424</v>
      </c>
      <c r="B939">
        <v>20864</v>
      </c>
      <c r="C939" t="s">
        <v>952</v>
      </c>
      <c r="D939" s="11">
        <v>44774</v>
      </c>
      <c r="E939">
        <v>3829.1</v>
      </c>
      <c r="F939">
        <v>3354</v>
      </c>
      <c r="G939" t="s">
        <v>221</v>
      </c>
      <c r="H939" s="11">
        <v>44784</v>
      </c>
      <c r="I939" s="11">
        <v>44785</v>
      </c>
      <c r="J939">
        <v>3829.1</v>
      </c>
      <c r="K939" t="s">
        <v>222</v>
      </c>
      <c r="L939" t="s">
        <v>223</v>
      </c>
      <c r="M939" t="s">
        <v>1665</v>
      </c>
      <c r="N939" t="s">
        <v>3411</v>
      </c>
      <c r="O939" t="s">
        <v>3412</v>
      </c>
    </row>
    <row r="940" spans="1:15" x14ac:dyDescent="0.3">
      <c r="A940" t="s">
        <v>3424</v>
      </c>
      <c r="B940">
        <v>20716</v>
      </c>
      <c r="C940" t="s">
        <v>2510</v>
      </c>
      <c r="D940" s="11">
        <v>44681</v>
      </c>
      <c r="E940">
        <v>777924.87</v>
      </c>
      <c r="F940">
        <v>368</v>
      </c>
      <c r="G940" t="s">
        <v>1853</v>
      </c>
      <c r="H940" s="11">
        <v>44691</v>
      </c>
      <c r="I940" s="11">
        <v>44691</v>
      </c>
      <c r="J940">
        <v>777924.87</v>
      </c>
      <c r="K940" t="s">
        <v>3407</v>
      </c>
      <c r="L940" t="s">
        <v>1853</v>
      </c>
      <c r="M940" t="s">
        <v>3408</v>
      </c>
      <c r="N940" t="s">
        <v>3411</v>
      </c>
      <c r="O940" t="s">
        <v>3412</v>
      </c>
    </row>
    <row r="941" spans="1:15" x14ac:dyDescent="0.3">
      <c r="A941" t="s">
        <v>3424</v>
      </c>
      <c r="B941">
        <v>20716</v>
      </c>
      <c r="C941" t="s">
        <v>2499</v>
      </c>
      <c r="D941" s="11">
        <v>44681</v>
      </c>
      <c r="E941">
        <v>2236226.44</v>
      </c>
      <c r="F941">
        <v>368</v>
      </c>
      <c r="G941" t="s">
        <v>1853</v>
      </c>
      <c r="H941" s="11">
        <v>44691</v>
      </c>
      <c r="I941" s="11">
        <v>44691</v>
      </c>
      <c r="J941">
        <v>2236226.44</v>
      </c>
      <c r="K941" t="s">
        <v>3407</v>
      </c>
      <c r="L941" t="s">
        <v>1853</v>
      </c>
      <c r="M941" t="s">
        <v>3408</v>
      </c>
      <c r="N941" t="s">
        <v>3411</v>
      </c>
      <c r="O941" t="s">
        <v>3412</v>
      </c>
    </row>
    <row r="942" spans="1:15" x14ac:dyDescent="0.3">
      <c r="A942" t="s">
        <v>3424</v>
      </c>
      <c r="B942">
        <v>20716</v>
      </c>
      <c r="C942" t="s">
        <v>2500</v>
      </c>
      <c r="D942" s="11">
        <v>44681</v>
      </c>
      <c r="E942">
        <v>5858945.04</v>
      </c>
      <c r="F942">
        <v>368</v>
      </c>
      <c r="G942" t="s">
        <v>1853</v>
      </c>
      <c r="H942" s="11">
        <v>44691</v>
      </c>
      <c r="I942" s="11">
        <v>44691</v>
      </c>
      <c r="J942">
        <v>5858945.04</v>
      </c>
      <c r="K942" t="s">
        <v>3407</v>
      </c>
      <c r="L942" t="s">
        <v>1853</v>
      </c>
      <c r="M942" t="s">
        <v>3408</v>
      </c>
      <c r="N942" t="s">
        <v>3411</v>
      </c>
      <c r="O942" t="s">
        <v>3412</v>
      </c>
    </row>
    <row r="943" spans="1:15" x14ac:dyDescent="0.3">
      <c r="A943" t="s">
        <v>3424</v>
      </c>
      <c r="B943">
        <v>20716</v>
      </c>
      <c r="C943" t="s">
        <v>2501</v>
      </c>
      <c r="D943" s="11">
        <v>44681</v>
      </c>
      <c r="E943">
        <v>5264107.32</v>
      </c>
      <c r="F943">
        <v>368</v>
      </c>
      <c r="G943" t="s">
        <v>1853</v>
      </c>
      <c r="H943" s="11">
        <v>44691</v>
      </c>
      <c r="I943" s="11">
        <v>44691</v>
      </c>
      <c r="J943">
        <v>5264107.32</v>
      </c>
      <c r="K943" t="s">
        <v>3407</v>
      </c>
      <c r="L943" t="s">
        <v>1853</v>
      </c>
      <c r="M943" t="s">
        <v>3408</v>
      </c>
      <c r="N943" t="s">
        <v>3411</v>
      </c>
      <c r="O943" t="s">
        <v>3412</v>
      </c>
    </row>
    <row r="944" spans="1:15" x14ac:dyDescent="0.3">
      <c r="A944" t="s">
        <v>3424</v>
      </c>
      <c r="B944">
        <v>20716</v>
      </c>
      <c r="C944" t="s">
        <v>2502</v>
      </c>
      <c r="D944" s="11">
        <v>44681</v>
      </c>
      <c r="E944">
        <v>5794.78</v>
      </c>
      <c r="F944">
        <v>2199</v>
      </c>
      <c r="G944" t="s">
        <v>1854</v>
      </c>
      <c r="H944" s="11">
        <v>44691</v>
      </c>
      <c r="I944" s="11">
        <v>44691</v>
      </c>
      <c r="J944">
        <v>5794.78</v>
      </c>
      <c r="K944" t="s">
        <v>3407</v>
      </c>
      <c r="L944" t="s">
        <v>1854</v>
      </c>
      <c r="M944" t="s">
        <v>3408</v>
      </c>
      <c r="N944" t="s">
        <v>3411</v>
      </c>
      <c r="O944" t="s">
        <v>3412</v>
      </c>
    </row>
    <row r="945" spans="1:15" x14ac:dyDescent="0.3">
      <c r="A945" t="s">
        <v>3424</v>
      </c>
      <c r="B945">
        <v>20716</v>
      </c>
      <c r="C945" t="s">
        <v>2498</v>
      </c>
      <c r="D945" s="11">
        <v>44681</v>
      </c>
      <c r="E945">
        <v>20.79</v>
      </c>
      <c r="F945">
        <v>2199</v>
      </c>
      <c r="G945" t="s">
        <v>1854</v>
      </c>
      <c r="H945" s="11">
        <v>44691</v>
      </c>
      <c r="I945" s="11">
        <v>44691</v>
      </c>
      <c r="J945">
        <v>20.79</v>
      </c>
      <c r="K945" t="s">
        <v>3407</v>
      </c>
      <c r="L945" t="s">
        <v>1854</v>
      </c>
      <c r="M945" t="s">
        <v>3408</v>
      </c>
      <c r="N945" t="s">
        <v>3411</v>
      </c>
      <c r="O945" t="s">
        <v>3412</v>
      </c>
    </row>
    <row r="946" spans="1:15" x14ac:dyDescent="0.3">
      <c r="A946" t="s">
        <v>3424</v>
      </c>
      <c r="B946">
        <v>20716</v>
      </c>
      <c r="C946" t="s">
        <v>2496</v>
      </c>
      <c r="D946" s="11">
        <v>44681</v>
      </c>
      <c r="E946">
        <v>49868.97</v>
      </c>
      <c r="F946">
        <v>2199</v>
      </c>
      <c r="G946" t="s">
        <v>1854</v>
      </c>
      <c r="H946" s="11">
        <v>44691</v>
      </c>
      <c r="I946" s="11">
        <v>44691</v>
      </c>
      <c r="J946">
        <v>49868.97</v>
      </c>
      <c r="K946" t="s">
        <v>3407</v>
      </c>
      <c r="L946" t="s">
        <v>1854</v>
      </c>
      <c r="M946" t="s">
        <v>3408</v>
      </c>
      <c r="N946" t="s">
        <v>3411</v>
      </c>
      <c r="O946" t="s">
        <v>3412</v>
      </c>
    </row>
    <row r="947" spans="1:15" x14ac:dyDescent="0.3">
      <c r="A947" t="s">
        <v>3424</v>
      </c>
      <c r="B947">
        <v>20716</v>
      </c>
      <c r="C947" t="s">
        <v>2507</v>
      </c>
      <c r="D947" s="11">
        <v>44681</v>
      </c>
      <c r="E947">
        <v>50917.43</v>
      </c>
      <c r="F947">
        <v>2199</v>
      </c>
      <c r="G947" t="s">
        <v>1854</v>
      </c>
      <c r="H947" s="11">
        <v>44691</v>
      </c>
      <c r="I947" s="11">
        <v>44691</v>
      </c>
      <c r="J947">
        <v>50917.43</v>
      </c>
      <c r="K947" t="s">
        <v>3407</v>
      </c>
      <c r="L947" t="s">
        <v>1854</v>
      </c>
      <c r="M947" t="s">
        <v>3408</v>
      </c>
      <c r="N947" t="s">
        <v>3411</v>
      </c>
      <c r="O947" t="s">
        <v>3412</v>
      </c>
    </row>
    <row r="948" spans="1:15" x14ac:dyDescent="0.3">
      <c r="A948" t="s">
        <v>3424</v>
      </c>
      <c r="B948">
        <v>20716</v>
      </c>
      <c r="C948" t="s">
        <v>2506</v>
      </c>
      <c r="D948" s="11">
        <v>44681</v>
      </c>
      <c r="E948">
        <v>49117.51</v>
      </c>
      <c r="F948">
        <v>1758</v>
      </c>
      <c r="G948" t="s">
        <v>1854</v>
      </c>
      <c r="H948" s="11">
        <v>44691</v>
      </c>
      <c r="I948" s="11">
        <v>44691</v>
      </c>
      <c r="J948">
        <v>49117.51</v>
      </c>
      <c r="K948" t="s">
        <v>3407</v>
      </c>
      <c r="L948" t="s">
        <v>1854</v>
      </c>
      <c r="M948" t="s">
        <v>3408</v>
      </c>
      <c r="N948" t="s">
        <v>3411</v>
      </c>
      <c r="O948" t="s">
        <v>3412</v>
      </c>
    </row>
    <row r="949" spans="1:15" x14ac:dyDescent="0.3">
      <c r="A949" t="s">
        <v>3424</v>
      </c>
      <c r="B949">
        <v>20716</v>
      </c>
      <c r="C949" t="s">
        <v>2517</v>
      </c>
      <c r="D949" s="11">
        <v>44681</v>
      </c>
      <c r="E949">
        <v>138540.09</v>
      </c>
      <c r="F949">
        <v>1758</v>
      </c>
      <c r="G949" t="s">
        <v>1854</v>
      </c>
      <c r="H949" s="11">
        <v>44691</v>
      </c>
      <c r="I949" s="11">
        <v>44691</v>
      </c>
      <c r="J949">
        <v>138540.09</v>
      </c>
      <c r="K949" t="s">
        <v>3407</v>
      </c>
      <c r="L949" t="s">
        <v>1854</v>
      </c>
      <c r="M949" t="s">
        <v>3408</v>
      </c>
      <c r="N949" t="s">
        <v>3411</v>
      </c>
      <c r="O949" t="s">
        <v>3412</v>
      </c>
    </row>
    <row r="950" spans="1:15" x14ac:dyDescent="0.3">
      <c r="A950" t="s">
        <v>3424</v>
      </c>
      <c r="B950">
        <v>20716</v>
      </c>
      <c r="C950" t="s">
        <v>2505</v>
      </c>
      <c r="D950" s="11">
        <v>44681</v>
      </c>
      <c r="E950">
        <v>513285.02</v>
      </c>
      <c r="F950">
        <v>1758</v>
      </c>
      <c r="G950" t="s">
        <v>1854</v>
      </c>
      <c r="H950" s="11">
        <v>44691</v>
      </c>
      <c r="I950" s="11">
        <v>44691</v>
      </c>
      <c r="J950">
        <v>513285.02</v>
      </c>
      <c r="K950" t="s">
        <v>3407</v>
      </c>
      <c r="L950" t="s">
        <v>1854</v>
      </c>
      <c r="M950" t="s">
        <v>3408</v>
      </c>
      <c r="N950" t="s">
        <v>3411</v>
      </c>
      <c r="O950" t="s">
        <v>3412</v>
      </c>
    </row>
    <row r="951" spans="1:15" x14ac:dyDescent="0.3">
      <c r="A951" t="s">
        <v>3424</v>
      </c>
      <c r="B951">
        <v>20716</v>
      </c>
      <c r="C951" t="s">
        <v>2495</v>
      </c>
      <c r="D951" s="11">
        <v>44681</v>
      </c>
      <c r="E951">
        <v>251135.83</v>
      </c>
      <c r="F951">
        <v>1758</v>
      </c>
      <c r="G951" t="s">
        <v>1854</v>
      </c>
      <c r="H951" s="11">
        <v>44691</v>
      </c>
      <c r="I951" s="11">
        <v>44691</v>
      </c>
      <c r="J951">
        <v>251135.83</v>
      </c>
      <c r="K951" t="s">
        <v>3407</v>
      </c>
      <c r="L951" t="s">
        <v>1854</v>
      </c>
      <c r="M951" t="s">
        <v>3408</v>
      </c>
      <c r="N951" t="s">
        <v>3411</v>
      </c>
      <c r="O951" t="s">
        <v>3412</v>
      </c>
    </row>
    <row r="952" spans="1:15" x14ac:dyDescent="0.3">
      <c r="A952" t="s">
        <v>3424</v>
      </c>
      <c r="B952">
        <v>20716</v>
      </c>
      <c r="C952" t="s">
        <v>2503</v>
      </c>
      <c r="D952" s="11">
        <v>44681</v>
      </c>
      <c r="E952">
        <v>127366.35</v>
      </c>
      <c r="F952">
        <v>1728</v>
      </c>
      <c r="G952" t="s">
        <v>1854</v>
      </c>
      <c r="H952" s="11">
        <v>44691</v>
      </c>
      <c r="I952" s="11">
        <v>44691</v>
      </c>
      <c r="J952">
        <v>127366.35</v>
      </c>
      <c r="K952" t="s">
        <v>3407</v>
      </c>
      <c r="L952" t="s">
        <v>1854</v>
      </c>
      <c r="M952" t="s">
        <v>3408</v>
      </c>
      <c r="N952" t="s">
        <v>3411</v>
      </c>
      <c r="O952" t="s">
        <v>3412</v>
      </c>
    </row>
    <row r="953" spans="1:15" x14ac:dyDescent="0.3">
      <c r="A953" t="s">
        <v>3424</v>
      </c>
      <c r="B953">
        <v>20716</v>
      </c>
      <c r="C953" t="s">
        <v>2512</v>
      </c>
      <c r="D953" s="11">
        <v>44681</v>
      </c>
      <c r="E953">
        <v>93824.34</v>
      </c>
      <c r="F953">
        <v>1728</v>
      </c>
      <c r="G953" t="s">
        <v>1854</v>
      </c>
      <c r="H953" s="11">
        <v>44691</v>
      </c>
      <c r="I953" s="11">
        <v>44691</v>
      </c>
      <c r="J953">
        <v>93824.34</v>
      </c>
      <c r="K953" t="s">
        <v>3407</v>
      </c>
      <c r="L953" t="s">
        <v>1854</v>
      </c>
      <c r="M953" t="s">
        <v>3408</v>
      </c>
      <c r="N953" t="s">
        <v>3411</v>
      </c>
      <c r="O953" t="s">
        <v>3412</v>
      </c>
    </row>
    <row r="954" spans="1:15" x14ac:dyDescent="0.3">
      <c r="A954" t="s">
        <v>3424</v>
      </c>
      <c r="B954">
        <v>20716</v>
      </c>
      <c r="C954" t="s">
        <v>2516</v>
      </c>
      <c r="D954" s="11">
        <v>44681</v>
      </c>
      <c r="E954">
        <v>945333.21</v>
      </c>
      <c r="F954">
        <v>1728</v>
      </c>
      <c r="G954" t="s">
        <v>1854</v>
      </c>
      <c r="H954" s="11">
        <v>44691</v>
      </c>
      <c r="I954" s="11">
        <v>44691</v>
      </c>
      <c r="J954">
        <v>945333.21</v>
      </c>
      <c r="K954" t="s">
        <v>3407</v>
      </c>
      <c r="L954" t="s">
        <v>1854</v>
      </c>
      <c r="M954" t="s">
        <v>3408</v>
      </c>
      <c r="N954" t="s">
        <v>3411</v>
      </c>
      <c r="O954" t="s">
        <v>3412</v>
      </c>
    </row>
    <row r="955" spans="1:15" x14ac:dyDescent="0.3">
      <c r="A955" t="s">
        <v>3424</v>
      </c>
      <c r="B955">
        <v>20716</v>
      </c>
      <c r="C955" t="s">
        <v>2514</v>
      </c>
      <c r="D955" s="11">
        <v>44681</v>
      </c>
      <c r="E955">
        <v>598421.64</v>
      </c>
      <c r="F955">
        <v>1728</v>
      </c>
      <c r="G955" t="s">
        <v>1854</v>
      </c>
      <c r="H955" s="11">
        <v>44691</v>
      </c>
      <c r="I955" s="11">
        <v>44691</v>
      </c>
      <c r="J955">
        <v>598421.64</v>
      </c>
      <c r="K955" t="s">
        <v>3407</v>
      </c>
      <c r="L955" t="s">
        <v>1854</v>
      </c>
      <c r="M955" t="s">
        <v>3408</v>
      </c>
      <c r="N955" t="s">
        <v>3411</v>
      </c>
      <c r="O955" t="s">
        <v>3412</v>
      </c>
    </row>
    <row r="956" spans="1:15" x14ac:dyDescent="0.3">
      <c r="A956" t="s">
        <v>3424</v>
      </c>
      <c r="B956">
        <v>20716</v>
      </c>
      <c r="C956" t="s">
        <v>2509</v>
      </c>
      <c r="D956" s="11">
        <v>44681</v>
      </c>
      <c r="E956">
        <v>7116.5</v>
      </c>
      <c r="F956">
        <v>292</v>
      </c>
      <c r="G956" t="s">
        <v>1854</v>
      </c>
      <c r="H956" s="11">
        <v>44691</v>
      </c>
      <c r="I956" s="11">
        <v>44691</v>
      </c>
      <c r="J956">
        <v>7116.5</v>
      </c>
      <c r="K956" t="s">
        <v>3407</v>
      </c>
      <c r="L956" t="s">
        <v>1854</v>
      </c>
      <c r="M956" t="s">
        <v>3408</v>
      </c>
      <c r="N956" t="s">
        <v>3411</v>
      </c>
      <c r="O956" t="s">
        <v>3412</v>
      </c>
    </row>
    <row r="957" spans="1:15" x14ac:dyDescent="0.3">
      <c r="A957" t="s">
        <v>3424</v>
      </c>
      <c r="B957">
        <v>20716</v>
      </c>
      <c r="C957" t="s">
        <v>2511</v>
      </c>
      <c r="D957" s="11">
        <v>44681</v>
      </c>
      <c r="E957">
        <v>49212.56</v>
      </c>
      <c r="F957">
        <v>292</v>
      </c>
      <c r="G957" t="s">
        <v>1854</v>
      </c>
      <c r="H957" s="11">
        <v>44691</v>
      </c>
      <c r="I957" s="11">
        <v>44691</v>
      </c>
      <c r="J957">
        <v>49212.56</v>
      </c>
      <c r="K957" t="s">
        <v>3407</v>
      </c>
      <c r="L957" t="s">
        <v>1854</v>
      </c>
      <c r="M957" t="s">
        <v>3408</v>
      </c>
      <c r="N957" t="s">
        <v>3411</v>
      </c>
      <c r="O957" t="s">
        <v>3412</v>
      </c>
    </row>
    <row r="958" spans="1:15" x14ac:dyDescent="0.3">
      <c r="A958" t="s">
        <v>3424</v>
      </c>
      <c r="B958">
        <v>20716</v>
      </c>
      <c r="C958" t="s">
        <v>2497</v>
      </c>
      <c r="D958" s="11">
        <v>44681</v>
      </c>
      <c r="E958">
        <v>86327.67</v>
      </c>
      <c r="F958">
        <v>292</v>
      </c>
      <c r="G958" t="s">
        <v>1854</v>
      </c>
      <c r="H958" s="11">
        <v>44691</v>
      </c>
      <c r="I958" s="11">
        <v>44691</v>
      </c>
      <c r="J958">
        <v>86327.67</v>
      </c>
      <c r="K958" t="s">
        <v>3407</v>
      </c>
      <c r="L958" t="s">
        <v>1854</v>
      </c>
      <c r="M958" t="s">
        <v>3408</v>
      </c>
      <c r="N958" t="s">
        <v>3411</v>
      </c>
      <c r="O958" t="s">
        <v>3412</v>
      </c>
    </row>
    <row r="959" spans="1:15" x14ac:dyDescent="0.3">
      <c r="A959" t="s">
        <v>3424</v>
      </c>
      <c r="B959">
        <v>20716</v>
      </c>
      <c r="C959" t="s">
        <v>2508</v>
      </c>
      <c r="D959" s="11">
        <v>44681</v>
      </c>
      <c r="E959">
        <v>261819.49</v>
      </c>
      <c r="F959">
        <v>292</v>
      </c>
      <c r="G959" t="s">
        <v>1854</v>
      </c>
      <c r="H959" s="11">
        <v>44691</v>
      </c>
      <c r="I959" s="11">
        <v>44691</v>
      </c>
      <c r="J959">
        <v>261819.49</v>
      </c>
      <c r="K959" t="s">
        <v>3407</v>
      </c>
      <c r="L959" t="s">
        <v>1854</v>
      </c>
      <c r="M959" t="s">
        <v>3408</v>
      </c>
      <c r="N959" t="s">
        <v>3411</v>
      </c>
      <c r="O959" t="s">
        <v>3412</v>
      </c>
    </row>
    <row r="960" spans="1:15" x14ac:dyDescent="0.3">
      <c r="A960" t="s">
        <v>3424</v>
      </c>
      <c r="B960">
        <v>20716</v>
      </c>
      <c r="C960" t="s">
        <v>2504</v>
      </c>
      <c r="D960" s="11">
        <v>44681</v>
      </c>
      <c r="E960">
        <v>1530270.34</v>
      </c>
      <c r="F960">
        <v>292</v>
      </c>
      <c r="G960" t="s">
        <v>1854</v>
      </c>
      <c r="H960" s="11">
        <v>44691</v>
      </c>
      <c r="I960" s="11">
        <v>44691</v>
      </c>
      <c r="J960">
        <v>1530270.34</v>
      </c>
      <c r="K960" t="s">
        <v>3407</v>
      </c>
      <c r="L960" t="s">
        <v>1854</v>
      </c>
      <c r="M960" t="s">
        <v>3408</v>
      </c>
      <c r="N960" t="s">
        <v>3411</v>
      </c>
      <c r="O960" t="s">
        <v>3412</v>
      </c>
    </row>
    <row r="961" spans="1:15" x14ac:dyDescent="0.3">
      <c r="A961" t="s">
        <v>3424</v>
      </c>
      <c r="B961">
        <v>20716</v>
      </c>
      <c r="C961" t="s">
        <v>2513</v>
      </c>
      <c r="D961" s="11">
        <v>44681</v>
      </c>
      <c r="E961">
        <v>724394.98</v>
      </c>
      <c r="F961">
        <v>292</v>
      </c>
      <c r="G961" t="s">
        <v>1854</v>
      </c>
      <c r="H961" s="11">
        <v>44691</v>
      </c>
      <c r="I961" s="11">
        <v>44691</v>
      </c>
      <c r="J961">
        <v>724394.98</v>
      </c>
      <c r="K961" t="s">
        <v>3407</v>
      </c>
      <c r="L961" t="s">
        <v>1854</v>
      </c>
      <c r="M961" t="s">
        <v>3408</v>
      </c>
      <c r="N961" t="s">
        <v>3411</v>
      </c>
      <c r="O961" t="s">
        <v>3412</v>
      </c>
    </row>
    <row r="962" spans="1:15" x14ac:dyDescent="0.3">
      <c r="A962" t="s">
        <v>3424</v>
      </c>
      <c r="B962">
        <v>20716</v>
      </c>
      <c r="C962" t="s">
        <v>2518</v>
      </c>
      <c r="D962" s="11">
        <v>44681</v>
      </c>
      <c r="E962">
        <v>1403123.77</v>
      </c>
      <c r="F962">
        <v>292</v>
      </c>
      <c r="G962" t="s">
        <v>1854</v>
      </c>
      <c r="H962" s="11">
        <v>44691</v>
      </c>
      <c r="I962" s="11">
        <v>44691</v>
      </c>
      <c r="J962">
        <v>1403123.77</v>
      </c>
      <c r="K962" t="s">
        <v>3407</v>
      </c>
      <c r="L962" t="s">
        <v>1854</v>
      </c>
      <c r="M962" t="s">
        <v>3408</v>
      </c>
      <c r="N962" t="s">
        <v>3411</v>
      </c>
      <c r="O962" t="s">
        <v>3412</v>
      </c>
    </row>
    <row r="963" spans="1:15" x14ac:dyDescent="0.3">
      <c r="A963" t="s">
        <v>3424</v>
      </c>
      <c r="B963">
        <v>20716</v>
      </c>
      <c r="C963" t="s">
        <v>2515</v>
      </c>
      <c r="D963" s="11">
        <v>44681</v>
      </c>
      <c r="E963">
        <v>75189.570000000007</v>
      </c>
      <c r="F963">
        <v>292</v>
      </c>
      <c r="G963" t="s">
        <v>1854</v>
      </c>
      <c r="H963" s="11">
        <v>44691</v>
      </c>
      <c r="I963" s="11">
        <v>44691</v>
      </c>
      <c r="J963">
        <v>75189.570000000007</v>
      </c>
      <c r="K963" t="s">
        <v>3407</v>
      </c>
      <c r="L963" t="s">
        <v>1854</v>
      </c>
      <c r="M963" t="s">
        <v>3408</v>
      </c>
      <c r="N963" t="s">
        <v>3411</v>
      </c>
      <c r="O963" t="s">
        <v>3412</v>
      </c>
    </row>
    <row r="964" spans="1:15" x14ac:dyDescent="0.3">
      <c r="A964" t="s">
        <v>3424</v>
      </c>
      <c r="B964">
        <v>20864</v>
      </c>
      <c r="C964" t="s">
        <v>951</v>
      </c>
      <c r="D964" s="11">
        <v>44774</v>
      </c>
      <c r="E964">
        <v>7855.17</v>
      </c>
      <c r="F964">
        <v>3354</v>
      </c>
      <c r="G964" t="s">
        <v>221</v>
      </c>
      <c r="H964" s="11">
        <v>44784</v>
      </c>
      <c r="I964" s="11">
        <v>44785</v>
      </c>
      <c r="J964">
        <v>7855.17</v>
      </c>
      <c r="K964" t="s">
        <v>222</v>
      </c>
      <c r="L964" t="s">
        <v>223</v>
      </c>
      <c r="M964" t="s">
        <v>1665</v>
      </c>
      <c r="N964" t="s">
        <v>3411</v>
      </c>
      <c r="O964" t="s">
        <v>3412</v>
      </c>
    </row>
    <row r="965" spans="1:15" x14ac:dyDescent="0.3">
      <c r="A965" t="s">
        <v>3424</v>
      </c>
      <c r="B965">
        <v>20720</v>
      </c>
      <c r="C965" t="s">
        <v>2428</v>
      </c>
      <c r="D965" s="11">
        <v>44659</v>
      </c>
      <c r="E965">
        <v>68.010000000000005</v>
      </c>
      <c r="F965">
        <v>45</v>
      </c>
      <c r="G965" t="s">
        <v>1891</v>
      </c>
      <c r="H965" s="11">
        <v>44692</v>
      </c>
      <c r="I965" s="11">
        <v>44691</v>
      </c>
      <c r="J965">
        <v>68.010000000000005</v>
      </c>
      <c r="K965" t="s">
        <v>3407</v>
      </c>
      <c r="L965" t="s">
        <v>1891</v>
      </c>
      <c r="M965" t="s">
        <v>3408</v>
      </c>
      <c r="N965" t="s">
        <v>3411</v>
      </c>
      <c r="O965" t="s">
        <v>3412</v>
      </c>
    </row>
    <row r="966" spans="1:15" x14ac:dyDescent="0.3">
      <c r="A966" t="s">
        <v>3424</v>
      </c>
      <c r="B966">
        <v>20714</v>
      </c>
      <c r="C966" t="s">
        <v>2437</v>
      </c>
      <c r="D966" s="11">
        <v>44662</v>
      </c>
      <c r="E966">
        <v>18912.5</v>
      </c>
      <c r="F966">
        <v>2618</v>
      </c>
      <c r="G966" t="s">
        <v>187</v>
      </c>
      <c r="H966" s="11">
        <v>44692</v>
      </c>
      <c r="I966" s="11">
        <v>44692</v>
      </c>
      <c r="J966">
        <v>18912.5</v>
      </c>
      <c r="K966" t="s">
        <v>3407</v>
      </c>
      <c r="L966" t="s">
        <v>187</v>
      </c>
      <c r="M966" t="s">
        <v>3408</v>
      </c>
      <c r="N966" t="s">
        <v>3411</v>
      </c>
      <c r="O966" t="s">
        <v>3412</v>
      </c>
    </row>
    <row r="967" spans="1:15" x14ac:dyDescent="0.3">
      <c r="A967" t="s">
        <v>3424</v>
      </c>
      <c r="B967">
        <v>20864</v>
      </c>
      <c r="C967" t="s">
        <v>436</v>
      </c>
      <c r="D967" s="11">
        <v>44578</v>
      </c>
      <c r="E967">
        <v>99303.02</v>
      </c>
      <c r="F967">
        <v>3541</v>
      </c>
      <c r="G967" t="s">
        <v>437</v>
      </c>
      <c r="H967" s="11">
        <v>44784</v>
      </c>
      <c r="I967" s="11">
        <v>44785</v>
      </c>
      <c r="J967">
        <v>94337.87</v>
      </c>
      <c r="K967" t="s">
        <v>438</v>
      </c>
      <c r="L967" t="s">
        <v>439</v>
      </c>
      <c r="M967" t="s">
        <v>1674</v>
      </c>
      <c r="N967" t="s">
        <v>3411</v>
      </c>
      <c r="O967" t="s">
        <v>3412</v>
      </c>
    </row>
    <row r="968" spans="1:15" x14ac:dyDescent="0.3">
      <c r="A968" t="s">
        <v>3424</v>
      </c>
      <c r="B968">
        <v>20720</v>
      </c>
      <c r="C968" t="s">
        <v>2446</v>
      </c>
      <c r="D968" s="11">
        <v>44664</v>
      </c>
      <c r="E968">
        <v>62.78</v>
      </c>
      <c r="F968">
        <v>45</v>
      </c>
      <c r="G968" t="s">
        <v>1891</v>
      </c>
      <c r="H968" s="11">
        <v>44692</v>
      </c>
      <c r="I968" s="11">
        <v>44691</v>
      </c>
      <c r="J968">
        <v>62.78</v>
      </c>
      <c r="K968" t="s">
        <v>3407</v>
      </c>
      <c r="L968" t="s">
        <v>1891</v>
      </c>
      <c r="M968" t="s">
        <v>3408</v>
      </c>
      <c r="N968" t="s">
        <v>3411</v>
      </c>
      <c r="O968" t="s">
        <v>3412</v>
      </c>
    </row>
    <row r="969" spans="1:15" x14ac:dyDescent="0.3">
      <c r="A969" t="s">
        <v>3424</v>
      </c>
      <c r="B969">
        <v>20720</v>
      </c>
      <c r="C969" t="s">
        <v>2480</v>
      </c>
      <c r="D969" s="11">
        <v>44679</v>
      </c>
      <c r="E969">
        <v>8190.04</v>
      </c>
      <c r="F969">
        <v>3639</v>
      </c>
      <c r="G969" t="s">
        <v>2481</v>
      </c>
      <c r="H969" s="11">
        <v>44692</v>
      </c>
      <c r="I969" s="11">
        <v>44691</v>
      </c>
      <c r="J969">
        <v>8190</v>
      </c>
      <c r="K969" t="s">
        <v>3407</v>
      </c>
      <c r="L969" t="s">
        <v>2481</v>
      </c>
      <c r="M969" t="s">
        <v>3408</v>
      </c>
      <c r="N969" t="s">
        <v>3411</v>
      </c>
      <c r="O969" t="s">
        <v>3412</v>
      </c>
    </row>
    <row r="970" spans="1:15" x14ac:dyDescent="0.3">
      <c r="A970" t="s">
        <v>3424</v>
      </c>
      <c r="B970">
        <v>20720</v>
      </c>
      <c r="C970" t="s">
        <v>2492</v>
      </c>
      <c r="D970" s="11">
        <v>44680</v>
      </c>
      <c r="E970">
        <v>96.79</v>
      </c>
      <c r="F970">
        <v>45</v>
      </c>
      <c r="G970" t="s">
        <v>1891</v>
      </c>
      <c r="H970" s="11">
        <v>44692</v>
      </c>
      <c r="I970" s="11">
        <v>44691</v>
      </c>
      <c r="J970">
        <v>96.79</v>
      </c>
      <c r="K970" t="s">
        <v>3407</v>
      </c>
      <c r="L970" t="s">
        <v>1891</v>
      </c>
      <c r="M970" t="s">
        <v>3408</v>
      </c>
      <c r="N970" t="s">
        <v>3411</v>
      </c>
      <c r="O970" t="s">
        <v>3412</v>
      </c>
    </row>
    <row r="971" spans="1:15" x14ac:dyDescent="0.3">
      <c r="A971" t="s">
        <v>3424</v>
      </c>
      <c r="B971">
        <v>20728</v>
      </c>
      <c r="C971" t="s">
        <v>2385</v>
      </c>
      <c r="D971" s="11">
        <v>44652</v>
      </c>
      <c r="E971">
        <v>2000</v>
      </c>
      <c r="F971">
        <v>3624</v>
      </c>
      <c r="G971" t="s">
        <v>2386</v>
      </c>
      <c r="H971" s="11">
        <v>44693</v>
      </c>
      <c r="I971" s="11">
        <v>44693</v>
      </c>
      <c r="J971">
        <v>2000</v>
      </c>
      <c r="K971" t="s">
        <v>3407</v>
      </c>
      <c r="L971" t="s">
        <v>2386</v>
      </c>
      <c r="M971" t="s">
        <v>3408</v>
      </c>
      <c r="N971" t="s">
        <v>3411</v>
      </c>
      <c r="O971" t="s">
        <v>3412</v>
      </c>
    </row>
    <row r="972" spans="1:15" x14ac:dyDescent="0.3">
      <c r="A972" t="s">
        <v>3424</v>
      </c>
      <c r="B972">
        <v>20864</v>
      </c>
      <c r="C972" t="s">
        <v>897</v>
      </c>
      <c r="D972" s="11">
        <v>44756</v>
      </c>
      <c r="E972">
        <v>31296</v>
      </c>
      <c r="F972">
        <v>2392</v>
      </c>
      <c r="G972" t="s">
        <v>109</v>
      </c>
      <c r="H972" s="11">
        <v>44787</v>
      </c>
      <c r="I972" s="11">
        <v>44785</v>
      </c>
      <c r="J972">
        <v>31296</v>
      </c>
      <c r="K972" t="s">
        <v>3</v>
      </c>
      <c r="L972" t="s">
        <v>898</v>
      </c>
      <c r="M972" t="s">
        <v>1560</v>
      </c>
      <c r="N972" t="s">
        <v>3411</v>
      </c>
      <c r="O972" t="s">
        <v>3412</v>
      </c>
    </row>
    <row r="973" spans="1:15" x14ac:dyDescent="0.3">
      <c r="A973" t="s">
        <v>3424</v>
      </c>
      <c r="B973">
        <v>20863</v>
      </c>
      <c r="C973" t="s">
        <v>950</v>
      </c>
      <c r="D973" s="11">
        <v>44774</v>
      </c>
      <c r="E973">
        <v>240</v>
      </c>
      <c r="F973">
        <v>44</v>
      </c>
      <c r="G973" t="s">
        <v>178</v>
      </c>
      <c r="H973" s="11">
        <v>44783</v>
      </c>
      <c r="I973" s="11">
        <v>44782</v>
      </c>
      <c r="J973">
        <v>240</v>
      </c>
      <c r="K973" t="s">
        <v>179</v>
      </c>
      <c r="L973" t="s">
        <v>180</v>
      </c>
      <c r="M973" t="s">
        <v>1509</v>
      </c>
      <c r="N973" t="s">
        <v>3411</v>
      </c>
      <c r="O973" t="s">
        <v>3412</v>
      </c>
    </row>
    <row r="974" spans="1:15" x14ac:dyDescent="0.3">
      <c r="A974" t="s">
        <v>3424</v>
      </c>
      <c r="B974">
        <v>20863</v>
      </c>
      <c r="C974" t="s">
        <v>959</v>
      </c>
      <c r="D974" s="11">
        <v>44775</v>
      </c>
      <c r="E974">
        <v>373</v>
      </c>
      <c r="F974">
        <v>2069</v>
      </c>
      <c r="G974" t="s">
        <v>14</v>
      </c>
      <c r="H974" s="11">
        <v>44783</v>
      </c>
      <c r="I974" s="11">
        <v>44782</v>
      </c>
      <c r="J974">
        <v>373</v>
      </c>
      <c r="K974" t="s">
        <v>15</v>
      </c>
      <c r="L974" t="s">
        <v>16</v>
      </c>
      <c r="M974" t="s">
        <v>1670</v>
      </c>
      <c r="N974" t="s">
        <v>3411</v>
      </c>
      <c r="O974" t="s">
        <v>3412</v>
      </c>
    </row>
    <row r="975" spans="1:15" x14ac:dyDescent="0.3">
      <c r="A975" t="s">
        <v>3424</v>
      </c>
      <c r="B975">
        <v>20863</v>
      </c>
      <c r="C975" t="s">
        <v>885</v>
      </c>
      <c r="D975" s="11">
        <v>44753</v>
      </c>
      <c r="E975">
        <v>955.8</v>
      </c>
      <c r="F975">
        <v>28</v>
      </c>
      <c r="G975" t="s">
        <v>23</v>
      </c>
      <c r="H975" s="11">
        <v>44783</v>
      </c>
      <c r="I975" s="11">
        <v>44782</v>
      </c>
      <c r="J975">
        <v>955.8</v>
      </c>
      <c r="K975" t="s">
        <v>24</v>
      </c>
      <c r="L975" t="s">
        <v>25</v>
      </c>
      <c r="M975" t="s">
        <v>1793</v>
      </c>
      <c r="N975" t="s">
        <v>3411</v>
      </c>
      <c r="O975" t="s">
        <v>3412</v>
      </c>
    </row>
    <row r="976" spans="1:15" x14ac:dyDescent="0.3">
      <c r="A976" t="s">
        <v>3425</v>
      </c>
      <c r="B976">
        <v>20863</v>
      </c>
      <c r="C976" t="s">
        <v>917</v>
      </c>
      <c r="D976" s="11">
        <v>44767</v>
      </c>
      <c r="E976">
        <v>103089.83</v>
      </c>
      <c r="F976">
        <v>2527</v>
      </c>
      <c r="G976" t="s">
        <v>54</v>
      </c>
      <c r="H976" s="11">
        <v>44783</v>
      </c>
      <c r="I976" s="11">
        <v>44782</v>
      </c>
      <c r="J976">
        <v>103089.83</v>
      </c>
      <c r="K976" t="s">
        <v>313</v>
      </c>
      <c r="L976" t="s">
        <v>314</v>
      </c>
      <c r="M976" t="s">
        <v>1651</v>
      </c>
      <c r="N976" t="s">
        <v>3411</v>
      </c>
      <c r="O976" t="s">
        <v>3412</v>
      </c>
    </row>
    <row r="977" spans="1:15" x14ac:dyDescent="0.3">
      <c r="A977" t="s">
        <v>3425</v>
      </c>
      <c r="B977">
        <v>20863</v>
      </c>
      <c r="C977" t="s">
        <v>918</v>
      </c>
      <c r="D977" s="11">
        <v>44767</v>
      </c>
      <c r="E977">
        <v>1904.22</v>
      </c>
      <c r="F977">
        <v>3256</v>
      </c>
      <c r="G977" t="s">
        <v>161</v>
      </c>
      <c r="H977" s="11">
        <v>44783</v>
      </c>
      <c r="I977" s="11">
        <v>44782</v>
      </c>
      <c r="J977">
        <v>1904.22</v>
      </c>
      <c r="K977" t="s">
        <v>162</v>
      </c>
      <c r="L977" t="s">
        <v>163</v>
      </c>
      <c r="M977" t="s">
        <v>1500</v>
      </c>
      <c r="N977" t="s">
        <v>3411</v>
      </c>
      <c r="O977" t="s">
        <v>3412</v>
      </c>
    </row>
    <row r="978" spans="1:15" x14ac:dyDescent="0.3">
      <c r="A978" t="s">
        <v>3425</v>
      </c>
      <c r="B978">
        <v>20727</v>
      </c>
      <c r="C978" t="s">
        <v>2393</v>
      </c>
      <c r="D978" s="11">
        <v>44655</v>
      </c>
      <c r="E978">
        <v>3771.38</v>
      </c>
      <c r="F978">
        <v>1200</v>
      </c>
      <c r="G978" t="s">
        <v>1883</v>
      </c>
      <c r="H978" s="11">
        <v>44693</v>
      </c>
      <c r="I978" s="11">
        <v>44694</v>
      </c>
      <c r="J978">
        <v>3771.38</v>
      </c>
      <c r="K978" t="s">
        <v>3407</v>
      </c>
      <c r="L978" t="s">
        <v>1883</v>
      </c>
      <c r="M978" t="s">
        <v>3408</v>
      </c>
      <c r="N978" t="s">
        <v>3411</v>
      </c>
      <c r="O978" t="s">
        <v>3412</v>
      </c>
    </row>
    <row r="979" spans="1:15" x14ac:dyDescent="0.3">
      <c r="A979" t="s">
        <v>3425</v>
      </c>
      <c r="B979">
        <v>20726</v>
      </c>
      <c r="C979" t="s">
        <v>2533</v>
      </c>
      <c r="D979" s="11">
        <v>44686</v>
      </c>
      <c r="E979">
        <v>113.3</v>
      </c>
      <c r="F979">
        <v>1376</v>
      </c>
      <c r="G979" t="s">
        <v>1827</v>
      </c>
      <c r="H979" s="11">
        <v>44693</v>
      </c>
      <c r="I979" s="11">
        <v>44694</v>
      </c>
      <c r="J979">
        <v>113.3</v>
      </c>
      <c r="K979" t="s">
        <v>3407</v>
      </c>
      <c r="L979" t="s">
        <v>1827</v>
      </c>
      <c r="M979" t="s">
        <v>3408</v>
      </c>
      <c r="N979" t="s">
        <v>3411</v>
      </c>
      <c r="O979" t="s">
        <v>3412</v>
      </c>
    </row>
    <row r="980" spans="1:15" x14ac:dyDescent="0.3">
      <c r="A980" t="s">
        <v>3425</v>
      </c>
      <c r="B980">
        <v>20863</v>
      </c>
      <c r="C980" t="s">
        <v>935</v>
      </c>
      <c r="D980" s="11">
        <v>44771</v>
      </c>
      <c r="E980">
        <v>458.88</v>
      </c>
      <c r="F980">
        <v>44</v>
      </c>
      <c r="G980" t="s">
        <v>178</v>
      </c>
      <c r="H980" s="11">
        <v>44783</v>
      </c>
      <c r="I980" s="11">
        <v>44782</v>
      </c>
      <c r="J980">
        <v>458.88</v>
      </c>
      <c r="K980" t="s">
        <v>179</v>
      </c>
      <c r="L980" t="s">
        <v>180</v>
      </c>
      <c r="M980" t="s">
        <v>1509</v>
      </c>
      <c r="N980" t="s">
        <v>3411</v>
      </c>
      <c r="O980" t="s">
        <v>3412</v>
      </c>
    </row>
    <row r="981" spans="1:15" x14ac:dyDescent="0.3">
      <c r="A981" t="s">
        <v>3425</v>
      </c>
      <c r="B981">
        <v>20863</v>
      </c>
      <c r="C981" t="s">
        <v>934</v>
      </c>
      <c r="D981" s="11">
        <v>44771</v>
      </c>
      <c r="E981">
        <v>458.88</v>
      </c>
      <c r="F981">
        <v>44</v>
      </c>
      <c r="G981" t="s">
        <v>178</v>
      </c>
      <c r="H981" s="11">
        <v>44783</v>
      </c>
      <c r="I981" s="11">
        <v>44782</v>
      </c>
      <c r="J981">
        <v>458.88</v>
      </c>
      <c r="K981" t="s">
        <v>179</v>
      </c>
      <c r="L981" t="s">
        <v>180</v>
      </c>
      <c r="M981" t="s">
        <v>1509</v>
      </c>
      <c r="N981" t="s">
        <v>3411</v>
      </c>
      <c r="O981" t="s">
        <v>3412</v>
      </c>
    </row>
    <row r="982" spans="1:15" x14ac:dyDescent="0.3">
      <c r="A982" t="s">
        <v>3425</v>
      </c>
      <c r="B982">
        <v>20727</v>
      </c>
      <c r="C982" t="s">
        <v>2418</v>
      </c>
      <c r="D982" s="11">
        <v>44658</v>
      </c>
      <c r="E982">
        <v>6634.32</v>
      </c>
      <c r="F982">
        <v>3629</v>
      </c>
      <c r="G982" t="s">
        <v>2419</v>
      </c>
      <c r="H982" s="11">
        <v>44693</v>
      </c>
      <c r="I982" s="11">
        <v>44694</v>
      </c>
      <c r="J982">
        <v>6634.32</v>
      </c>
      <c r="K982" t="s">
        <v>3407</v>
      </c>
      <c r="L982" t="s">
        <v>2419</v>
      </c>
      <c r="M982" t="s">
        <v>3408</v>
      </c>
      <c r="N982" t="s">
        <v>3411</v>
      </c>
      <c r="O982" t="s">
        <v>3412</v>
      </c>
    </row>
    <row r="983" spans="1:15" x14ac:dyDescent="0.3">
      <c r="A983" t="s">
        <v>3425</v>
      </c>
      <c r="B983">
        <v>20863</v>
      </c>
      <c r="C983" t="s">
        <v>942</v>
      </c>
      <c r="D983" s="11">
        <v>44772</v>
      </c>
      <c r="E983">
        <v>24075.88</v>
      </c>
      <c r="F983">
        <v>58</v>
      </c>
      <c r="G983" t="s">
        <v>77</v>
      </c>
      <c r="H983" s="11">
        <v>44783</v>
      </c>
      <c r="I983" s="11">
        <v>44782</v>
      </c>
      <c r="J983">
        <v>24075.88</v>
      </c>
      <c r="K983" t="s">
        <v>78</v>
      </c>
      <c r="L983" t="s">
        <v>79</v>
      </c>
      <c r="M983" t="s">
        <v>1516</v>
      </c>
      <c r="N983" t="s">
        <v>3411</v>
      </c>
      <c r="O983" t="s">
        <v>3412</v>
      </c>
    </row>
    <row r="984" spans="1:15" x14ac:dyDescent="0.3">
      <c r="A984" t="s">
        <v>3425</v>
      </c>
      <c r="B984">
        <v>20863</v>
      </c>
      <c r="C984" t="s">
        <v>943</v>
      </c>
      <c r="D984" s="11">
        <v>44772</v>
      </c>
      <c r="E984">
        <v>2245.98</v>
      </c>
      <c r="F984">
        <v>58</v>
      </c>
      <c r="G984" t="s">
        <v>77</v>
      </c>
      <c r="H984" s="11">
        <v>44783</v>
      </c>
      <c r="I984" s="11">
        <v>44782</v>
      </c>
      <c r="J984">
        <v>2245.98</v>
      </c>
      <c r="K984" t="s">
        <v>78</v>
      </c>
      <c r="L984" t="s">
        <v>79</v>
      </c>
      <c r="M984" t="s">
        <v>1516</v>
      </c>
      <c r="N984" t="s">
        <v>3411</v>
      </c>
      <c r="O984" t="s">
        <v>3412</v>
      </c>
    </row>
    <row r="985" spans="1:15" x14ac:dyDescent="0.3">
      <c r="A985" t="s">
        <v>3425</v>
      </c>
      <c r="B985">
        <v>20862</v>
      </c>
      <c r="C985" t="s">
        <v>926</v>
      </c>
      <c r="D985" s="11">
        <v>44770</v>
      </c>
      <c r="E985">
        <v>1254.5</v>
      </c>
      <c r="F985">
        <v>1127</v>
      </c>
      <c r="G985" t="s">
        <v>48</v>
      </c>
      <c r="H985" s="11">
        <v>44782</v>
      </c>
      <c r="I985" s="11">
        <v>44783</v>
      </c>
      <c r="J985">
        <v>1254.5</v>
      </c>
      <c r="K985" t="s">
        <v>75</v>
      </c>
      <c r="L985" t="s">
        <v>76</v>
      </c>
      <c r="M985" t="s">
        <v>1484</v>
      </c>
      <c r="N985" t="s">
        <v>3411</v>
      </c>
      <c r="O985" t="s">
        <v>3412</v>
      </c>
    </row>
    <row r="986" spans="1:15" x14ac:dyDescent="0.3">
      <c r="A986" t="s">
        <v>3425</v>
      </c>
      <c r="B986">
        <v>20726</v>
      </c>
      <c r="C986" t="s">
        <v>2546</v>
      </c>
      <c r="D986" s="11">
        <v>44691</v>
      </c>
      <c r="E986">
        <v>69.930000000000007</v>
      </c>
      <c r="F986">
        <v>3498</v>
      </c>
      <c r="G986" t="s">
        <v>1941</v>
      </c>
      <c r="H986" s="11">
        <v>44693</v>
      </c>
      <c r="I986" s="11">
        <v>44694</v>
      </c>
      <c r="J986">
        <v>69.930000000000007</v>
      </c>
      <c r="K986" t="s">
        <v>3407</v>
      </c>
      <c r="L986" t="s">
        <v>1941</v>
      </c>
      <c r="M986" t="s">
        <v>3408</v>
      </c>
      <c r="N986" t="s">
        <v>3411</v>
      </c>
      <c r="O986" t="s">
        <v>3412</v>
      </c>
    </row>
    <row r="987" spans="1:15" x14ac:dyDescent="0.3">
      <c r="A987" t="s">
        <v>3425</v>
      </c>
      <c r="B987">
        <v>20726</v>
      </c>
      <c r="C987" t="s">
        <v>2545</v>
      </c>
      <c r="D987" s="11">
        <v>44691</v>
      </c>
      <c r="E987">
        <v>69.930000000000007</v>
      </c>
      <c r="F987">
        <v>3498</v>
      </c>
      <c r="G987" t="s">
        <v>1941</v>
      </c>
      <c r="H987" s="11">
        <v>44693</v>
      </c>
      <c r="I987" s="11">
        <v>44694</v>
      </c>
      <c r="J987">
        <v>69.930000000000007</v>
      </c>
      <c r="K987" t="s">
        <v>3407</v>
      </c>
      <c r="L987" t="s">
        <v>1941</v>
      </c>
      <c r="M987" t="s">
        <v>3408</v>
      </c>
      <c r="N987" t="s">
        <v>3411</v>
      </c>
      <c r="O987" t="s">
        <v>3412</v>
      </c>
    </row>
    <row r="988" spans="1:15" x14ac:dyDescent="0.3">
      <c r="A988" t="s">
        <v>3425</v>
      </c>
      <c r="B988">
        <v>20728</v>
      </c>
      <c r="C988" t="s">
        <v>2547</v>
      </c>
      <c r="D988" s="11">
        <v>44691</v>
      </c>
      <c r="E988">
        <v>1253.46</v>
      </c>
      <c r="F988">
        <v>163</v>
      </c>
      <c r="G988" t="s">
        <v>1861</v>
      </c>
      <c r="H988" s="11">
        <v>44693</v>
      </c>
      <c r="I988" s="11">
        <v>44693</v>
      </c>
      <c r="J988">
        <v>1253.46</v>
      </c>
      <c r="K988" t="s">
        <v>3407</v>
      </c>
      <c r="L988" t="s">
        <v>1861</v>
      </c>
      <c r="M988" t="s">
        <v>3408</v>
      </c>
      <c r="N988" t="s">
        <v>3411</v>
      </c>
      <c r="O988" t="s">
        <v>3412</v>
      </c>
    </row>
    <row r="989" spans="1:15" x14ac:dyDescent="0.3">
      <c r="A989" t="s">
        <v>3425</v>
      </c>
      <c r="B989">
        <v>20727</v>
      </c>
      <c r="C989" t="s">
        <v>2550</v>
      </c>
      <c r="D989" s="11">
        <v>44692</v>
      </c>
      <c r="E989">
        <v>3554741.06</v>
      </c>
      <c r="F989">
        <v>3631</v>
      </c>
      <c r="G989" t="s">
        <v>2340</v>
      </c>
      <c r="H989" s="11">
        <v>44693</v>
      </c>
      <c r="I989" s="11">
        <v>44694</v>
      </c>
      <c r="J989">
        <v>3554741.06</v>
      </c>
      <c r="K989" t="s">
        <v>3407</v>
      </c>
      <c r="L989" t="s">
        <v>2340</v>
      </c>
      <c r="M989" t="s">
        <v>3408</v>
      </c>
      <c r="N989" t="s">
        <v>3411</v>
      </c>
      <c r="O989" t="s">
        <v>3412</v>
      </c>
    </row>
    <row r="990" spans="1:15" x14ac:dyDescent="0.3">
      <c r="A990" t="s">
        <v>3425</v>
      </c>
      <c r="B990">
        <v>20728</v>
      </c>
      <c r="C990" t="s">
        <v>2558</v>
      </c>
      <c r="D990" s="11">
        <v>44692</v>
      </c>
      <c r="E990">
        <v>596</v>
      </c>
      <c r="F990">
        <v>449</v>
      </c>
      <c r="G990" t="s">
        <v>1830</v>
      </c>
      <c r="H990" s="11">
        <v>44693</v>
      </c>
      <c r="I990" s="11">
        <v>44693</v>
      </c>
      <c r="J990">
        <v>596</v>
      </c>
      <c r="K990" t="s">
        <v>3407</v>
      </c>
      <c r="L990" t="s">
        <v>1830</v>
      </c>
      <c r="M990" t="s">
        <v>3408</v>
      </c>
      <c r="N990" t="s">
        <v>3411</v>
      </c>
      <c r="O990" t="s">
        <v>3412</v>
      </c>
    </row>
    <row r="991" spans="1:15" x14ac:dyDescent="0.3">
      <c r="A991" t="s">
        <v>3425</v>
      </c>
      <c r="B991">
        <v>20728</v>
      </c>
      <c r="C991" t="s">
        <v>2563</v>
      </c>
      <c r="D991" s="11">
        <v>44692</v>
      </c>
      <c r="E991">
        <v>596</v>
      </c>
      <c r="F991">
        <v>449</v>
      </c>
      <c r="G991" t="s">
        <v>1830</v>
      </c>
      <c r="H991" s="11">
        <v>44693</v>
      </c>
      <c r="I991" s="11">
        <v>44693</v>
      </c>
      <c r="J991">
        <v>596</v>
      </c>
      <c r="K991" t="s">
        <v>3407</v>
      </c>
      <c r="L991" t="s">
        <v>1830</v>
      </c>
      <c r="M991" t="s">
        <v>3408</v>
      </c>
      <c r="N991" t="s">
        <v>3411</v>
      </c>
      <c r="O991" t="s">
        <v>3412</v>
      </c>
    </row>
    <row r="992" spans="1:15" x14ac:dyDescent="0.3">
      <c r="A992" t="s">
        <v>3425</v>
      </c>
      <c r="B992">
        <v>20728</v>
      </c>
      <c r="C992" t="s">
        <v>2557</v>
      </c>
      <c r="D992" s="11">
        <v>44692</v>
      </c>
      <c r="E992">
        <v>596</v>
      </c>
      <c r="F992">
        <v>449</v>
      </c>
      <c r="G992" t="s">
        <v>1830</v>
      </c>
      <c r="H992" s="11">
        <v>44693</v>
      </c>
      <c r="I992" s="11">
        <v>44693</v>
      </c>
      <c r="J992">
        <v>596</v>
      </c>
      <c r="K992" t="s">
        <v>3407</v>
      </c>
      <c r="L992" t="s">
        <v>1830</v>
      </c>
      <c r="M992" t="s">
        <v>3408</v>
      </c>
      <c r="N992" t="s">
        <v>3411</v>
      </c>
      <c r="O992" t="s">
        <v>3412</v>
      </c>
    </row>
    <row r="993" spans="1:15" x14ac:dyDescent="0.3">
      <c r="A993" t="s">
        <v>3425</v>
      </c>
      <c r="B993">
        <v>20728</v>
      </c>
      <c r="C993" t="s">
        <v>2551</v>
      </c>
      <c r="D993" s="11">
        <v>44692</v>
      </c>
      <c r="E993">
        <v>596</v>
      </c>
      <c r="F993">
        <v>449</v>
      </c>
      <c r="G993" t="s">
        <v>1830</v>
      </c>
      <c r="H993" s="11">
        <v>44693</v>
      </c>
      <c r="I993" s="11">
        <v>44693</v>
      </c>
      <c r="J993">
        <v>596</v>
      </c>
      <c r="K993" t="s">
        <v>3407</v>
      </c>
      <c r="L993" t="s">
        <v>1830</v>
      </c>
      <c r="M993" t="s">
        <v>3408</v>
      </c>
      <c r="N993" t="s">
        <v>3411</v>
      </c>
      <c r="O993" t="s">
        <v>3412</v>
      </c>
    </row>
    <row r="994" spans="1:15" x14ac:dyDescent="0.3">
      <c r="A994" t="s">
        <v>3425</v>
      </c>
      <c r="B994">
        <v>20728</v>
      </c>
      <c r="C994" t="s">
        <v>2560</v>
      </c>
      <c r="D994" s="11">
        <v>44692</v>
      </c>
      <c r="E994">
        <v>596</v>
      </c>
      <c r="F994">
        <v>449</v>
      </c>
      <c r="G994" t="s">
        <v>1830</v>
      </c>
      <c r="H994" s="11">
        <v>44693</v>
      </c>
      <c r="I994" s="11">
        <v>44693</v>
      </c>
      <c r="J994">
        <v>596</v>
      </c>
      <c r="K994" t="s">
        <v>3407</v>
      </c>
      <c r="L994" t="s">
        <v>1830</v>
      </c>
      <c r="M994" t="s">
        <v>3408</v>
      </c>
      <c r="N994" t="s">
        <v>3411</v>
      </c>
      <c r="O994" t="s">
        <v>3412</v>
      </c>
    </row>
    <row r="995" spans="1:15" x14ac:dyDescent="0.3">
      <c r="A995" t="s">
        <v>3425</v>
      </c>
      <c r="B995">
        <v>20728</v>
      </c>
      <c r="C995" t="s">
        <v>2552</v>
      </c>
      <c r="D995" s="11">
        <v>44692</v>
      </c>
      <c r="E995">
        <v>596</v>
      </c>
      <c r="F995">
        <v>449</v>
      </c>
      <c r="G995" t="s">
        <v>1830</v>
      </c>
      <c r="H995" s="11">
        <v>44693</v>
      </c>
      <c r="I995" s="11">
        <v>44693</v>
      </c>
      <c r="J995">
        <v>596</v>
      </c>
      <c r="K995" t="s">
        <v>3407</v>
      </c>
      <c r="L995" t="s">
        <v>1830</v>
      </c>
      <c r="M995" t="s">
        <v>3408</v>
      </c>
      <c r="N995" t="s">
        <v>3411</v>
      </c>
      <c r="O995" t="s">
        <v>3412</v>
      </c>
    </row>
    <row r="996" spans="1:15" x14ac:dyDescent="0.3">
      <c r="A996" t="s">
        <v>3425</v>
      </c>
      <c r="B996">
        <v>20728</v>
      </c>
      <c r="C996" t="s">
        <v>2554</v>
      </c>
      <c r="D996" s="11">
        <v>44692</v>
      </c>
      <c r="E996">
        <v>596</v>
      </c>
      <c r="F996">
        <v>449</v>
      </c>
      <c r="G996" t="s">
        <v>1830</v>
      </c>
      <c r="H996" s="11">
        <v>44693</v>
      </c>
      <c r="I996" s="11">
        <v>44693</v>
      </c>
      <c r="J996">
        <v>596</v>
      </c>
      <c r="K996" t="s">
        <v>3407</v>
      </c>
      <c r="L996" t="s">
        <v>1830</v>
      </c>
      <c r="M996" t="s">
        <v>3408</v>
      </c>
      <c r="N996" t="s">
        <v>3411</v>
      </c>
      <c r="O996" t="s">
        <v>3412</v>
      </c>
    </row>
    <row r="997" spans="1:15" x14ac:dyDescent="0.3">
      <c r="A997" t="s">
        <v>3425</v>
      </c>
      <c r="B997">
        <v>20728</v>
      </c>
      <c r="C997" t="s">
        <v>2562</v>
      </c>
      <c r="D997" s="11">
        <v>44692</v>
      </c>
      <c r="E997">
        <v>596</v>
      </c>
      <c r="F997">
        <v>449</v>
      </c>
      <c r="G997" t="s">
        <v>1830</v>
      </c>
      <c r="H997" s="11">
        <v>44693</v>
      </c>
      <c r="I997" s="11">
        <v>44693</v>
      </c>
      <c r="J997">
        <v>596</v>
      </c>
      <c r="K997" t="s">
        <v>3407</v>
      </c>
      <c r="L997" t="s">
        <v>1830</v>
      </c>
      <c r="M997" t="s">
        <v>3408</v>
      </c>
      <c r="N997" t="s">
        <v>3411</v>
      </c>
      <c r="O997" t="s">
        <v>3412</v>
      </c>
    </row>
    <row r="998" spans="1:15" x14ac:dyDescent="0.3">
      <c r="A998" t="s">
        <v>3425</v>
      </c>
      <c r="B998">
        <v>20728</v>
      </c>
      <c r="C998" t="s">
        <v>2564</v>
      </c>
      <c r="D998" s="11">
        <v>44692</v>
      </c>
      <c r="E998">
        <v>596</v>
      </c>
      <c r="F998">
        <v>449</v>
      </c>
      <c r="G998" t="s">
        <v>1830</v>
      </c>
      <c r="H998" s="11">
        <v>44693</v>
      </c>
      <c r="I998" s="11">
        <v>44693</v>
      </c>
      <c r="J998">
        <v>596</v>
      </c>
      <c r="K998" t="s">
        <v>3407</v>
      </c>
      <c r="L998" t="s">
        <v>1830</v>
      </c>
      <c r="M998" t="s">
        <v>3408</v>
      </c>
      <c r="N998" t="s">
        <v>3411</v>
      </c>
      <c r="O998" t="s">
        <v>3412</v>
      </c>
    </row>
    <row r="999" spans="1:15" x14ac:dyDescent="0.3">
      <c r="A999" t="s">
        <v>3425</v>
      </c>
      <c r="B999">
        <v>20728</v>
      </c>
      <c r="C999" t="s">
        <v>2561</v>
      </c>
      <c r="D999" s="11">
        <v>44692</v>
      </c>
      <c r="E999">
        <v>596</v>
      </c>
      <c r="F999">
        <v>449</v>
      </c>
      <c r="G999" t="s">
        <v>1830</v>
      </c>
      <c r="H999" s="11">
        <v>44693</v>
      </c>
      <c r="I999" s="11">
        <v>44693</v>
      </c>
      <c r="J999">
        <v>596</v>
      </c>
      <c r="K999" t="s">
        <v>3407</v>
      </c>
      <c r="L999" t="s">
        <v>1830</v>
      </c>
      <c r="M999" t="s">
        <v>3408</v>
      </c>
      <c r="N999" t="s">
        <v>3411</v>
      </c>
      <c r="O999" t="s">
        <v>3412</v>
      </c>
    </row>
    <row r="1000" spans="1:15" x14ac:dyDescent="0.3">
      <c r="A1000" t="s">
        <v>3425</v>
      </c>
      <c r="B1000">
        <v>20728</v>
      </c>
      <c r="C1000" t="s">
        <v>2556</v>
      </c>
      <c r="D1000" s="11">
        <v>44692</v>
      </c>
      <c r="E1000">
        <v>596</v>
      </c>
      <c r="F1000">
        <v>449</v>
      </c>
      <c r="G1000" t="s">
        <v>1830</v>
      </c>
      <c r="H1000" s="11">
        <v>44693</v>
      </c>
      <c r="I1000" s="11">
        <v>44693</v>
      </c>
      <c r="J1000">
        <v>596</v>
      </c>
      <c r="K1000" t="s">
        <v>3407</v>
      </c>
      <c r="L1000" t="s">
        <v>1830</v>
      </c>
      <c r="M1000" t="s">
        <v>3408</v>
      </c>
      <c r="N1000" t="s">
        <v>3411</v>
      </c>
      <c r="O1000" t="s">
        <v>3412</v>
      </c>
    </row>
    <row r="1001" spans="1:15" x14ac:dyDescent="0.3">
      <c r="A1001" t="s">
        <v>3425</v>
      </c>
      <c r="B1001">
        <v>20728</v>
      </c>
      <c r="C1001" t="s">
        <v>2559</v>
      </c>
      <c r="D1001" s="11">
        <v>44692</v>
      </c>
      <c r="E1001">
        <v>596</v>
      </c>
      <c r="F1001">
        <v>449</v>
      </c>
      <c r="G1001" t="s">
        <v>1830</v>
      </c>
      <c r="H1001" s="11">
        <v>44693</v>
      </c>
      <c r="I1001" s="11">
        <v>44693</v>
      </c>
      <c r="J1001">
        <v>596</v>
      </c>
      <c r="K1001" t="s">
        <v>3407</v>
      </c>
      <c r="L1001" t="s">
        <v>1830</v>
      </c>
      <c r="M1001" t="s">
        <v>3408</v>
      </c>
      <c r="N1001" t="s">
        <v>3411</v>
      </c>
      <c r="O1001" t="s">
        <v>3412</v>
      </c>
    </row>
    <row r="1002" spans="1:15" x14ac:dyDescent="0.3">
      <c r="A1002" t="s">
        <v>3425</v>
      </c>
      <c r="B1002">
        <v>20728</v>
      </c>
      <c r="C1002" t="s">
        <v>2555</v>
      </c>
      <c r="D1002" s="11">
        <v>44692</v>
      </c>
      <c r="E1002">
        <v>596</v>
      </c>
      <c r="F1002">
        <v>449</v>
      </c>
      <c r="G1002" t="s">
        <v>1830</v>
      </c>
      <c r="H1002" s="11">
        <v>44693</v>
      </c>
      <c r="I1002" s="11">
        <v>44693</v>
      </c>
      <c r="J1002">
        <v>596</v>
      </c>
      <c r="K1002" t="s">
        <v>3407</v>
      </c>
      <c r="L1002" t="s">
        <v>1830</v>
      </c>
      <c r="M1002" t="s">
        <v>3408</v>
      </c>
      <c r="N1002" t="s">
        <v>3411</v>
      </c>
      <c r="O1002" t="s">
        <v>3412</v>
      </c>
    </row>
    <row r="1003" spans="1:15" x14ac:dyDescent="0.3">
      <c r="A1003" t="s">
        <v>3425</v>
      </c>
      <c r="B1003">
        <v>20728</v>
      </c>
      <c r="C1003" t="s">
        <v>2553</v>
      </c>
      <c r="D1003" s="11">
        <v>44692</v>
      </c>
      <c r="E1003">
        <v>596</v>
      </c>
      <c r="F1003">
        <v>449</v>
      </c>
      <c r="G1003" t="s">
        <v>1830</v>
      </c>
      <c r="H1003" s="11">
        <v>44693</v>
      </c>
      <c r="I1003" s="11">
        <v>44693</v>
      </c>
      <c r="J1003">
        <v>596</v>
      </c>
      <c r="K1003" t="s">
        <v>3407</v>
      </c>
      <c r="L1003" t="s">
        <v>1830</v>
      </c>
      <c r="M1003" t="s">
        <v>3408</v>
      </c>
      <c r="N1003" t="s">
        <v>3411</v>
      </c>
      <c r="O1003" t="s">
        <v>3412</v>
      </c>
    </row>
    <row r="1004" spans="1:15" x14ac:dyDescent="0.3">
      <c r="A1004" t="s">
        <v>3425</v>
      </c>
      <c r="B1004">
        <v>20862</v>
      </c>
      <c r="C1004" t="s">
        <v>933</v>
      </c>
      <c r="D1004" s="11">
        <v>44771</v>
      </c>
      <c r="E1004">
        <v>15774.1</v>
      </c>
      <c r="F1004">
        <v>3062</v>
      </c>
      <c r="G1004" t="s">
        <v>43</v>
      </c>
      <c r="H1004" s="11">
        <v>44782</v>
      </c>
      <c r="I1004" s="11">
        <v>44783</v>
      </c>
      <c r="J1004">
        <v>15774.1</v>
      </c>
      <c r="K1004" t="s">
        <v>44</v>
      </c>
      <c r="L1004" t="s">
        <v>45</v>
      </c>
      <c r="M1004" t="s">
        <v>1406</v>
      </c>
      <c r="N1004" t="s">
        <v>3411</v>
      </c>
      <c r="O1004" t="s">
        <v>3412</v>
      </c>
    </row>
    <row r="1005" spans="1:15" x14ac:dyDescent="0.3">
      <c r="A1005" t="s">
        <v>3425</v>
      </c>
      <c r="B1005">
        <v>20861</v>
      </c>
      <c r="C1005" t="s">
        <v>949</v>
      </c>
      <c r="D1005" s="11">
        <v>44774</v>
      </c>
      <c r="E1005">
        <v>4135.5</v>
      </c>
      <c r="F1005">
        <v>3299</v>
      </c>
      <c r="G1005" t="s">
        <v>193</v>
      </c>
      <c r="H1005" s="11">
        <v>44782</v>
      </c>
      <c r="I1005" s="11">
        <v>44783</v>
      </c>
      <c r="J1005">
        <v>4135.5</v>
      </c>
      <c r="K1005" t="s">
        <v>194</v>
      </c>
      <c r="L1005" t="s">
        <v>195</v>
      </c>
      <c r="M1005" t="s">
        <v>1629</v>
      </c>
      <c r="N1005" t="s">
        <v>3411</v>
      </c>
      <c r="O1005" t="s">
        <v>3412</v>
      </c>
    </row>
    <row r="1006" spans="1:15" x14ac:dyDescent="0.3">
      <c r="A1006" t="s">
        <v>3425</v>
      </c>
      <c r="B1006">
        <v>20861</v>
      </c>
      <c r="C1006" t="s">
        <v>968</v>
      </c>
      <c r="D1006" s="11">
        <v>44777</v>
      </c>
      <c r="E1006">
        <v>2286.25</v>
      </c>
      <c r="F1006">
        <v>78</v>
      </c>
      <c r="G1006" t="s">
        <v>185</v>
      </c>
      <c r="H1006" s="11">
        <v>44782</v>
      </c>
      <c r="I1006" s="11">
        <v>44783</v>
      </c>
      <c r="J1006">
        <v>2286.25</v>
      </c>
      <c r="K1006" t="s">
        <v>186</v>
      </c>
      <c r="L1006" t="s">
        <v>113</v>
      </c>
      <c r="M1006" t="s">
        <v>1655</v>
      </c>
      <c r="N1006" t="s">
        <v>3411</v>
      </c>
      <c r="O1006" t="s">
        <v>3412</v>
      </c>
    </row>
    <row r="1007" spans="1:15" x14ac:dyDescent="0.3">
      <c r="A1007" t="s">
        <v>3425</v>
      </c>
      <c r="B1007">
        <v>20861</v>
      </c>
      <c r="C1007" t="s">
        <v>969</v>
      </c>
      <c r="D1007" s="11">
        <v>44777</v>
      </c>
      <c r="E1007">
        <v>787.52</v>
      </c>
      <c r="F1007">
        <v>78</v>
      </c>
      <c r="G1007" t="s">
        <v>185</v>
      </c>
      <c r="H1007" s="11">
        <v>44782</v>
      </c>
      <c r="I1007" s="11">
        <v>44783</v>
      </c>
      <c r="J1007">
        <v>787.52</v>
      </c>
      <c r="K1007" t="s">
        <v>186</v>
      </c>
      <c r="L1007" t="s">
        <v>113</v>
      </c>
      <c r="M1007" t="s">
        <v>1655</v>
      </c>
      <c r="N1007" t="s">
        <v>3411</v>
      </c>
      <c r="O1007" t="s">
        <v>3412</v>
      </c>
    </row>
    <row r="1008" spans="1:15" x14ac:dyDescent="0.3">
      <c r="A1008" t="s">
        <v>3425</v>
      </c>
      <c r="B1008">
        <v>20861</v>
      </c>
      <c r="C1008" t="s">
        <v>967</v>
      </c>
      <c r="D1008" s="11">
        <v>44777</v>
      </c>
      <c r="E1008">
        <v>3027.76</v>
      </c>
      <c r="F1008">
        <v>78</v>
      </c>
      <c r="G1008" t="s">
        <v>185</v>
      </c>
      <c r="H1008" s="11">
        <v>44782</v>
      </c>
      <c r="I1008" s="11">
        <v>44783</v>
      </c>
      <c r="J1008">
        <v>3027.76</v>
      </c>
      <c r="K1008" t="s">
        <v>186</v>
      </c>
      <c r="L1008" t="s">
        <v>113</v>
      </c>
      <c r="M1008" t="s">
        <v>1655</v>
      </c>
      <c r="N1008" t="s">
        <v>3411</v>
      </c>
      <c r="O1008" t="s">
        <v>3412</v>
      </c>
    </row>
    <row r="1009" spans="1:15" x14ac:dyDescent="0.3">
      <c r="A1009" t="s">
        <v>3425</v>
      </c>
      <c r="B1009">
        <v>20861</v>
      </c>
      <c r="C1009" t="s">
        <v>932</v>
      </c>
      <c r="D1009" s="11">
        <v>44771</v>
      </c>
      <c r="E1009">
        <v>3557.22</v>
      </c>
      <c r="F1009">
        <v>289</v>
      </c>
      <c r="G1009" t="s">
        <v>101</v>
      </c>
      <c r="H1009" s="11">
        <v>44782</v>
      </c>
      <c r="I1009" s="11">
        <v>44783</v>
      </c>
      <c r="J1009">
        <v>3557.22</v>
      </c>
      <c r="K1009" t="s">
        <v>146</v>
      </c>
      <c r="L1009" t="s">
        <v>147</v>
      </c>
      <c r="M1009" t="s">
        <v>1426</v>
      </c>
      <c r="N1009" t="s">
        <v>3411</v>
      </c>
      <c r="O1009" t="s">
        <v>3412</v>
      </c>
    </row>
    <row r="1010" spans="1:15" x14ac:dyDescent="0.3">
      <c r="A1010" t="s">
        <v>3425</v>
      </c>
      <c r="B1010">
        <v>20854</v>
      </c>
      <c r="C1010" t="s">
        <v>800</v>
      </c>
      <c r="D1010" s="11">
        <v>44718</v>
      </c>
      <c r="E1010">
        <v>2253.35</v>
      </c>
      <c r="F1010">
        <v>2149</v>
      </c>
      <c r="G1010" t="s">
        <v>40</v>
      </c>
      <c r="H1010" s="11">
        <v>44778</v>
      </c>
      <c r="I1010" s="11">
        <v>44777</v>
      </c>
      <c r="J1010">
        <v>2253.35</v>
      </c>
      <c r="K1010" t="s">
        <v>251</v>
      </c>
      <c r="L1010" t="s">
        <v>252</v>
      </c>
      <c r="M1010" t="s">
        <v>1433</v>
      </c>
      <c r="N1010" t="s">
        <v>3411</v>
      </c>
      <c r="O1010" t="s">
        <v>3412</v>
      </c>
    </row>
    <row r="1011" spans="1:15" x14ac:dyDescent="0.3">
      <c r="A1011" t="s">
        <v>3425</v>
      </c>
      <c r="B1011">
        <v>20854</v>
      </c>
      <c r="C1011" t="s">
        <v>881</v>
      </c>
      <c r="D1011" s="11">
        <v>44748</v>
      </c>
      <c r="E1011">
        <v>585.9</v>
      </c>
      <c r="F1011">
        <v>28</v>
      </c>
      <c r="G1011" t="s">
        <v>23</v>
      </c>
      <c r="H1011" s="11">
        <v>44778</v>
      </c>
      <c r="I1011" s="11">
        <v>44777</v>
      </c>
      <c r="J1011">
        <v>585.9</v>
      </c>
      <c r="K1011" t="s">
        <v>24</v>
      </c>
      <c r="L1011" t="s">
        <v>25</v>
      </c>
      <c r="M1011" t="s">
        <v>1793</v>
      </c>
      <c r="N1011" t="s">
        <v>3411</v>
      </c>
      <c r="O1011" t="s">
        <v>3412</v>
      </c>
    </row>
    <row r="1012" spans="1:15" x14ac:dyDescent="0.3">
      <c r="A1012" t="s">
        <v>3425</v>
      </c>
      <c r="B1012">
        <v>20854</v>
      </c>
      <c r="C1012" t="s">
        <v>914</v>
      </c>
      <c r="D1012" s="11">
        <v>44767</v>
      </c>
      <c r="E1012">
        <v>2100</v>
      </c>
      <c r="F1012">
        <v>2149</v>
      </c>
      <c r="G1012" t="s">
        <v>40</v>
      </c>
      <c r="H1012" s="11">
        <v>44778</v>
      </c>
      <c r="I1012" s="11">
        <v>44777</v>
      </c>
      <c r="J1012">
        <v>2100</v>
      </c>
      <c r="K1012" t="s">
        <v>251</v>
      </c>
      <c r="L1012" t="s">
        <v>252</v>
      </c>
      <c r="M1012" t="s">
        <v>1433</v>
      </c>
      <c r="N1012" t="s">
        <v>3411</v>
      </c>
      <c r="O1012" t="s">
        <v>3412</v>
      </c>
    </row>
    <row r="1013" spans="1:15" x14ac:dyDescent="0.3">
      <c r="A1013" t="s">
        <v>3425</v>
      </c>
      <c r="B1013">
        <v>20854</v>
      </c>
      <c r="C1013" t="s">
        <v>915</v>
      </c>
      <c r="D1013" s="11">
        <v>44767</v>
      </c>
      <c r="E1013">
        <v>2100</v>
      </c>
      <c r="F1013">
        <v>2149</v>
      </c>
      <c r="G1013" t="s">
        <v>40</v>
      </c>
      <c r="H1013" s="11">
        <v>44778</v>
      </c>
      <c r="I1013" s="11">
        <v>44777</v>
      </c>
      <c r="J1013">
        <v>2100</v>
      </c>
      <c r="K1013" t="s">
        <v>251</v>
      </c>
      <c r="L1013" t="s">
        <v>252</v>
      </c>
      <c r="M1013" t="s">
        <v>1433</v>
      </c>
      <c r="N1013" t="s">
        <v>3411</v>
      </c>
      <c r="O1013" t="s">
        <v>3412</v>
      </c>
    </row>
    <row r="1014" spans="1:15" x14ac:dyDescent="0.3">
      <c r="A1014" t="s">
        <v>3425</v>
      </c>
      <c r="B1014">
        <v>20728</v>
      </c>
      <c r="C1014" t="s">
        <v>2520</v>
      </c>
      <c r="D1014" s="11">
        <v>44684</v>
      </c>
      <c r="E1014">
        <v>4764.0600000000004</v>
      </c>
      <c r="F1014">
        <v>717</v>
      </c>
      <c r="G1014" t="s">
        <v>1865</v>
      </c>
      <c r="H1014" s="11">
        <v>44694</v>
      </c>
      <c r="I1014" s="11">
        <v>44693</v>
      </c>
      <c r="J1014">
        <v>4764.0600000000004</v>
      </c>
      <c r="K1014" t="s">
        <v>3407</v>
      </c>
      <c r="L1014" t="s">
        <v>1865</v>
      </c>
      <c r="M1014" t="s">
        <v>3408</v>
      </c>
      <c r="N1014" t="s">
        <v>3411</v>
      </c>
      <c r="O1014" t="s">
        <v>3412</v>
      </c>
    </row>
    <row r="1015" spans="1:15" x14ac:dyDescent="0.3">
      <c r="A1015" t="s">
        <v>3425</v>
      </c>
      <c r="B1015">
        <v>20728</v>
      </c>
      <c r="C1015" t="s">
        <v>2447</v>
      </c>
      <c r="D1015" s="11">
        <v>44664</v>
      </c>
      <c r="E1015">
        <v>2430</v>
      </c>
      <c r="F1015">
        <v>2082</v>
      </c>
      <c r="G1015" t="s">
        <v>2448</v>
      </c>
      <c r="H1015" s="11">
        <v>44694</v>
      </c>
      <c r="I1015" s="11">
        <v>44693</v>
      </c>
      <c r="J1015">
        <v>2430</v>
      </c>
      <c r="K1015" t="s">
        <v>3407</v>
      </c>
      <c r="L1015" t="s">
        <v>2448</v>
      </c>
      <c r="M1015" t="s">
        <v>3408</v>
      </c>
      <c r="N1015" t="s">
        <v>3411</v>
      </c>
      <c r="O1015" t="s">
        <v>3412</v>
      </c>
    </row>
    <row r="1016" spans="1:15" x14ac:dyDescent="0.3">
      <c r="A1016" t="s">
        <v>3425</v>
      </c>
      <c r="B1016">
        <v>20728</v>
      </c>
      <c r="C1016" t="s">
        <v>2449</v>
      </c>
      <c r="D1016" s="11">
        <v>44664</v>
      </c>
      <c r="E1016">
        <v>353.49</v>
      </c>
      <c r="F1016">
        <v>2438</v>
      </c>
      <c r="G1016" t="s">
        <v>1935</v>
      </c>
      <c r="H1016" s="11">
        <v>44694</v>
      </c>
      <c r="I1016" s="11">
        <v>44693</v>
      </c>
      <c r="J1016">
        <v>353.49</v>
      </c>
      <c r="K1016" t="s">
        <v>3407</v>
      </c>
      <c r="L1016" t="s">
        <v>1935</v>
      </c>
      <c r="M1016" t="s">
        <v>3408</v>
      </c>
      <c r="N1016" t="s">
        <v>3411</v>
      </c>
      <c r="O1016" t="s">
        <v>3412</v>
      </c>
    </row>
    <row r="1017" spans="1:15" x14ac:dyDescent="0.3">
      <c r="A1017" t="s">
        <v>3425</v>
      </c>
      <c r="B1017">
        <v>20854</v>
      </c>
      <c r="C1017" t="s">
        <v>916</v>
      </c>
      <c r="D1017" s="11">
        <v>44767</v>
      </c>
      <c r="E1017">
        <v>2150.16</v>
      </c>
      <c r="F1017">
        <v>2149</v>
      </c>
      <c r="G1017" t="s">
        <v>40</v>
      </c>
      <c r="H1017" s="11">
        <v>44778</v>
      </c>
      <c r="I1017" s="11">
        <v>44777</v>
      </c>
      <c r="J1017">
        <v>2150.16</v>
      </c>
      <c r="K1017" t="s">
        <v>251</v>
      </c>
      <c r="L1017" t="s">
        <v>252</v>
      </c>
      <c r="M1017" t="s">
        <v>1433</v>
      </c>
      <c r="N1017" t="s">
        <v>3411</v>
      </c>
      <c r="O1017" t="s">
        <v>3412</v>
      </c>
    </row>
    <row r="1018" spans="1:15" x14ac:dyDescent="0.3">
      <c r="A1018" t="s">
        <v>3425</v>
      </c>
      <c r="B1018">
        <v>20854</v>
      </c>
      <c r="C1018" t="s">
        <v>884</v>
      </c>
      <c r="D1018" s="11">
        <v>44753</v>
      </c>
      <c r="E1018">
        <v>1226.3399999999999</v>
      </c>
      <c r="F1018">
        <v>28</v>
      </c>
      <c r="G1018" t="s">
        <v>23</v>
      </c>
      <c r="H1018" s="11">
        <v>44781</v>
      </c>
      <c r="I1018" s="11">
        <v>44777</v>
      </c>
      <c r="J1018">
        <v>1226.3399999999999</v>
      </c>
      <c r="K1018" t="s">
        <v>24</v>
      </c>
      <c r="L1018" t="s">
        <v>25</v>
      </c>
      <c r="M1018" t="s">
        <v>1793</v>
      </c>
      <c r="N1018" t="s">
        <v>3411</v>
      </c>
      <c r="O1018" t="s">
        <v>3412</v>
      </c>
    </row>
    <row r="1019" spans="1:15" x14ac:dyDescent="0.3">
      <c r="A1019" t="s">
        <v>3425</v>
      </c>
      <c r="B1019">
        <v>20854</v>
      </c>
      <c r="C1019" t="s">
        <v>907</v>
      </c>
      <c r="D1019" s="11">
        <v>44761</v>
      </c>
      <c r="E1019">
        <v>339.5</v>
      </c>
      <c r="F1019">
        <v>1692</v>
      </c>
      <c r="G1019" t="s">
        <v>150</v>
      </c>
      <c r="H1019" s="11">
        <v>44781</v>
      </c>
      <c r="I1019" s="11">
        <v>44777</v>
      </c>
      <c r="J1019">
        <v>339.5</v>
      </c>
      <c r="K1019" t="s">
        <v>170</v>
      </c>
      <c r="L1019" t="s">
        <v>171</v>
      </c>
      <c r="M1019" t="s">
        <v>1601</v>
      </c>
      <c r="N1019" t="s">
        <v>3411</v>
      </c>
      <c r="O1019" t="s">
        <v>3412</v>
      </c>
    </row>
    <row r="1020" spans="1:15" x14ac:dyDescent="0.3">
      <c r="A1020" t="s">
        <v>3425</v>
      </c>
      <c r="B1020">
        <v>20726</v>
      </c>
      <c r="C1020" t="s">
        <v>2534</v>
      </c>
      <c r="D1020" s="11">
        <v>44686</v>
      </c>
      <c r="E1020">
        <v>1875</v>
      </c>
      <c r="F1020">
        <v>3372</v>
      </c>
      <c r="G1020" t="s">
        <v>1912</v>
      </c>
      <c r="H1020" s="11">
        <v>44696</v>
      </c>
      <c r="I1020" s="11">
        <v>44694</v>
      </c>
      <c r="J1020">
        <v>1875</v>
      </c>
      <c r="K1020" t="s">
        <v>3407</v>
      </c>
      <c r="L1020" t="s">
        <v>1912</v>
      </c>
      <c r="M1020" t="s">
        <v>3408</v>
      </c>
      <c r="N1020" t="s">
        <v>3411</v>
      </c>
      <c r="O1020" t="s">
        <v>3412</v>
      </c>
    </row>
    <row r="1021" spans="1:15" x14ac:dyDescent="0.3">
      <c r="A1021" t="s">
        <v>3425</v>
      </c>
      <c r="B1021">
        <v>20854</v>
      </c>
      <c r="C1021" t="s">
        <v>906</v>
      </c>
      <c r="D1021" s="11">
        <v>44761</v>
      </c>
      <c r="E1021">
        <v>700</v>
      </c>
      <c r="F1021">
        <v>1692</v>
      </c>
      <c r="G1021" t="s">
        <v>150</v>
      </c>
      <c r="H1021" s="11">
        <v>44781</v>
      </c>
      <c r="I1021" s="11">
        <v>44777</v>
      </c>
      <c r="J1021">
        <v>700</v>
      </c>
      <c r="K1021" t="s">
        <v>170</v>
      </c>
      <c r="L1021" t="s">
        <v>171</v>
      </c>
      <c r="M1021" t="s">
        <v>1601</v>
      </c>
      <c r="N1021" t="s">
        <v>3411</v>
      </c>
      <c r="O1021" t="s">
        <v>3412</v>
      </c>
    </row>
    <row r="1022" spans="1:15" x14ac:dyDescent="0.3">
      <c r="A1022" t="s">
        <v>3425</v>
      </c>
      <c r="B1022">
        <v>20852</v>
      </c>
      <c r="C1022" t="s">
        <v>871</v>
      </c>
      <c r="D1022" s="11">
        <v>44743</v>
      </c>
      <c r="E1022">
        <v>4841.93</v>
      </c>
      <c r="F1022">
        <v>3300</v>
      </c>
      <c r="G1022" t="s">
        <v>210</v>
      </c>
      <c r="H1022" s="11">
        <v>44777</v>
      </c>
      <c r="I1022" s="11">
        <v>44778</v>
      </c>
      <c r="J1022">
        <v>4841.93</v>
      </c>
      <c r="K1022" t="s">
        <v>211</v>
      </c>
      <c r="L1022" t="s">
        <v>212</v>
      </c>
      <c r="M1022" t="s">
        <v>1621</v>
      </c>
      <c r="N1022" t="s">
        <v>3411</v>
      </c>
      <c r="O1022" t="s">
        <v>3412</v>
      </c>
    </row>
    <row r="1023" spans="1:15" x14ac:dyDescent="0.3">
      <c r="A1023" t="s">
        <v>3425</v>
      </c>
      <c r="B1023">
        <v>20735</v>
      </c>
      <c r="C1023" t="s">
        <v>2521</v>
      </c>
      <c r="D1023" s="11">
        <v>44684</v>
      </c>
      <c r="E1023">
        <v>6654.98</v>
      </c>
      <c r="F1023">
        <v>3634</v>
      </c>
      <c r="G1023" t="s">
        <v>2424</v>
      </c>
      <c r="H1023" s="11">
        <v>44698</v>
      </c>
      <c r="I1023" s="11">
        <v>44699</v>
      </c>
      <c r="J1023">
        <v>6654.98</v>
      </c>
      <c r="K1023" t="s">
        <v>3407</v>
      </c>
      <c r="L1023" t="s">
        <v>2424</v>
      </c>
      <c r="M1023" t="s">
        <v>3408</v>
      </c>
      <c r="N1023" t="s">
        <v>3411</v>
      </c>
      <c r="O1023" t="s">
        <v>3412</v>
      </c>
    </row>
    <row r="1024" spans="1:15" x14ac:dyDescent="0.3">
      <c r="A1024" t="s">
        <v>3425</v>
      </c>
      <c r="B1024">
        <v>20735</v>
      </c>
      <c r="C1024" t="s">
        <v>483</v>
      </c>
      <c r="D1024" s="11">
        <v>44687</v>
      </c>
      <c r="E1024">
        <v>12180</v>
      </c>
      <c r="F1024">
        <v>3463</v>
      </c>
      <c r="G1024" t="s">
        <v>1932</v>
      </c>
      <c r="H1024" s="11">
        <v>44698</v>
      </c>
      <c r="I1024" s="11">
        <v>44699</v>
      </c>
      <c r="J1024">
        <v>12180</v>
      </c>
      <c r="K1024" t="s">
        <v>3407</v>
      </c>
      <c r="L1024" t="s">
        <v>1932</v>
      </c>
      <c r="M1024" t="s">
        <v>3408</v>
      </c>
      <c r="N1024" t="s">
        <v>3411</v>
      </c>
      <c r="O1024" t="s">
        <v>3412</v>
      </c>
    </row>
    <row r="1025" spans="1:15" x14ac:dyDescent="0.3">
      <c r="A1025" t="s">
        <v>3425</v>
      </c>
      <c r="B1025">
        <v>20852</v>
      </c>
      <c r="C1025" t="s">
        <v>948</v>
      </c>
      <c r="D1025" s="11">
        <v>44774</v>
      </c>
      <c r="E1025">
        <v>481.84</v>
      </c>
      <c r="F1025">
        <v>829</v>
      </c>
      <c r="G1025" t="s">
        <v>205</v>
      </c>
      <c r="H1025" s="11">
        <v>44777</v>
      </c>
      <c r="I1025" s="11">
        <v>44778</v>
      </c>
      <c r="J1025">
        <v>481.84</v>
      </c>
      <c r="K1025" t="s">
        <v>206</v>
      </c>
      <c r="L1025" t="s">
        <v>207</v>
      </c>
      <c r="M1025" t="s">
        <v>1642</v>
      </c>
      <c r="N1025" t="s">
        <v>3411</v>
      </c>
      <c r="O1025" t="s">
        <v>3412</v>
      </c>
    </row>
    <row r="1026" spans="1:15" x14ac:dyDescent="0.3">
      <c r="A1026" t="s">
        <v>3425</v>
      </c>
      <c r="B1026">
        <v>20734</v>
      </c>
      <c r="C1026" t="s">
        <v>2570</v>
      </c>
      <c r="D1026" s="11">
        <v>44694</v>
      </c>
      <c r="E1026">
        <v>178.41</v>
      </c>
      <c r="F1026">
        <v>2695</v>
      </c>
      <c r="G1026" t="s">
        <v>1847</v>
      </c>
      <c r="H1026" s="11">
        <v>44698</v>
      </c>
      <c r="I1026" s="11">
        <v>44699</v>
      </c>
      <c r="J1026">
        <v>178.41</v>
      </c>
      <c r="K1026" t="s">
        <v>3407</v>
      </c>
      <c r="L1026" t="s">
        <v>1847</v>
      </c>
      <c r="M1026" t="s">
        <v>3408</v>
      </c>
      <c r="N1026" t="s">
        <v>3411</v>
      </c>
      <c r="O1026" t="s">
        <v>3412</v>
      </c>
    </row>
    <row r="1027" spans="1:15" x14ac:dyDescent="0.3">
      <c r="A1027" t="s">
        <v>3425</v>
      </c>
      <c r="B1027">
        <v>20735</v>
      </c>
      <c r="C1027" t="s">
        <v>2572</v>
      </c>
      <c r="D1027" s="11">
        <v>44694</v>
      </c>
      <c r="E1027">
        <v>439.35</v>
      </c>
      <c r="F1027">
        <v>1693</v>
      </c>
      <c r="G1027" t="s">
        <v>1837</v>
      </c>
      <c r="H1027" s="11">
        <v>44698</v>
      </c>
      <c r="I1027" s="11">
        <v>44699</v>
      </c>
      <c r="J1027">
        <v>439.35</v>
      </c>
      <c r="K1027" t="s">
        <v>3407</v>
      </c>
      <c r="L1027" t="s">
        <v>1837</v>
      </c>
      <c r="M1027" t="s">
        <v>3408</v>
      </c>
      <c r="N1027" t="s">
        <v>3411</v>
      </c>
      <c r="O1027" t="s">
        <v>3412</v>
      </c>
    </row>
    <row r="1028" spans="1:15" x14ac:dyDescent="0.3">
      <c r="A1028" t="s">
        <v>3425</v>
      </c>
      <c r="B1028">
        <v>20735</v>
      </c>
      <c r="C1028" t="s">
        <v>2573</v>
      </c>
      <c r="D1028" s="11">
        <v>44694</v>
      </c>
      <c r="E1028">
        <v>83.3</v>
      </c>
      <c r="F1028">
        <v>3380</v>
      </c>
      <c r="G1028" t="s">
        <v>1908</v>
      </c>
      <c r="H1028" s="11">
        <v>44698</v>
      </c>
      <c r="I1028" s="11">
        <v>44699</v>
      </c>
      <c r="J1028">
        <v>83.3</v>
      </c>
      <c r="K1028" t="s">
        <v>3407</v>
      </c>
      <c r="L1028" t="s">
        <v>1908</v>
      </c>
      <c r="M1028" t="s">
        <v>3408</v>
      </c>
      <c r="N1028" t="s">
        <v>3411</v>
      </c>
      <c r="O1028" t="s">
        <v>3412</v>
      </c>
    </row>
    <row r="1029" spans="1:15" x14ac:dyDescent="0.3">
      <c r="A1029" t="s">
        <v>3425</v>
      </c>
      <c r="B1029">
        <v>20735</v>
      </c>
      <c r="C1029" t="s">
        <v>2571</v>
      </c>
      <c r="D1029" s="11">
        <v>44694</v>
      </c>
      <c r="E1029">
        <v>169</v>
      </c>
      <c r="F1029">
        <v>2758</v>
      </c>
      <c r="G1029" t="s">
        <v>1848</v>
      </c>
      <c r="H1029" s="11">
        <v>44698</v>
      </c>
      <c r="I1029" s="11">
        <v>44699</v>
      </c>
      <c r="J1029">
        <v>169</v>
      </c>
      <c r="K1029" t="s">
        <v>3407</v>
      </c>
      <c r="L1029" t="s">
        <v>1848</v>
      </c>
      <c r="M1029" t="s">
        <v>3408</v>
      </c>
      <c r="N1029" t="s">
        <v>3411</v>
      </c>
      <c r="O1029" t="s">
        <v>3412</v>
      </c>
    </row>
    <row r="1030" spans="1:15" x14ac:dyDescent="0.3">
      <c r="A1030" t="s">
        <v>3425</v>
      </c>
      <c r="B1030">
        <v>20734</v>
      </c>
      <c r="C1030" t="s">
        <v>2574</v>
      </c>
      <c r="D1030" s="11">
        <v>44697</v>
      </c>
      <c r="E1030">
        <v>130</v>
      </c>
      <c r="F1030">
        <v>2205</v>
      </c>
      <c r="G1030" t="s">
        <v>1943</v>
      </c>
      <c r="H1030" s="11">
        <v>44698</v>
      </c>
      <c r="I1030" s="11">
        <v>44699</v>
      </c>
      <c r="J1030">
        <v>130</v>
      </c>
      <c r="K1030" t="s">
        <v>3407</v>
      </c>
      <c r="L1030" t="s">
        <v>1943</v>
      </c>
      <c r="M1030" t="s">
        <v>3408</v>
      </c>
      <c r="N1030" t="s">
        <v>3411</v>
      </c>
      <c r="O1030" t="s">
        <v>3412</v>
      </c>
    </row>
    <row r="1031" spans="1:15" x14ac:dyDescent="0.3">
      <c r="A1031" t="s">
        <v>3425</v>
      </c>
      <c r="B1031">
        <v>20736</v>
      </c>
      <c r="C1031" t="s">
        <v>2575</v>
      </c>
      <c r="D1031" s="11">
        <v>44697</v>
      </c>
      <c r="E1031">
        <v>2584.41</v>
      </c>
      <c r="F1031">
        <v>163</v>
      </c>
      <c r="G1031" t="s">
        <v>1861</v>
      </c>
      <c r="H1031" s="11">
        <v>44698</v>
      </c>
      <c r="I1031" s="11">
        <v>44698</v>
      </c>
      <c r="J1031">
        <v>2584.41</v>
      </c>
      <c r="K1031" t="s">
        <v>3407</v>
      </c>
      <c r="L1031" t="s">
        <v>1861</v>
      </c>
      <c r="M1031" t="s">
        <v>3408</v>
      </c>
      <c r="N1031" t="s">
        <v>3411</v>
      </c>
      <c r="O1031" t="s">
        <v>3412</v>
      </c>
    </row>
    <row r="1032" spans="1:15" x14ac:dyDescent="0.3">
      <c r="A1032" t="s">
        <v>3425</v>
      </c>
      <c r="B1032">
        <v>20735</v>
      </c>
      <c r="C1032" t="s">
        <v>2461</v>
      </c>
      <c r="D1032" s="11">
        <v>44670</v>
      </c>
      <c r="E1032">
        <v>23618.38</v>
      </c>
      <c r="F1032">
        <v>2148</v>
      </c>
      <c r="G1032" t="s">
        <v>1884</v>
      </c>
      <c r="H1032" s="11">
        <v>44698</v>
      </c>
      <c r="I1032" s="11">
        <v>44699</v>
      </c>
      <c r="J1032">
        <v>23618.38</v>
      </c>
      <c r="K1032" t="s">
        <v>3407</v>
      </c>
      <c r="L1032" t="s">
        <v>1884</v>
      </c>
      <c r="M1032" t="s">
        <v>3408</v>
      </c>
      <c r="N1032" t="s">
        <v>3411</v>
      </c>
      <c r="O1032" t="s">
        <v>3412</v>
      </c>
    </row>
    <row r="1033" spans="1:15" x14ac:dyDescent="0.3">
      <c r="A1033" t="s">
        <v>3425</v>
      </c>
      <c r="B1033">
        <v>20735</v>
      </c>
      <c r="C1033" t="s">
        <v>1013</v>
      </c>
      <c r="D1033" s="11">
        <v>44689</v>
      </c>
      <c r="E1033">
        <v>4799.8999999999996</v>
      </c>
      <c r="F1033">
        <v>2411</v>
      </c>
      <c r="G1033" t="s">
        <v>82</v>
      </c>
      <c r="H1033" s="11">
        <v>44699</v>
      </c>
      <c r="I1033" s="11">
        <v>44699</v>
      </c>
      <c r="J1033">
        <v>4799.8999999999996</v>
      </c>
      <c r="K1033" t="s">
        <v>3407</v>
      </c>
      <c r="L1033" t="s">
        <v>82</v>
      </c>
      <c r="M1033" t="s">
        <v>3408</v>
      </c>
      <c r="N1033" t="s">
        <v>3411</v>
      </c>
      <c r="O1033" t="s">
        <v>3412</v>
      </c>
    </row>
    <row r="1034" spans="1:15" x14ac:dyDescent="0.3">
      <c r="A1034" t="s">
        <v>3425</v>
      </c>
      <c r="B1034">
        <v>20852</v>
      </c>
      <c r="C1034" t="s">
        <v>913</v>
      </c>
      <c r="D1034" s="11">
        <v>44767</v>
      </c>
      <c r="E1034">
        <v>13790</v>
      </c>
      <c r="F1034">
        <v>57</v>
      </c>
      <c r="G1034" t="s">
        <v>56</v>
      </c>
      <c r="H1034" s="11">
        <v>44777</v>
      </c>
      <c r="I1034" s="11">
        <v>44778</v>
      </c>
      <c r="J1034">
        <v>13790</v>
      </c>
      <c r="K1034" t="s">
        <v>105</v>
      </c>
      <c r="L1034" t="s">
        <v>106</v>
      </c>
      <c r="M1034" t="s">
        <v>1791</v>
      </c>
      <c r="N1034" t="s">
        <v>3411</v>
      </c>
      <c r="O1034" t="s">
        <v>3412</v>
      </c>
    </row>
    <row r="1035" spans="1:15" x14ac:dyDescent="0.3">
      <c r="A1035" t="s">
        <v>3425</v>
      </c>
      <c r="B1035">
        <v>20852</v>
      </c>
      <c r="C1035" t="s">
        <v>921</v>
      </c>
      <c r="D1035" s="11">
        <v>44768</v>
      </c>
      <c r="E1035">
        <v>2967.08</v>
      </c>
      <c r="F1035">
        <v>149</v>
      </c>
      <c r="G1035" t="s">
        <v>18</v>
      </c>
      <c r="H1035" s="11">
        <v>44777</v>
      </c>
      <c r="I1035" s="11">
        <v>44778</v>
      </c>
      <c r="J1035">
        <v>2967.08</v>
      </c>
      <c r="K1035" t="s">
        <v>828</v>
      </c>
      <c r="L1035" t="s">
        <v>829</v>
      </c>
      <c r="M1035" t="s">
        <v>1570</v>
      </c>
      <c r="N1035" t="s">
        <v>3411</v>
      </c>
      <c r="O1035" t="s">
        <v>3412</v>
      </c>
    </row>
    <row r="1036" spans="1:15" x14ac:dyDescent="0.3">
      <c r="A1036" t="s">
        <v>3425</v>
      </c>
      <c r="B1036">
        <v>20852</v>
      </c>
      <c r="C1036" t="s">
        <v>922</v>
      </c>
      <c r="D1036" s="11">
        <v>44768</v>
      </c>
      <c r="E1036">
        <v>3250.14</v>
      </c>
      <c r="F1036">
        <v>149</v>
      </c>
      <c r="G1036" t="s">
        <v>18</v>
      </c>
      <c r="H1036" s="11">
        <v>44777</v>
      </c>
      <c r="I1036" s="11">
        <v>44778</v>
      </c>
      <c r="J1036">
        <v>3250.14</v>
      </c>
      <c r="K1036" t="s">
        <v>828</v>
      </c>
      <c r="L1036" t="s">
        <v>829</v>
      </c>
      <c r="M1036" t="s">
        <v>1570</v>
      </c>
      <c r="N1036" t="s">
        <v>3411</v>
      </c>
      <c r="O1036" t="s">
        <v>3412</v>
      </c>
    </row>
    <row r="1037" spans="1:15" x14ac:dyDescent="0.3">
      <c r="A1037" t="s">
        <v>3425</v>
      </c>
      <c r="B1037">
        <v>20738</v>
      </c>
      <c r="C1037" t="s">
        <v>2576</v>
      </c>
      <c r="D1037" s="11">
        <v>44697</v>
      </c>
      <c r="E1037">
        <v>109.99</v>
      </c>
      <c r="F1037">
        <v>1004</v>
      </c>
      <c r="G1037" t="s">
        <v>1833</v>
      </c>
      <c r="H1037" s="11">
        <v>44700</v>
      </c>
      <c r="I1037" s="11">
        <v>44701</v>
      </c>
      <c r="J1037">
        <v>109.99</v>
      </c>
      <c r="K1037" t="s">
        <v>3407</v>
      </c>
      <c r="L1037" t="s">
        <v>1833</v>
      </c>
      <c r="M1037" t="s">
        <v>3408</v>
      </c>
      <c r="N1037" t="s">
        <v>3411</v>
      </c>
      <c r="O1037" t="s">
        <v>3412</v>
      </c>
    </row>
    <row r="1038" spans="1:15" x14ac:dyDescent="0.3">
      <c r="A1038" t="s">
        <v>3425</v>
      </c>
      <c r="B1038">
        <v>20852</v>
      </c>
      <c r="C1038" t="s">
        <v>931</v>
      </c>
      <c r="D1038" s="11">
        <v>44771</v>
      </c>
      <c r="E1038">
        <v>4950</v>
      </c>
      <c r="F1038">
        <v>829</v>
      </c>
      <c r="G1038" t="s">
        <v>205</v>
      </c>
      <c r="H1038" s="11">
        <v>44777</v>
      </c>
      <c r="I1038" s="11">
        <v>44778</v>
      </c>
      <c r="J1038">
        <v>4950</v>
      </c>
      <c r="K1038" t="s">
        <v>206</v>
      </c>
      <c r="L1038" t="s">
        <v>207</v>
      </c>
      <c r="M1038" t="s">
        <v>1642</v>
      </c>
      <c r="N1038" t="s">
        <v>3411</v>
      </c>
      <c r="O1038" t="s">
        <v>3412</v>
      </c>
    </row>
    <row r="1039" spans="1:15" x14ac:dyDescent="0.3">
      <c r="A1039" t="s">
        <v>3425</v>
      </c>
      <c r="B1039">
        <v>20740</v>
      </c>
      <c r="C1039" t="s">
        <v>2578</v>
      </c>
      <c r="D1039" s="11">
        <v>44698</v>
      </c>
      <c r="E1039">
        <v>133</v>
      </c>
      <c r="F1039">
        <v>1404</v>
      </c>
      <c r="G1039" t="s">
        <v>2191</v>
      </c>
      <c r="H1039" s="11">
        <v>44700</v>
      </c>
      <c r="I1039" s="11">
        <v>44701</v>
      </c>
      <c r="J1039">
        <v>133</v>
      </c>
      <c r="K1039" t="s">
        <v>3407</v>
      </c>
      <c r="L1039" t="s">
        <v>2191</v>
      </c>
      <c r="M1039" t="s">
        <v>3408</v>
      </c>
      <c r="N1039" t="s">
        <v>3411</v>
      </c>
      <c r="O1039" t="s">
        <v>3412</v>
      </c>
    </row>
    <row r="1040" spans="1:15" x14ac:dyDescent="0.3">
      <c r="A1040" t="s">
        <v>3425</v>
      </c>
      <c r="B1040">
        <v>20738</v>
      </c>
      <c r="C1040" t="s">
        <v>2580</v>
      </c>
      <c r="D1040" s="11">
        <v>44699</v>
      </c>
      <c r="E1040">
        <v>139.9</v>
      </c>
      <c r="F1040">
        <v>962</v>
      </c>
      <c r="G1040" t="s">
        <v>1846</v>
      </c>
      <c r="H1040" s="11">
        <v>44700</v>
      </c>
      <c r="I1040" s="11">
        <v>44701</v>
      </c>
      <c r="J1040">
        <v>139.9</v>
      </c>
      <c r="K1040" t="s">
        <v>3407</v>
      </c>
      <c r="L1040" t="s">
        <v>1846</v>
      </c>
      <c r="M1040" t="s">
        <v>3408</v>
      </c>
      <c r="N1040" t="s">
        <v>3411</v>
      </c>
      <c r="O1040" t="s">
        <v>3412</v>
      </c>
    </row>
    <row r="1041" spans="1:15" x14ac:dyDescent="0.3">
      <c r="A1041" t="s">
        <v>3425</v>
      </c>
      <c r="B1041">
        <v>20738</v>
      </c>
      <c r="C1041" t="s">
        <v>2581</v>
      </c>
      <c r="D1041" s="11">
        <v>44700</v>
      </c>
      <c r="E1041">
        <v>4101.2</v>
      </c>
      <c r="F1041">
        <v>3153</v>
      </c>
      <c r="G1041" t="s">
        <v>1842</v>
      </c>
      <c r="H1041" s="11">
        <v>44700</v>
      </c>
      <c r="I1041" s="11">
        <v>44701</v>
      </c>
      <c r="J1041">
        <v>4101.2</v>
      </c>
      <c r="K1041" t="s">
        <v>3407</v>
      </c>
      <c r="L1041" t="s">
        <v>1842</v>
      </c>
      <c r="M1041" t="s">
        <v>3408</v>
      </c>
      <c r="N1041" t="s">
        <v>3411</v>
      </c>
      <c r="O1041" t="s">
        <v>3412</v>
      </c>
    </row>
    <row r="1042" spans="1:15" x14ac:dyDescent="0.3">
      <c r="A1042" t="s">
        <v>3425</v>
      </c>
      <c r="B1042">
        <v>20852</v>
      </c>
      <c r="C1042" t="s">
        <v>876</v>
      </c>
      <c r="D1042" s="11">
        <v>44746</v>
      </c>
      <c r="E1042">
        <v>95319.15</v>
      </c>
      <c r="F1042">
        <v>3261</v>
      </c>
      <c r="G1042" t="s">
        <v>172</v>
      </c>
      <c r="H1042" s="11">
        <v>44778</v>
      </c>
      <c r="I1042" s="11">
        <v>44778</v>
      </c>
      <c r="J1042">
        <v>95319.15</v>
      </c>
      <c r="K1042" t="s">
        <v>877</v>
      </c>
      <c r="L1042" t="s">
        <v>878</v>
      </c>
      <c r="M1042" t="s">
        <v>1529</v>
      </c>
      <c r="N1042" t="s">
        <v>3411</v>
      </c>
      <c r="O1042" t="s">
        <v>3412</v>
      </c>
    </row>
    <row r="1043" spans="1:15" x14ac:dyDescent="0.3">
      <c r="A1043" t="s">
        <v>3425</v>
      </c>
      <c r="B1043">
        <v>20738</v>
      </c>
      <c r="C1043" t="s">
        <v>2544</v>
      </c>
      <c r="D1043" s="11">
        <v>44690</v>
      </c>
      <c r="E1043">
        <v>600</v>
      </c>
      <c r="F1043">
        <v>2392</v>
      </c>
      <c r="G1043" t="s">
        <v>109</v>
      </c>
      <c r="H1043" s="11">
        <v>44701</v>
      </c>
      <c r="I1043" s="11">
        <v>44701</v>
      </c>
      <c r="J1043">
        <v>600</v>
      </c>
      <c r="K1043" t="s">
        <v>3407</v>
      </c>
      <c r="L1043" t="s">
        <v>109</v>
      </c>
      <c r="M1043" t="s">
        <v>3408</v>
      </c>
      <c r="N1043" t="s">
        <v>3411</v>
      </c>
      <c r="O1043" t="s">
        <v>3412</v>
      </c>
    </row>
    <row r="1044" spans="1:15" x14ac:dyDescent="0.3">
      <c r="A1044" t="s">
        <v>3425</v>
      </c>
      <c r="B1044">
        <v>20742</v>
      </c>
      <c r="C1044" t="s">
        <v>2548</v>
      </c>
      <c r="D1044" s="11">
        <v>44691</v>
      </c>
      <c r="E1044">
        <v>5519.5</v>
      </c>
      <c r="F1044">
        <v>3666</v>
      </c>
      <c r="G1044" t="s">
        <v>2549</v>
      </c>
      <c r="H1044" s="11">
        <v>44701</v>
      </c>
      <c r="I1044" s="11">
        <v>44700</v>
      </c>
      <c r="J1044">
        <v>5519.5</v>
      </c>
      <c r="K1044" t="s">
        <v>3407</v>
      </c>
      <c r="L1044" t="s">
        <v>2549</v>
      </c>
      <c r="M1044" t="s">
        <v>3408</v>
      </c>
      <c r="N1044" t="s">
        <v>3411</v>
      </c>
      <c r="O1044" t="s">
        <v>3412</v>
      </c>
    </row>
    <row r="1045" spans="1:15" x14ac:dyDescent="0.3">
      <c r="A1045" t="s">
        <v>3425</v>
      </c>
      <c r="B1045">
        <v>20852</v>
      </c>
      <c r="C1045" t="s">
        <v>879</v>
      </c>
      <c r="D1045" s="11">
        <v>44746</v>
      </c>
      <c r="E1045">
        <v>76386.17</v>
      </c>
      <c r="F1045">
        <v>3261</v>
      </c>
      <c r="G1045" t="s">
        <v>172</v>
      </c>
      <c r="H1045" s="11">
        <v>44778</v>
      </c>
      <c r="I1045" s="11">
        <v>44778</v>
      </c>
      <c r="J1045">
        <v>76386.17</v>
      </c>
      <c r="K1045" t="s">
        <v>877</v>
      </c>
      <c r="L1045" t="s">
        <v>878</v>
      </c>
      <c r="M1045" t="s">
        <v>1529</v>
      </c>
      <c r="N1045" t="s">
        <v>3411</v>
      </c>
      <c r="O1045" t="s">
        <v>3412</v>
      </c>
    </row>
    <row r="1046" spans="1:15" x14ac:dyDescent="0.3">
      <c r="A1046" t="s">
        <v>3425</v>
      </c>
      <c r="B1046">
        <v>20738</v>
      </c>
      <c r="C1046" t="s">
        <v>2468</v>
      </c>
      <c r="D1046" s="11">
        <v>44671</v>
      </c>
      <c r="E1046">
        <v>2027.5</v>
      </c>
      <c r="F1046">
        <v>2392</v>
      </c>
      <c r="G1046" t="s">
        <v>109</v>
      </c>
      <c r="H1046" s="11">
        <v>44701</v>
      </c>
      <c r="I1046" s="11">
        <v>44701</v>
      </c>
      <c r="J1046">
        <v>2027.5</v>
      </c>
      <c r="K1046" t="s">
        <v>3407</v>
      </c>
      <c r="L1046" t="s">
        <v>109</v>
      </c>
      <c r="M1046" t="s">
        <v>3408</v>
      </c>
      <c r="N1046" t="s">
        <v>3411</v>
      </c>
      <c r="O1046" t="s">
        <v>3412</v>
      </c>
    </row>
    <row r="1047" spans="1:15" x14ac:dyDescent="0.3">
      <c r="A1047" t="s">
        <v>3425</v>
      </c>
      <c r="B1047">
        <v>20742</v>
      </c>
      <c r="C1047" t="s">
        <v>2411</v>
      </c>
      <c r="D1047" s="11">
        <v>44657</v>
      </c>
      <c r="E1047">
        <v>4874.58</v>
      </c>
      <c r="F1047">
        <v>3188</v>
      </c>
      <c r="G1047" t="s">
        <v>1871</v>
      </c>
      <c r="H1047" s="11">
        <v>44702</v>
      </c>
      <c r="I1047" s="11">
        <v>44700</v>
      </c>
      <c r="J1047">
        <v>4874.58</v>
      </c>
      <c r="K1047" t="s">
        <v>3407</v>
      </c>
      <c r="L1047" t="s">
        <v>1871</v>
      </c>
      <c r="M1047" t="s">
        <v>3408</v>
      </c>
      <c r="N1047" t="s">
        <v>3411</v>
      </c>
      <c r="O1047" t="s">
        <v>3412</v>
      </c>
    </row>
    <row r="1048" spans="1:15" x14ac:dyDescent="0.3">
      <c r="A1048" t="s">
        <v>3425</v>
      </c>
      <c r="B1048">
        <v>20742</v>
      </c>
      <c r="C1048" t="s">
        <v>2450</v>
      </c>
      <c r="D1048" s="11">
        <v>44664</v>
      </c>
      <c r="E1048">
        <v>8948.6</v>
      </c>
      <c r="F1048">
        <v>45</v>
      </c>
      <c r="G1048" t="s">
        <v>1891</v>
      </c>
      <c r="H1048" s="11">
        <v>44702</v>
      </c>
      <c r="I1048" s="11">
        <v>44700</v>
      </c>
      <c r="J1048">
        <v>8948.6</v>
      </c>
      <c r="K1048" t="s">
        <v>3407</v>
      </c>
      <c r="L1048" t="s">
        <v>1891</v>
      </c>
      <c r="M1048" t="s">
        <v>3408</v>
      </c>
      <c r="N1048" t="s">
        <v>3411</v>
      </c>
      <c r="O1048" t="s">
        <v>3412</v>
      </c>
    </row>
    <row r="1049" spans="1:15" x14ac:dyDescent="0.3">
      <c r="A1049" t="s">
        <v>3425</v>
      </c>
      <c r="B1049">
        <v>20742</v>
      </c>
      <c r="C1049" t="s">
        <v>2429</v>
      </c>
      <c r="D1049" s="11">
        <v>44659</v>
      </c>
      <c r="E1049">
        <v>25763.1</v>
      </c>
      <c r="F1049">
        <v>3599</v>
      </c>
      <c r="G1049" t="s">
        <v>2430</v>
      </c>
      <c r="H1049" s="11">
        <v>44704</v>
      </c>
      <c r="I1049" s="11">
        <v>44700</v>
      </c>
      <c r="J1049">
        <v>25763.1</v>
      </c>
      <c r="K1049" t="s">
        <v>3407</v>
      </c>
      <c r="L1049" t="s">
        <v>2430</v>
      </c>
      <c r="M1049" t="s">
        <v>3408</v>
      </c>
      <c r="N1049" t="s">
        <v>3411</v>
      </c>
      <c r="O1049" t="s">
        <v>3412</v>
      </c>
    </row>
    <row r="1050" spans="1:15" x14ac:dyDescent="0.3">
      <c r="A1050" t="s">
        <v>3425</v>
      </c>
      <c r="B1050">
        <v>20852</v>
      </c>
      <c r="C1050" t="s">
        <v>548</v>
      </c>
      <c r="D1050" s="11">
        <v>44771</v>
      </c>
      <c r="E1050">
        <v>949.83</v>
      </c>
      <c r="F1050">
        <v>1925</v>
      </c>
      <c r="G1050" t="s">
        <v>87</v>
      </c>
      <c r="H1050" s="11">
        <v>44781</v>
      </c>
      <c r="I1050" s="11">
        <v>44778</v>
      </c>
      <c r="J1050">
        <v>949.83</v>
      </c>
      <c r="K1050" t="s">
        <v>144</v>
      </c>
      <c r="L1050" t="s">
        <v>145</v>
      </c>
      <c r="M1050" t="s">
        <v>1420</v>
      </c>
      <c r="N1050" t="s">
        <v>3411</v>
      </c>
      <c r="O1050" t="s">
        <v>3412</v>
      </c>
    </row>
    <row r="1051" spans="1:15" x14ac:dyDescent="0.3">
      <c r="A1051" t="s">
        <v>3425</v>
      </c>
      <c r="B1051">
        <v>20745</v>
      </c>
      <c r="C1051" t="s">
        <v>2566</v>
      </c>
      <c r="D1051" s="11">
        <v>44693</v>
      </c>
      <c r="E1051">
        <v>1139</v>
      </c>
      <c r="F1051">
        <v>56</v>
      </c>
      <c r="G1051" t="s">
        <v>1839</v>
      </c>
      <c r="H1051" s="11">
        <v>44705</v>
      </c>
      <c r="I1051" s="11">
        <v>44706</v>
      </c>
      <c r="J1051">
        <v>1139</v>
      </c>
      <c r="K1051" t="s">
        <v>3407</v>
      </c>
      <c r="L1051" t="s">
        <v>1839</v>
      </c>
      <c r="M1051" t="s">
        <v>3408</v>
      </c>
      <c r="N1051" t="s">
        <v>3411</v>
      </c>
      <c r="O1051" t="s">
        <v>3412</v>
      </c>
    </row>
    <row r="1052" spans="1:15" x14ac:dyDescent="0.3">
      <c r="A1052" t="s">
        <v>3425</v>
      </c>
      <c r="B1052">
        <v>20851</v>
      </c>
      <c r="C1052" t="s">
        <v>964</v>
      </c>
      <c r="D1052" s="11">
        <v>44776</v>
      </c>
      <c r="E1052">
        <v>1650</v>
      </c>
      <c r="F1052">
        <v>3293</v>
      </c>
      <c r="G1052" t="s">
        <v>168</v>
      </c>
      <c r="H1052" s="11">
        <v>44777</v>
      </c>
      <c r="I1052" s="11">
        <v>44778</v>
      </c>
      <c r="J1052">
        <v>1650</v>
      </c>
      <c r="K1052" t="s">
        <v>733</v>
      </c>
      <c r="L1052" t="s">
        <v>734</v>
      </c>
      <c r="M1052" t="s">
        <v>1752</v>
      </c>
      <c r="N1052" t="s">
        <v>3411</v>
      </c>
      <c r="O1052" t="s">
        <v>3412</v>
      </c>
    </row>
    <row r="1053" spans="1:15" x14ac:dyDescent="0.3">
      <c r="A1053" t="s">
        <v>3425</v>
      </c>
      <c r="B1053">
        <v>20745</v>
      </c>
      <c r="C1053" t="s">
        <v>2583</v>
      </c>
      <c r="D1053" s="11">
        <v>44701</v>
      </c>
      <c r="E1053">
        <v>159</v>
      </c>
      <c r="F1053">
        <v>2584</v>
      </c>
      <c r="G1053" t="s">
        <v>2315</v>
      </c>
      <c r="H1053" s="11">
        <v>44705</v>
      </c>
      <c r="I1053" s="11">
        <v>44706</v>
      </c>
      <c r="J1053">
        <v>159</v>
      </c>
      <c r="K1053" t="s">
        <v>3407</v>
      </c>
      <c r="L1053" t="s">
        <v>2315</v>
      </c>
      <c r="M1053" t="s">
        <v>3408</v>
      </c>
      <c r="N1053" t="s">
        <v>3411</v>
      </c>
      <c r="O1053" t="s">
        <v>3412</v>
      </c>
    </row>
    <row r="1054" spans="1:15" x14ac:dyDescent="0.3">
      <c r="A1054" t="s">
        <v>3425</v>
      </c>
      <c r="B1054">
        <v>20746</v>
      </c>
      <c r="C1054" t="s">
        <v>2584</v>
      </c>
      <c r="D1054" s="11">
        <v>44701</v>
      </c>
      <c r="E1054">
        <v>70</v>
      </c>
      <c r="F1054">
        <v>134</v>
      </c>
      <c r="G1054" t="s">
        <v>1850</v>
      </c>
      <c r="H1054" s="11">
        <v>44705</v>
      </c>
      <c r="I1054" s="11">
        <v>44706</v>
      </c>
      <c r="J1054">
        <v>70</v>
      </c>
      <c r="K1054" t="s">
        <v>3407</v>
      </c>
      <c r="L1054" t="s">
        <v>1850</v>
      </c>
      <c r="M1054" t="s">
        <v>3408</v>
      </c>
      <c r="N1054" t="s">
        <v>3411</v>
      </c>
      <c r="O1054" t="s">
        <v>3412</v>
      </c>
    </row>
    <row r="1055" spans="1:15" x14ac:dyDescent="0.3">
      <c r="A1055" t="s">
        <v>3425</v>
      </c>
      <c r="B1055">
        <v>20746</v>
      </c>
      <c r="C1055" t="s">
        <v>2585</v>
      </c>
      <c r="D1055" s="11">
        <v>44701</v>
      </c>
      <c r="E1055">
        <v>70</v>
      </c>
      <c r="F1055">
        <v>134</v>
      </c>
      <c r="G1055" t="s">
        <v>1850</v>
      </c>
      <c r="H1055" s="11">
        <v>44705</v>
      </c>
      <c r="I1055" s="11">
        <v>44706</v>
      </c>
      <c r="J1055">
        <v>70</v>
      </c>
      <c r="K1055" t="s">
        <v>3407</v>
      </c>
      <c r="L1055" t="s">
        <v>1850</v>
      </c>
      <c r="M1055" t="s">
        <v>3408</v>
      </c>
      <c r="N1055" t="s">
        <v>3411</v>
      </c>
      <c r="O1055" t="s">
        <v>3412</v>
      </c>
    </row>
    <row r="1056" spans="1:15" x14ac:dyDescent="0.3">
      <c r="A1056" t="s">
        <v>3425</v>
      </c>
      <c r="B1056">
        <v>20745</v>
      </c>
      <c r="C1056" t="s">
        <v>2587</v>
      </c>
      <c r="D1056" s="11">
        <v>44704</v>
      </c>
      <c r="E1056">
        <v>439.35</v>
      </c>
      <c r="F1056">
        <v>2184</v>
      </c>
      <c r="G1056" t="s">
        <v>1863</v>
      </c>
      <c r="H1056" s="11">
        <v>44705</v>
      </c>
      <c r="I1056" s="11">
        <v>44706</v>
      </c>
      <c r="J1056">
        <v>439.35</v>
      </c>
      <c r="K1056" t="s">
        <v>3407</v>
      </c>
      <c r="L1056" t="s">
        <v>1863</v>
      </c>
      <c r="M1056" t="s">
        <v>3408</v>
      </c>
      <c r="N1056" t="s">
        <v>3411</v>
      </c>
      <c r="O1056" t="s">
        <v>3412</v>
      </c>
    </row>
    <row r="1057" spans="1:15" x14ac:dyDescent="0.3">
      <c r="A1057" t="s">
        <v>3425</v>
      </c>
      <c r="B1057">
        <v>20745</v>
      </c>
      <c r="C1057" t="s">
        <v>2586</v>
      </c>
      <c r="D1057" s="11">
        <v>44704</v>
      </c>
      <c r="E1057">
        <v>439.35</v>
      </c>
      <c r="F1057">
        <v>2184</v>
      </c>
      <c r="G1057" t="s">
        <v>1863</v>
      </c>
      <c r="H1057" s="11">
        <v>44705</v>
      </c>
      <c r="I1057" s="11">
        <v>44706</v>
      </c>
      <c r="J1057">
        <v>439.35</v>
      </c>
      <c r="K1057" t="s">
        <v>3407</v>
      </c>
      <c r="L1057" t="s">
        <v>1863</v>
      </c>
      <c r="M1057" t="s">
        <v>3408</v>
      </c>
      <c r="N1057" t="s">
        <v>3411</v>
      </c>
      <c r="O1057" t="s">
        <v>3412</v>
      </c>
    </row>
    <row r="1058" spans="1:15" x14ac:dyDescent="0.3">
      <c r="A1058" t="s">
        <v>3425</v>
      </c>
      <c r="B1058">
        <v>20745</v>
      </c>
      <c r="C1058" t="s">
        <v>2588</v>
      </c>
      <c r="D1058" s="11">
        <v>44704</v>
      </c>
      <c r="E1058">
        <v>439.35</v>
      </c>
      <c r="F1058">
        <v>2184</v>
      </c>
      <c r="G1058" t="s">
        <v>1863</v>
      </c>
      <c r="H1058" s="11">
        <v>44705</v>
      </c>
      <c r="I1058" s="11">
        <v>44706</v>
      </c>
      <c r="J1058">
        <v>439.35</v>
      </c>
      <c r="K1058" t="s">
        <v>3407</v>
      </c>
      <c r="L1058" t="s">
        <v>1863</v>
      </c>
      <c r="M1058" t="s">
        <v>3408</v>
      </c>
      <c r="N1058" t="s">
        <v>3411</v>
      </c>
      <c r="O1058" t="s">
        <v>3412</v>
      </c>
    </row>
    <row r="1059" spans="1:15" x14ac:dyDescent="0.3">
      <c r="A1059" t="s">
        <v>3425</v>
      </c>
      <c r="B1059">
        <v>20745</v>
      </c>
      <c r="C1059" t="s">
        <v>2589</v>
      </c>
      <c r="D1059" s="11">
        <v>44704</v>
      </c>
      <c r="E1059">
        <v>439.35</v>
      </c>
      <c r="F1059">
        <v>2184</v>
      </c>
      <c r="G1059" t="s">
        <v>1863</v>
      </c>
      <c r="H1059" s="11">
        <v>44705</v>
      </c>
      <c r="I1059" s="11">
        <v>44706</v>
      </c>
      <c r="J1059">
        <v>439.35</v>
      </c>
      <c r="K1059" t="s">
        <v>3407</v>
      </c>
      <c r="L1059" t="s">
        <v>1863</v>
      </c>
      <c r="M1059" t="s">
        <v>3408</v>
      </c>
      <c r="N1059" t="s">
        <v>3411</v>
      </c>
      <c r="O1059" t="s">
        <v>3412</v>
      </c>
    </row>
    <row r="1060" spans="1:15" x14ac:dyDescent="0.3">
      <c r="A1060" t="s">
        <v>3425</v>
      </c>
      <c r="B1060">
        <v>20746</v>
      </c>
      <c r="C1060" t="s">
        <v>2473</v>
      </c>
      <c r="D1060" s="11">
        <v>44677</v>
      </c>
      <c r="E1060">
        <v>120</v>
      </c>
      <c r="F1060">
        <v>1177</v>
      </c>
      <c r="G1060" t="s">
        <v>1852</v>
      </c>
      <c r="H1060" s="11">
        <v>44705</v>
      </c>
      <c r="I1060" s="11">
        <v>44706</v>
      </c>
      <c r="J1060">
        <v>120</v>
      </c>
      <c r="K1060" t="s">
        <v>3407</v>
      </c>
      <c r="L1060" t="s">
        <v>1852</v>
      </c>
      <c r="M1060" t="s">
        <v>3408</v>
      </c>
      <c r="N1060" t="s">
        <v>3411</v>
      </c>
      <c r="O1060" t="s">
        <v>3412</v>
      </c>
    </row>
    <row r="1061" spans="1:15" x14ac:dyDescent="0.3">
      <c r="A1061" t="s">
        <v>3425</v>
      </c>
      <c r="B1061">
        <v>20747</v>
      </c>
      <c r="C1061" t="s">
        <v>2527</v>
      </c>
      <c r="D1061" s="11">
        <v>44685</v>
      </c>
      <c r="E1061">
        <v>1465.3</v>
      </c>
      <c r="F1061">
        <v>93</v>
      </c>
      <c r="G1061" t="s">
        <v>1886</v>
      </c>
      <c r="H1061" s="11">
        <v>44706</v>
      </c>
      <c r="I1061" s="11">
        <v>44705</v>
      </c>
      <c r="J1061">
        <v>1465.3</v>
      </c>
      <c r="K1061" t="s">
        <v>3407</v>
      </c>
      <c r="L1061" t="s">
        <v>1886</v>
      </c>
      <c r="M1061" t="s">
        <v>3408</v>
      </c>
      <c r="N1061" t="s">
        <v>3411</v>
      </c>
      <c r="O1061" t="s">
        <v>3412</v>
      </c>
    </row>
    <row r="1062" spans="1:15" x14ac:dyDescent="0.3">
      <c r="A1062" t="s">
        <v>3425</v>
      </c>
      <c r="B1062">
        <v>20747</v>
      </c>
      <c r="C1062" t="s">
        <v>2540</v>
      </c>
      <c r="D1062" s="11">
        <v>44687</v>
      </c>
      <c r="E1062">
        <v>382.4</v>
      </c>
      <c r="F1062">
        <v>2069</v>
      </c>
      <c r="G1062" t="s">
        <v>14</v>
      </c>
      <c r="H1062" s="11">
        <v>44706</v>
      </c>
      <c r="I1062" s="11">
        <v>44705</v>
      </c>
      <c r="J1062">
        <v>382.4</v>
      </c>
      <c r="K1062" t="s">
        <v>3407</v>
      </c>
      <c r="L1062" t="s">
        <v>14</v>
      </c>
      <c r="M1062" t="s">
        <v>3408</v>
      </c>
      <c r="N1062" t="s">
        <v>3411</v>
      </c>
      <c r="O1062" t="s">
        <v>3412</v>
      </c>
    </row>
    <row r="1063" spans="1:15" x14ac:dyDescent="0.3">
      <c r="A1063" t="s">
        <v>3425</v>
      </c>
      <c r="B1063">
        <v>20751</v>
      </c>
      <c r="C1063" t="s">
        <v>2474</v>
      </c>
      <c r="D1063" s="11">
        <v>44677</v>
      </c>
      <c r="E1063">
        <v>101.52</v>
      </c>
      <c r="F1063">
        <v>28</v>
      </c>
      <c r="G1063" t="s">
        <v>23</v>
      </c>
      <c r="H1063" s="11">
        <v>44707</v>
      </c>
      <c r="I1063" s="11">
        <v>44708</v>
      </c>
      <c r="J1063">
        <v>101.52</v>
      </c>
      <c r="K1063" t="s">
        <v>3407</v>
      </c>
      <c r="L1063" t="s">
        <v>23</v>
      </c>
      <c r="M1063" t="s">
        <v>3408</v>
      </c>
      <c r="N1063" t="s">
        <v>3411</v>
      </c>
      <c r="O1063" t="s">
        <v>3412</v>
      </c>
    </row>
    <row r="1064" spans="1:15" x14ac:dyDescent="0.3">
      <c r="A1064" t="s">
        <v>3425</v>
      </c>
      <c r="B1064">
        <v>20750</v>
      </c>
      <c r="C1064" t="s">
        <v>2579</v>
      </c>
      <c r="D1064" s="11">
        <v>44698</v>
      </c>
      <c r="E1064">
        <v>6500</v>
      </c>
      <c r="F1064">
        <v>2564</v>
      </c>
      <c r="G1064" t="s">
        <v>1911</v>
      </c>
      <c r="H1064" s="11">
        <v>44708</v>
      </c>
      <c r="I1064" s="11">
        <v>44708</v>
      </c>
      <c r="J1064">
        <v>6500</v>
      </c>
      <c r="K1064" t="s">
        <v>3407</v>
      </c>
      <c r="L1064" t="s">
        <v>1911</v>
      </c>
      <c r="M1064" t="s">
        <v>3408</v>
      </c>
      <c r="N1064" t="s">
        <v>3411</v>
      </c>
      <c r="O1064" t="s">
        <v>3412</v>
      </c>
    </row>
    <row r="1065" spans="1:15" x14ac:dyDescent="0.3">
      <c r="A1065" t="s">
        <v>3425</v>
      </c>
      <c r="B1065">
        <v>20851</v>
      </c>
      <c r="C1065" t="s">
        <v>484</v>
      </c>
      <c r="D1065" s="11">
        <v>44767</v>
      </c>
      <c r="E1065">
        <v>20107.91</v>
      </c>
      <c r="F1065">
        <v>1046</v>
      </c>
      <c r="G1065" t="s">
        <v>21</v>
      </c>
      <c r="H1065" s="11">
        <v>44777</v>
      </c>
      <c r="I1065" s="11">
        <v>44778</v>
      </c>
      <c r="J1065">
        <v>20107.91</v>
      </c>
      <c r="K1065" t="s">
        <v>257</v>
      </c>
      <c r="L1065" t="s">
        <v>258</v>
      </c>
      <c r="M1065" t="s">
        <v>1499</v>
      </c>
      <c r="N1065" t="s">
        <v>3411</v>
      </c>
      <c r="O1065" t="s">
        <v>3412</v>
      </c>
    </row>
    <row r="1066" spans="1:15" x14ac:dyDescent="0.3">
      <c r="A1066" t="s">
        <v>3425</v>
      </c>
      <c r="B1066">
        <v>20851</v>
      </c>
      <c r="C1066" t="s">
        <v>924</v>
      </c>
      <c r="D1066" s="11">
        <v>44770</v>
      </c>
      <c r="E1066">
        <v>24960.01</v>
      </c>
      <c r="F1066">
        <v>2844</v>
      </c>
      <c r="G1066" t="s">
        <v>263</v>
      </c>
      <c r="H1066" s="11">
        <v>44777</v>
      </c>
      <c r="I1066" s="11">
        <v>44778</v>
      </c>
      <c r="J1066">
        <v>24960.01</v>
      </c>
      <c r="K1066" t="s">
        <v>1</v>
      </c>
      <c r="L1066" t="s">
        <v>925</v>
      </c>
      <c r="M1066" t="s">
        <v>1597</v>
      </c>
      <c r="N1066" t="s">
        <v>3411</v>
      </c>
      <c r="O1066" t="s">
        <v>3412</v>
      </c>
    </row>
    <row r="1067" spans="1:15" x14ac:dyDescent="0.3">
      <c r="A1067" t="s">
        <v>3425</v>
      </c>
      <c r="B1067">
        <v>20851</v>
      </c>
      <c r="C1067" t="s">
        <v>927</v>
      </c>
      <c r="D1067" s="11">
        <v>44771</v>
      </c>
      <c r="E1067">
        <v>9649.49</v>
      </c>
      <c r="F1067">
        <v>2839</v>
      </c>
      <c r="G1067" t="s">
        <v>22</v>
      </c>
      <c r="H1067" s="11">
        <v>44777</v>
      </c>
      <c r="I1067" s="11">
        <v>44778</v>
      </c>
      <c r="J1067">
        <v>9649.49</v>
      </c>
      <c r="K1067" t="s">
        <v>269</v>
      </c>
      <c r="L1067" t="s">
        <v>270</v>
      </c>
      <c r="M1067" t="s">
        <v>1490</v>
      </c>
      <c r="N1067" t="s">
        <v>3411</v>
      </c>
      <c r="O1067" t="s">
        <v>3412</v>
      </c>
    </row>
    <row r="1068" spans="1:15" x14ac:dyDescent="0.3">
      <c r="A1068" t="s">
        <v>3425</v>
      </c>
      <c r="B1068">
        <v>20851</v>
      </c>
      <c r="C1068" t="s">
        <v>784</v>
      </c>
      <c r="D1068" s="11">
        <v>44771</v>
      </c>
      <c r="E1068">
        <v>18.27</v>
      </c>
      <c r="F1068">
        <v>2839</v>
      </c>
      <c r="G1068" t="s">
        <v>22</v>
      </c>
      <c r="H1068" s="11">
        <v>44777</v>
      </c>
      <c r="I1068" s="11">
        <v>44778</v>
      </c>
      <c r="J1068">
        <v>18.27</v>
      </c>
      <c r="K1068" t="s">
        <v>477</v>
      </c>
      <c r="L1068" t="s">
        <v>478</v>
      </c>
      <c r="M1068" t="s">
        <v>1712</v>
      </c>
      <c r="N1068" t="s">
        <v>3411</v>
      </c>
      <c r="O1068" t="s">
        <v>3412</v>
      </c>
    </row>
    <row r="1069" spans="1:15" x14ac:dyDescent="0.3">
      <c r="B1069">
        <v>20751</v>
      </c>
      <c r="C1069" t="s">
        <v>2493</v>
      </c>
      <c r="D1069" s="11">
        <v>44680</v>
      </c>
      <c r="E1069">
        <v>814.28</v>
      </c>
      <c r="F1069">
        <v>3655</v>
      </c>
      <c r="G1069" t="s">
        <v>1889</v>
      </c>
      <c r="H1069" s="11">
        <v>44711</v>
      </c>
      <c r="I1069" s="11">
        <v>44708</v>
      </c>
      <c r="J1069">
        <v>814.28</v>
      </c>
      <c r="K1069" t="s">
        <v>3407</v>
      </c>
      <c r="L1069" t="s">
        <v>1889</v>
      </c>
      <c r="M1069" t="s">
        <v>3408</v>
      </c>
      <c r="N1069" t="s">
        <v>3411</v>
      </c>
      <c r="O1069" t="s">
        <v>3412</v>
      </c>
    </row>
    <row r="1070" spans="1:15" x14ac:dyDescent="0.3">
      <c r="B1070">
        <v>20851</v>
      </c>
      <c r="C1070" t="s">
        <v>702</v>
      </c>
      <c r="D1070" s="11">
        <v>44771</v>
      </c>
      <c r="E1070">
        <v>3766.75</v>
      </c>
      <c r="F1070">
        <v>2839</v>
      </c>
      <c r="G1070" t="s">
        <v>22</v>
      </c>
      <c r="H1070" s="11">
        <v>44777</v>
      </c>
      <c r="I1070" s="11">
        <v>44778</v>
      </c>
      <c r="J1070">
        <v>3766.75</v>
      </c>
      <c r="K1070" t="s">
        <v>477</v>
      </c>
      <c r="L1070" t="s">
        <v>478</v>
      </c>
      <c r="M1070" t="s">
        <v>1712</v>
      </c>
      <c r="N1070" t="s">
        <v>3411</v>
      </c>
      <c r="O1070" t="s">
        <v>3412</v>
      </c>
    </row>
    <row r="1071" spans="1:15" x14ac:dyDescent="0.3">
      <c r="B1071">
        <v>20755</v>
      </c>
      <c r="C1071" t="s">
        <v>2593</v>
      </c>
      <c r="D1071" s="11">
        <v>44707</v>
      </c>
      <c r="E1071">
        <v>69332.009999999995</v>
      </c>
      <c r="F1071">
        <v>471</v>
      </c>
      <c r="G1071" t="s">
        <v>1864</v>
      </c>
      <c r="H1071" s="11">
        <v>44712</v>
      </c>
      <c r="I1071" s="11">
        <v>44712</v>
      </c>
      <c r="J1071">
        <v>69332.009999999995</v>
      </c>
      <c r="K1071" t="s">
        <v>3407</v>
      </c>
      <c r="L1071" t="s">
        <v>1864</v>
      </c>
      <c r="M1071" t="s">
        <v>3408</v>
      </c>
      <c r="N1071" t="s">
        <v>3411</v>
      </c>
      <c r="O1071" t="s">
        <v>3412</v>
      </c>
    </row>
    <row r="1072" spans="1:15" x14ac:dyDescent="0.3">
      <c r="B1072">
        <v>20761</v>
      </c>
      <c r="C1072" t="s">
        <v>2615</v>
      </c>
      <c r="D1072" s="11">
        <v>44713</v>
      </c>
      <c r="E1072">
        <v>159.19999999999999</v>
      </c>
      <c r="F1072">
        <v>1097</v>
      </c>
      <c r="G1072" t="s">
        <v>1887</v>
      </c>
      <c r="H1072" s="11">
        <v>44714</v>
      </c>
      <c r="I1072" s="11">
        <v>44715</v>
      </c>
      <c r="J1072">
        <v>159.19999999999999</v>
      </c>
      <c r="K1072" t="s">
        <v>3407</v>
      </c>
      <c r="L1072" t="s">
        <v>1887</v>
      </c>
      <c r="M1072" t="s">
        <v>3408</v>
      </c>
      <c r="N1072" t="s">
        <v>3411</v>
      </c>
      <c r="O1072" t="s">
        <v>3412</v>
      </c>
    </row>
    <row r="1073" spans="2:15" x14ac:dyDescent="0.3">
      <c r="B1073">
        <v>20851</v>
      </c>
      <c r="C1073" t="s">
        <v>729</v>
      </c>
      <c r="D1073" s="11">
        <v>44771</v>
      </c>
      <c r="E1073">
        <v>547.84</v>
      </c>
      <c r="F1073">
        <v>2839</v>
      </c>
      <c r="G1073" t="s">
        <v>22</v>
      </c>
      <c r="H1073" s="11">
        <v>44777</v>
      </c>
      <c r="I1073" s="11">
        <v>44778</v>
      </c>
      <c r="J1073">
        <v>547.84</v>
      </c>
      <c r="K1073" t="s">
        <v>477</v>
      </c>
      <c r="L1073" t="s">
        <v>478</v>
      </c>
      <c r="M1073" t="s">
        <v>1712</v>
      </c>
      <c r="N1073" t="s">
        <v>3411</v>
      </c>
      <c r="O1073" t="s">
        <v>3412</v>
      </c>
    </row>
    <row r="1074" spans="2:15" x14ac:dyDescent="0.3">
      <c r="B1074">
        <v>20761</v>
      </c>
      <c r="C1074" t="s">
        <v>2595</v>
      </c>
      <c r="D1074" s="11">
        <v>44712</v>
      </c>
      <c r="E1074">
        <v>439.35</v>
      </c>
      <c r="F1074">
        <v>1399</v>
      </c>
      <c r="G1074" t="s">
        <v>1836</v>
      </c>
      <c r="H1074" s="11">
        <v>44714</v>
      </c>
      <c r="I1074" s="11">
        <v>44715</v>
      </c>
      <c r="J1074">
        <v>439.35</v>
      </c>
      <c r="K1074" t="s">
        <v>3407</v>
      </c>
      <c r="L1074" t="s">
        <v>1836</v>
      </c>
      <c r="M1074" t="s">
        <v>3408</v>
      </c>
      <c r="N1074" t="s">
        <v>3411</v>
      </c>
      <c r="O1074" t="s">
        <v>3412</v>
      </c>
    </row>
    <row r="1075" spans="2:15" x14ac:dyDescent="0.3">
      <c r="B1075">
        <v>20765</v>
      </c>
      <c r="C1075" t="s">
        <v>2619</v>
      </c>
      <c r="D1075" s="11">
        <v>44714</v>
      </c>
      <c r="E1075">
        <v>12560</v>
      </c>
      <c r="F1075">
        <v>3678</v>
      </c>
      <c r="G1075" t="s">
        <v>2620</v>
      </c>
      <c r="H1075" s="11">
        <v>44715</v>
      </c>
      <c r="I1075" s="11">
        <v>44716</v>
      </c>
      <c r="J1075">
        <v>12560</v>
      </c>
      <c r="K1075" t="s">
        <v>3407</v>
      </c>
      <c r="L1075" t="s">
        <v>2620</v>
      </c>
      <c r="M1075" t="s">
        <v>3408</v>
      </c>
      <c r="N1075" t="s">
        <v>3411</v>
      </c>
      <c r="O1075" t="s">
        <v>3412</v>
      </c>
    </row>
    <row r="1076" spans="2:15" x14ac:dyDescent="0.3">
      <c r="B1076">
        <v>20851</v>
      </c>
      <c r="C1076" t="s">
        <v>929</v>
      </c>
      <c r="D1076" s="11">
        <v>44771</v>
      </c>
      <c r="E1076">
        <v>4248.13</v>
      </c>
      <c r="F1076">
        <v>2839</v>
      </c>
      <c r="G1076" t="s">
        <v>22</v>
      </c>
      <c r="H1076" s="11">
        <v>44777</v>
      </c>
      <c r="I1076" s="11">
        <v>44778</v>
      </c>
      <c r="J1076">
        <v>4248.13</v>
      </c>
      <c r="K1076" t="s">
        <v>477</v>
      </c>
      <c r="L1076" t="s">
        <v>478</v>
      </c>
      <c r="M1076" t="s">
        <v>1712</v>
      </c>
      <c r="N1076" t="s">
        <v>3411</v>
      </c>
      <c r="O1076" t="s">
        <v>3412</v>
      </c>
    </row>
    <row r="1077" spans="2:15" x14ac:dyDescent="0.3">
      <c r="B1077">
        <v>20851</v>
      </c>
      <c r="C1077" t="s">
        <v>930</v>
      </c>
      <c r="D1077" s="11">
        <v>44771</v>
      </c>
      <c r="E1077">
        <v>5018.3900000000003</v>
      </c>
      <c r="F1077">
        <v>2839</v>
      </c>
      <c r="G1077" t="s">
        <v>22</v>
      </c>
      <c r="H1077" s="11">
        <v>44777</v>
      </c>
      <c r="I1077" s="11">
        <v>44778</v>
      </c>
      <c r="J1077">
        <v>5018.3900000000003</v>
      </c>
      <c r="K1077" t="s">
        <v>477</v>
      </c>
      <c r="L1077" t="s">
        <v>478</v>
      </c>
      <c r="M1077" t="s">
        <v>1712</v>
      </c>
      <c r="N1077" t="s">
        <v>3411</v>
      </c>
      <c r="O1077" t="s">
        <v>3412</v>
      </c>
    </row>
    <row r="1078" spans="2:15" x14ac:dyDescent="0.3">
      <c r="B1078">
        <v>20851</v>
      </c>
      <c r="C1078" t="s">
        <v>710</v>
      </c>
      <c r="D1078" s="11">
        <v>44771</v>
      </c>
      <c r="E1078">
        <v>1278.93</v>
      </c>
      <c r="F1078">
        <v>2839</v>
      </c>
      <c r="G1078" t="s">
        <v>22</v>
      </c>
      <c r="H1078" s="11">
        <v>44777</v>
      </c>
      <c r="I1078" s="11">
        <v>44778</v>
      </c>
      <c r="J1078">
        <v>1278.93</v>
      </c>
      <c r="K1078" t="s">
        <v>269</v>
      </c>
      <c r="L1078" t="s">
        <v>270</v>
      </c>
      <c r="M1078" t="s">
        <v>1490</v>
      </c>
      <c r="N1078" t="s">
        <v>3411</v>
      </c>
      <c r="O1078" t="s">
        <v>3412</v>
      </c>
    </row>
    <row r="1079" spans="2:15" x14ac:dyDescent="0.3">
      <c r="B1079">
        <v>20851</v>
      </c>
      <c r="C1079" t="s">
        <v>423</v>
      </c>
      <c r="D1079" s="11">
        <v>44771</v>
      </c>
      <c r="E1079">
        <v>2984.17</v>
      </c>
      <c r="F1079">
        <v>2839</v>
      </c>
      <c r="G1079" t="s">
        <v>22</v>
      </c>
      <c r="H1079" s="11">
        <v>44777</v>
      </c>
      <c r="I1079" s="11">
        <v>44778</v>
      </c>
      <c r="J1079">
        <v>2984.17</v>
      </c>
      <c r="K1079" t="s">
        <v>269</v>
      </c>
      <c r="L1079" t="s">
        <v>270</v>
      </c>
      <c r="M1079" t="s">
        <v>1490</v>
      </c>
      <c r="N1079" t="s">
        <v>3411</v>
      </c>
      <c r="O1079" t="s">
        <v>3412</v>
      </c>
    </row>
    <row r="1080" spans="2:15" x14ac:dyDescent="0.3">
      <c r="B1080">
        <v>20763</v>
      </c>
      <c r="C1080" t="s">
        <v>2102</v>
      </c>
      <c r="D1080" s="11">
        <v>44582</v>
      </c>
      <c r="E1080">
        <v>3460.43</v>
      </c>
      <c r="F1080">
        <v>283</v>
      </c>
      <c r="G1080" t="s">
        <v>598</v>
      </c>
      <c r="H1080" s="11">
        <v>44718</v>
      </c>
      <c r="I1080" s="11">
        <v>44714</v>
      </c>
      <c r="J1080">
        <v>3460.43</v>
      </c>
      <c r="K1080" t="s">
        <v>3407</v>
      </c>
      <c r="L1080" t="s">
        <v>598</v>
      </c>
      <c r="M1080" t="s">
        <v>3408</v>
      </c>
      <c r="N1080" t="s">
        <v>3411</v>
      </c>
      <c r="O1080" t="s">
        <v>3412</v>
      </c>
    </row>
    <row r="1081" spans="2:15" x14ac:dyDescent="0.3">
      <c r="B1081">
        <v>20766</v>
      </c>
      <c r="C1081" t="s">
        <v>2621</v>
      </c>
      <c r="D1081" s="11">
        <v>44714</v>
      </c>
      <c r="E1081">
        <v>439.35</v>
      </c>
      <c r="F1081">
        <v>3597</v>
      </c>
      <c r="G1081" t="s">
        <v>2093</v>
      </c>
      <c r="H1081" s="11">
        <v>44719</v>
      </c>
      <c r="I1081" s="11">
        <v>44720</v>
      </c>
      <c r="J1081">
        <v>439.35</v>
      </c>
      <c r="K1081" t="s">
        <v>3407</v>
      </c>
      <c r="L1081" t="s">
        <v>2093</v>
      </c>
      <c r="M1081" t="s">
        <v>3408</v>
      </c>
      <c r="N1081" t="s">
        <v>3411</v>
      </c>
      <c r="O1081" t="s">
        <v>3412</v>
      </c>
    </row>
    <row r="1082" spans="2:15" x14ac:dyDescent="0.3">
      <c r="B1082">
        <v>20767</v>
      </c>
      <c r="C1082" t="s">
        <v>2622</v>
      </c>
      <c r="D1082" s="11">
        <v>44714</v>
      </c>
      <c r="E1082">
        <v>133</v>
      </c>
      <c r="F1082">
        <v>1404</v>
      </c>
      <c r="G1082" t="s">
        <v>2191</v>
      </c>
      <c r="H1082" s="11">
        <v>44719</v>
      </c>
      <c r="I1082" s="11">
        <v>44720</v>
      </c>
      <c r="J1082">
        <v>133</v>
      </c>
      <c r="K1082" t="s">
        <v>3407</v>
      </c>
      <c r="L1082" t="s">
        <v>2191</v>
      </c>
      <c r="M1082" t="s">
        <v>3408</v>
      </c>
      <c r="N1082" t="s">
        <v>3411</v>
      </c>
      <c r="O1082" t="s">
        <v>3412</v>
      </c>
    </row>
    <row r="1083" spans="2:15" x14ac:dyDescent="0.3">
      <c r="B1083">
        <v>20767</v>
      </c>
      <c r="C1083" t="s">
        <v>472</v>
      </c>
      <c r="D1083" s="11">
        <v>44714</v>
      </c>
      <c r="E1083">
        <v>1960</v>
      </c>
      <c r="F1083">
        <v>3611</v>
      </c>
      <c r="G1083" t="s">
        <v>2624</v>
      </c>
      <c r="H1083" s="11">
        <v>44719</v>
      </c>
      <c r="I1083" s="11">
        <v>44720</v>
      </c>
      <c r="J1083">
        <v>1960</v>
      </c>
      <c r="K1083" t="s">
        <v>3407</v>
      </c>
      <c r="L1083" t="s">
        <v>2624</v>
      </c>
      <c r="M1083" t="s">
        <v>3408</v>
      </c>
      <c r="N1083" t="s">
        <v>3411</v>
      </c>
      <c r="O1083" t="s">
        <v>3412</v>
      </c>
    </row>
    <row r="1084" spans="2:15" x14ac:dyDescent="0.3">
      <c r="B1084">
        <v>20767</v>
      </c>
      <c r="C1084" t="s">
        <v>2623</v>
      </c>
      <c r="D1084" s="11">
        <v>44714</v>
      </c>
      <c r="E1084">
        <v>632</v>
      </c>
      <c r="F1084">
        <v>109</v>
      </c>
      <c r="G1084" t="s">
        <v>1843</v>
      </c>
      <c r="H1084" s="11">
        <v>44719</v>
      </c>
      <c r="I1084" s="11">
        <v>44720</v>
      </c>
      <c r="J1084">
        <v>632</v>
      </c>
      <c r="K1084" t="s">
        <v>3407</v>
      </c>
      <c r="L1084" t="s">
        <v>1843</v>
      </c>
      <c r="M1084" t="s">
        <v>3408</v>
      </c>
      <c r="N1084" t="s">
        <v>3411</v>
      </c>
      <c r="O1084" t="s">
        <v>3412</v>
      </c>
    </row>
    <row r="1085" spans="2:15" x14ac:dyDescent="0.3">
      <c r="B1085">
        <v>20766</v>
      </c>
      <c r="C1085" t="s">
        <v>2630</v>
      </c>
      <c r="D1085" s="11">
        <v>44715</v>
      </c>
      <c r="E1085">
        <v>439.35</v>
      </c>
      <c r="F1085">
        <v>2740</v>
      </c>
      <c r="G1085" t="s">
        <v>1867</v>
      </c>
      <c r="H1085" s="11">
        <v>44719</v>
      </c>
      <c r="I1085" s="11">
        <v>44720</v>
      </c>
      <c r="J1085">
        <v>439.35</v>
      </c>
      <c r="K1085" t="s">
        <v>3407</v>
      </c>
      <c r="L1085" t="s">
        <v>1867</v>
      </c>
      <c r="M1085" t="s">
        <v>3408</v>
      </c>
      <c r="N1085" t="s">
        <v>3411</v>
      </c>
      <c r="O1085" t="s">
        <v>3412</v>
      </c>
    </row>
    <row r="1086" spans="2:15" x14ac:dyDescent="0.3">
      <c r="B1086">
        <v>20767</v>
      </c>
      <c r="C1086" t="s">
        <v>2631</v>
      </c>
      <c r="D1086" s="11">
        <v>44715</v>
      </c>
      <c r="E1086">
        <v>439.35</v>
      </c>
      <c r="F1086">
        <v>1693</v>
      </c>
      <c r="G1086" t="s">
        <v>1837</v>
      </c>
      <c r="H1086" s="11">
        <v>44719</v>
      </c>
      <c r="I1086" s="11">
        <v>44720</v>
      </c>
      <c r="J1086">
        <v>439.35</v>
      </c>
      <c r="K1086" t="s">
        <v>3407</v>
      </c>
      <c r="L1086" t="s">
        <v>1837</v>
      </c>
      <c r="M1086" t="s">
        <v>3408</v>
      </c>
      <c r="N1086" t="s">
        <v>3411</v>
      </c>
      <c r="O1086" t="s">
        <v>3412</v>
      </c>
    </row>
    <row r="1087" spans="2:15" x14ac:dyDescent="0.3">
      <c r="B1087">
        <v>20767</v>
      </c>
      <c r="C1087" t="s">
        <v>2632</v>
      </c>
      <c r="D1087" s="11">
        <v>44715</v>
      </c>
      <c r="E1087">
        <v>5600</v>
      </c>
      <c r="F1087">
        <v>3663</v>
      </c>
      <c r="G1087" t="s">
        <v>2633</v>
      </c>
      <c r="H1087" s="11">
        <v>44719</v>
      </c>
      <c r="I1087" s="11">
        <v>44720</v>
      </c>
      <c r="J1087">
        <v>5600</v>
      </c>
      <c r="K1087" t="s">
        <v>3407</v>
      </c>
      <c r="L1087" t="s">
        <v>2633</v>
      </c>
      <c r="M1087" t="s">
        <v>3408</v>
      </c>
      <c r="N1087" t="s">
        <v>3411</v>
      </c>
      <c r="O1087" t="s">
        <v>3412</v>
      </c>
    </row>
    <row r="1088" spans="2:15" x14ac:dyDescent="0.3">
      <c r="B1088">
        <v>20766</v>
      </c>
      <c r="C1088" t="s">
        <v>2640</v>
      </c>
      <c r="D1088" s="11">
        <v>44718</v>
      </c>
      <c r="E1088">
        <v>154</v>
      </c>
      <c r="F1088">
        <v>529</v>
      </c>
      <c r="G1088" t="s">
        <v>1869</v>
      </c>
      <c r="H1088" s="11">
        <v>44719</v>
      </c>
      <c r="I1088" s="11">
        <v>44720</v>
      </c>
      <c r="J1088">
        <v>154</v>
      </c>
      <c r="K1088" t="s">
        <v>3407</v>
      </c>
      <c r="L1088" t="s">
        <v>1869</v>
      </c>
      <c r="M1088" t="s">
        <v>3408</v>
      </c>
      <c r="N1088" t="s">
        <v>3411</v>
      </c>
      <c r="O1088" t="s">
        <v>3412</v>
      </c>
    </row>
    <row r="1089" spans="2:15" x14ac:dyDescent="0.3">
      <c r="B1089">
        <v>20766</v>
      </c>
      <c r="C1089" t="s">
        <v>2641</v>
      </c>
      <c r="D1089" s="11">
        <v>44718</v>
      </c>
      <c r="E1089">
        <v>224.99</v>
      </c>
      <c r="F1089">
        <v>2740</v>
      </c>
      <c r="G1089" t="s">
        <v>1867</v>
      </c>
      <c r="H1089" s="11">
        <v>44719</v>
      </c>
      <c r="I1089" s="11">
        <v>44720</v>
      </c>
      <c r="J1089">
        <v>224.99</v>
      </c>
      <c r="K1089" t="s">
        <v>3407</v>
      </c>
      <c r="L1089" t="s">
        <v>1867</v>
      </c>
      <c r="M1089" t="s">
        <v>3408</v>
      </c>
      <c r="N1089" t="s">
        <v>3411</v>
      </c>
      <c r="O1089" t="s">
        <v>3412</v>
      </c>
    </row>
    <row r="1090" spans="2:15" x14ac:dyDescent="0.3">
      <c r="B1090">
        <v>20767</v>
      </c>
      <c r="C1090" t="s">
        <v>2643</v>
      </c>
      <c r="D1090" s="11">
        <v>44718</v>
      </c>
      <c r="E1090">
        <v>178.41</v>
      </c>
      <c r="F1090">
        <v>1949</v>
      </c>
      <c r="G1090" t="s">
        <v>1832</v>
      </c>
      <c r="H1090" s="11">
        <v>44719</v>
      </c>
      <c r="I1090" s="11">
        <v>44720</v>
      </c>
      <c r="J1090">
        <v>178.41</v>
      </c>
      <c r="K1090" t="s">
        <v>3407</v>
      </c>
      <c r="L1090" t="s">
        <v>1832</v>
      </c>
      <c r="M1090" t="s">
        <v>3408</v>
      </c>
      <c r="N1090" t="s">
        <v>3411</v>
      </c>
      <c r="O1090" t="s">
        <v>3412</v>
      </c>
    </row>
    <row r="1091" spans="2:15" x14ac:dyDescent="0.3">
      <c r="B1091">
        <v>20767</v>
      </c>
      <c r="C1091" t="s">
        <v>2642</v>
      </c>
      <c r="D1091" s="11">
        <v>44718</v>
      </c>
      <c r="E1091">
        <v>87.5</v>
      </c>
      <c r="F1091">
        <v>232</v>
      </c>
      <c r="G1091" t="s">
        <v>2345</v>
      </c>
      <c r="H1091" s="11">
        <v>44719</v>
      </c>
      <c r="I1091" s="11">
        <v>44720</v>
      </c>
      <c r="J1091">
        <v>87.5</v>
      </c>
      <c r="K1091" t="s">
        <v>3407</v>
      </c>
      <c r="L1091" t="s">
        <v>2345</v>
      </c>
      <c r="M1091" t="s">
        <v>3408</v>
      </c>
      <c r="N1091" t="s">
        <v>3411</v>
      </c>
      <c r="O1091" t="s">
        <v>3412</v>
      </c>
    </row>
    <row r="1092" spans="2:15" x14ac:dyDescent="0.3">
      <c r="B1092">
        <v>20851</v>
      </c>
      <c r="C1092" t="s">
        <v>466</v>
      </c>
      <c r="D1092" s="11">
        <v>44771</v>
      </c>
      <c r="E1092">
        <v>852.62</v>
      </c>
      <c r="F1092">
        <v>2839</v>
      </c>
      <c r="G1092" t="s">
        <v>22</v>
      </c>
      <c r="H1092" s="11">
        <v>44777</v>
      </c>
      <c r="I1092" s="11">
        <v>44778</v>
      </c>
      <c r="J1092">
        <v>852.62</v>
      </c>
      <c r="K1092" t="s">
        <v>269</v>
      </c>
      <c r="L1092" t="s">
        <v>270</v>
      </c>
      <c r="M1092" t="s">
        <v>1490</v>
      </c>
      <c r="N1092" t="s">
        <v>3411</v>
      </c>
      <c r="O1092" t="s">
        <v>3412</v>
      </c>
    </row>
    <row r="1093" spans="2:15" x14ac:dyDescent="0.3">
      <c r="B1093">
        <v>20767</v>
      </c>
      <c r="C1093" t="s">
        <v>2494</v>
      </c>
      <c r="D1093" s="11">
        <v>44680</v>
      </c>
      <c r="E1093">
        <v>19146.07</v>
      </c>
      <c r="F1093">
        <v>1742</v>
      </c>
      <c r="G1093" t="s">
        <v>1921</v>
      </c>
      <c r="H1093" s="11">
        <v>44719</v>
      </c>
      <c r="I1093" s="11">
        <v>44720</v>
      </c>
      <c r="J1093">
        <v>19146.07</v>
      </c>
      <c r="K1093" t="s">
        <v>3407</v>
      </c>
      <c r="L1093" t="s">
        <v>1921</v>
      </c>
      <c r="M1093" t="s">
        <v>3408</v>
      </c>
      <c r="N1093" t="s">
        <v>3411</v>
      </c>
      <c r="O1093" t="s">
        <v>3412</v>
      </c>
    </row>
    <row r="1094" spans="2:15" x14ac:dyDescent="0.3">
      <c r="B1094">
        <v>20851</v>
      </c>
      <c r="C1094" t="s">
        <v>711</v>
      </c>
      <c r="D1094" s="11">
        <v>44771</v>
      </c>
      <c r="E1094">
        <v>852.62</v>
      </c>
      <c r="F1094">
        <v>2839</v>
      </c>
      <c r="G1094" t="s">
        <v>22</v>
      </c>
      <c r="H1094" s="11">
        <v>44777</v>
      </c>
      <c r="I1094" s="11">
        <v>44778</v>
      </c>
      <c r="J1094">
        <v>852.62</v>
      </c>
      <c r="K1094" t="s">
        <v>269</v>
      </c>
      <c r="L1094" t="s">
        <v>270</v>
      </c>
      <c r="M1094" t="s">
        <v>1490</v>
      </c>
      <c r="N1094" t="s">
        <v>3411</v>
      </c>
      <c r="O1094" t="s">
        <v>3412</v>
      </c>
    </row>
    <row r="1095" spans="2:15" x14ac:dyDescent="0.3">
      <c r="B1095">
        <v>20851</v>
      </c>
      <c r="C1095" t="s">
        <v>696</v>
      </c>
      <c r="D1095" s="11">
        <v>44771</v>
      </c>
      <c r="E1095">
        <v>2557.87</v>
      </c>
      <c r="F1095">
        <v>2839</v>
      </c>
      <c r="G1095" t="s">
        <v>22</v>
      </c>
      <c r="H1095" s="11">
        <v>44777</v>
      </c>
      <c r="I1095" s="11">
        <v>44778</v>
      </c>
      <c r="J1095">
        <v>2557.87</v>
      </c>
      <c r="K1095" t="s">
        <v>269</v>
      </c>
      <c r="L1095" t="s">
        <v>270</v>
      </c>
      <c r="M1095" t="s">
        <v>1490</v>
      </c>
      <c r="N1095" t="s">
        <v>3411</v>
      </c>
      <c r="O1095" t="s">
        <v>3412</v>
      </c>
    </row>
    <row r="1096" spans="2:15" x14ac:dyDescent="0.3">
      <c r="B1096">
        <v>20851</v>
      </c>
      <c r="C1096" t="s">
        <v>928</v>
      </c>
      <c r="D1096" s="11">
        <v>44771</v>
      </c>
      <c r="E1096">
        <v>426.31</v>
      </c>
      <c r="F1096">
        <v>2839</v>
      </c>
      <c r="G1096" t="s">
        <v>22</v>
      </c>
      <c r="H1096" s="11">
        <v>44777</v>
      </c>
      <c r="I1096" s="11">
        <v>44778</v>
      </c>
      <c r="J1096">
        <v>426.31</v>
      </c>
      <c r="K1096" t="s">
        <v>269</v>
      </c>
      <c r="L1096" t="s">
        <v>270</v>
      </c>
      <c r="M1096" t="s">
        <v>1490</v>
      </c>
      <c r="N1096" t="s">
        <v>3411</v>
      </c>
      <c r="O1096" t="s">
        <v>3412</v>
      </c>
    </row>
    <row r="1097" spans="2:15" x14ac:dyDescent="0.3">
      <c r="B1097">
        <v>20851</v>
      </c>
      <c r="C1097" t="s">
        <v>430</v>
      </c>
      <c r="D1097" s="11">
        <v>44768</v>
      </c>
      <c r="E1097">
        <v>4928.1000000000004</v>
      </c>
      <c r="F1097">
        <v>1777</v>
      </c>
      <c r="G1097" t="s">
        <v>97</v>
      </c>
      <c r="H1097" s="11">
        <v>44778</v>
      </c>
      <c r="I1097" s="11">
        <v>44778</v>
      </c>
      <c r="J1097">
        <v>4928.1000000000004</v>
      </c>
      <c r="K1097" t="s">
        <v>274</v>
      </c>
      <c r="L1097" t="s">
        <v>275</v>
      </c>
      <c r="M1097" t="s">
        <v>1558</v>
      </c>
      <c r="N1097" t="s">
        <v>3411</v>
      </c>
      <c r="O1097" t="s">
        <v>3412</v>
      </c>
    </row>
    <row r="1098" spans="2:15" x14ac:dyDescent="0.3">
      <c r="B1098">
        <v>20848</v>
      </c>
      <c r="C1098" t="s">
        <v>875</v>
      </c>
      <c r="D1098" s="11">
        <v>44746</v>
      </c>
      <c r="E1098">
        <v>2610.9</v>
      </c>
      <c r="F1098">
        <v>28</v>
      </c>
      <c r="G1098" t="s">
        <v>23</v>
      </c>
      <c r="H1098" s="11">
        <v>44776</v>
      </c>
      <c r="I1098" s="11">
        <v>44775</v>
      </c>
      <c r="J1098">
        <v>2610.9</v>
      </c>
      <c r="K1098" t="s">
        <v>24</v>
      </c>
      <c r="L1098" t="s">
        <v>25</v>
      </c>
      <c r="M1098" t="s">
        <v>1793</v>
      </c>
      <c r="N1098" t="s">
        <v>3411</v>
      </c>
      <c r="O1098" t="s">
        <v>3412</v>
      </c>
    </row>
    <row r="1099" spans="2:15" x14ac:dyDescent="0.3">
      <c r="B1099">
        <v>20847</v>
      </c>
      <c r="C1099" t="s">
        <v>920</v>
      </c>
      <c r="D1099" s="11">
        <v>44768</v>
      </c>
      <c r="E1099">
        <v>39897.480000000003</v>
      </c>
      <c r="F1099">
        <v>289</v>
      </c>
      <c r="G1099" t="s">
        <v>101</v>
      </c>
      <c r="H1099" s="11">
        <v>44775</v>
      </c>
      <c r="I1099" s="11">
        <v>44776</v>
      </c>
      <c r="J1099">
        <v>39897.480000000003</v>
      </c>
      <c r="K1099" t="s">
        <v>107</v>
      </c>
      <c r="L1099" t="s">
        <v>108</v>
      </c>
      <c r="M1099" t="s">
        <v>1640</v>
      </c>
      <c r="N1099" t="s">
        <v>3411</v>
      </c>
      <c r="O1099" t="s">
        <v>3412</v>
      </c>
    </row>
    <row r="1100" spans="2:15" x14ac:dyDescent="0.3">
      <c r="B1100">
        <v>20846</v>
      </c>
      <c r="C1100" t="s">
        <v>919</v>
      </c>
      <c r="D1100" s="11">
        <v>44768</v>
      </c>
      <c r="E1100">
        <v>4950</v>
      </c>
      <c r="F1100">
        <v>829</v>
      </c>
      <c r="G1100" t="s">
        <v>205</v>
      </c>
      <c r="H1100" s="11">
        <v>44775</v>
      </c>
      <c r="I1100" s="11">
        <v>44776</v>
      </c>
      <c r="J1100">
        <v>4950</v>
      </c>
      <c r="K1100" t="s">
        <v>206</v>
      </c>
      <c r="L1100" t="s">
        <v>207</v>
      </c>
      <c r="M1100" t="s">
        <v>1642</v>
      </c>
      <c r="N1100" t="s">
        <v>3411</v>
      </c>
      <c r="O1100" t="s">
        <v>3412</v>
      </c>
    </row>
    <row r="1101" spans="2:15" x14ac:dyDescent="0.3">
      <c r="B1101">
        <v>20838</v>
      </c>
      <c r="C1101" t="s">
        <v>834</v>
      </c>
      <c r="D1101" s="11">
        <v>44740</v>
      </c>
      <c r="E1101">
        <v>487.08</v>
      </c>
      <c r="F1101">
        <v>28</v>
      </c>
      <c r="G1101" t="s">
        <v>23</v>
      </c>
      <c r="H1101" s="11">
        <v>44769</v>
      </c>
      <c r="I1101" s="11">
        <v>44768</v>
      </c>
      <c r="J1101">
        <v>487.08</v>
      </c>
      <c r="K1101" t="s">
        <v>24</v>
      </c>
      <c r="L1101" t="s">
        <v>25</v>
      </c>
      <c r="M1101" t="s">
        <v>1793</v>
      </c>
      <c r="N1101" t="s">
        <v>3411</v>
      </c>
      <c r="O1101" t="s">
        <v>3412</v>
      </c>
    </row>
    <row r="1102" spans="2:15" x14ac:dyDescent="0.3">
      <c r="B1102">
        <v>20837</v>
      </c>
      <c r="C1102" t="s">
        <v>431</v>
      </c>
      <c r="D1102" s="11">
        <v>44575</v>
      </c>
      <c r="E1102">
        <v>58804.39</v>
      </c>
      <c r="F1102">
        <v>3467</v>
      </c>
      <c r="G1102" t="s">
        <v>432</v>
      </c>
      <c r="H1102" s="11">
        <v>44769</v>
      </c>
      <c r="I1102" s="11">
        <v>44769</v>
      </c>
      <c r="J1102">
        <v>58804.39</v>
      </c>
      <c r="K1102" t="s">
        <v>433</v>
      </c>
      <c r="L1102" t="s">
        <v>434</v>
      </c>
      <c r="M1102" t="s">
        <v>1623</v>
      </c>
      <c r="N1102" t="s">
        <v>3411</v>
      </c>
      <c r="O1102" t="s">
        <v>3412</v>
      </c>
    </row>
    <row r="1103" spans="2:15" x14ac:dyDescent="0.3">
      <c r="B1103">
        <v>20836</v>
      </c>
      <c r="C1103" t="s">
        <v>883</v>
      </c>
      <c r="D1103" s="11">
        <v>44753</v>
      </c>
      <c r="E1103">
        <v>6600</v>
      </c>
      <c r="F1103">
        <v>2041</v>
      </c>
      <c r="G1103" t="s">
        <v>116</v>
      </c>
      <c r="H1103" s="11">
        <v>44763</v>
      </c>
      <c r="I1103" s="11">
        <v>44765</v>
      </c>
      <c r="J1103">
        <v>6600</v>
      </c>
      <c r="K1103" t="s">
        <v>698</v>
      </c>
      <c r="L1103" t="s">
        <v>699</v>
      </c>
      <c r="M1103" t="s">
        <v>1752</v>
      </c>
      <c r="N1103" t="s">
        <v>3411</v>
      </c>
      <c r="O1103" t="s">
        <v>3412</v>
      </c>
    </row>
    <row r="1104" spans="2:15" x14ac:dyDescent="0.3">
      <c r="B1104">
        <v>20772</v>
      </c>
      <c r="C1104" t="s">
        <v>2652</v>
      </c>
      <c r="D1104" s="11">
        <v>44720</v>
      </c>
      <c r="E1104">
        <v>253.66</v>
      </c>
      <c r="F1104">
        <v>529</v>
      </c>
      <c r="G1104" t="s">
        <v>1869</v>
      </c>
      <c r="H1104" s="11">
        <v>44721</v>
      </c>
      <c r="I1104" s="11">
        <v>44722</v>
      </c>
      <c r="J1104">
        <v>253.66</v>
      </c>
      <c r="K1104" t="s">
        <v>3407</v>
      </c>
      <c r="L1104" t="s">
        <v>1869</v>
      </c>
      <c r="M1104" t="s">
        <v>3408</v>
      </c>
      <c r="N1104" t="s">
        <v>3411</v>
      </c>
      <c r="O1104" t="s">
        <v>3412</v>
      </c>
    </row>
    <row r="1105" spans="2:15" x14ac:dyDescent="0.3">
      <c r="B1105">
        <v>20772</v>
      </c>
      <c r="C1105" t="s">
        <v>2653</v>
      </c>
      <c r="D1105" s="11">
        <v>44720</v>
      </c>
      <c r="E1105">
        <v>178.41</v>
      </c>
      <c r="F1105">
        <v>2695</v>
      </c>
      <c r="G1105" t="s">
        <v>1847</v>
      </c>
      <c r="H1105" s="11">
        <v>44721</v>
      </c>
      <c r="I1105" s="11">
        <v>44722</v>
      </c>
      <c r="J1105">
        <v>178.41</v>
      </c>
      <c r="K1105" t="s">
        <v>3407</v>
      </c>
      <c r="L1105" t="s">
        <v>1847</v>
      </c>
      <c r="M1105" t="s">
        <v>3408</v>
      </c>
      <c r="N1105" t="s">
        <v>3411</v>
      </c>
      <c r="O1105" t="s">
        <v>3412</v>
      </c>
    </row>
    <row r="1106" spans="2:15" x14ac:dyDescent="0.3">
      <c r="B1106">
        <v>20772</v>
      </c>
      <c r="C1106" t="s">
        <v>2650</v>
      </c>
      <c r="D1106" s="11">
        <v>44720</v>
      </c>
      <c r="E1106">
        <v>119</v>
      </c>
      <c r="F1106">
        <v>1465</v>
      </c>
      <c r="G1106" t="s">
        <v>1925</v>
      </c>
      <c r="H1106" s="11">
        <v>44721</v>
      </c>
      <c r="I1106" s="11">
        <v>44722</v>
      </c>
      <c r="J1106">
        <v>119</v>
      </c>
      <c r="K1106" t="s">
        <v>3407</v>
      </c>
      <c r="L1106" t="s">
        <v>1925</v>
      </c>
      <c r="M1106" t="s">
        <v>3408</v>
      </c>
      <c r="N1106" t="s">
        <v>3411</v>
      </c>
      <c r="O1106" t="s">
        <v>3412</v>
      </c>
    </row>
    <row r="1107" spans="2:15" x14ac:dyDescent="0.3">
      <c r="B1107">
        <v>20772</v>
      </c>
      <c r="C1107" t="s">
        <v>2651</v>
      </c>
      <c r="D1107" s="11">
        <v>44720</v>
      </c>
      <c r="E1107">
        <v>240</v>
      </c>
      <c r="F1107">
        <v>2695</v>
      </c>
      <c r="G1107" t="s">
        <v>1847</v>
      </c>
      <c r="H1107" s="11">
        <v>44721</v>
      </c>
      <c r="I1107" s="11">
        <v>44722</v>
      </c>
      <c r="J1107">
        <v>240</v>
      </c>
      <c r="K1107" t="s">
        <v>3407</v>
      </c>
      <c r="L1107" t="s">
        <v>1847</v>
      </c>
      <c r="M1107" t="s">
        <v>3408</v>
      </c>
      <c r="N1107" t="s">
        <v>3411</v>
      </c>
      <c r="O1107" t="s">
        <v>3412</v>
      </c>
    </row>
    <row r="1108" spans="2:15" x14ac:dyDescent="0.3">
      <c r="B1108">
        <v>20836</v>
      </c>
      <c r="C1108" t="s">
        <v>861</v>
      </c>
      <c r="D1108" s="11">
        <v>44742</v>
      </c>
      <c r="E1108">
        <v>17286.75</v>
      </c>
      <c r="F1108">
        <v>137</v>
      </c>
      <c r="G1108" t="s">
        <v>84</v>
      </c>
      <c r="H1108" s="11">
        <v>44768</v>
      </c>
      <c r="I1108" s="11">
        <v>44765</v>
      </c>
      <c r="J1108">
        <v>17286.75</v>
      </c>
      <c r="K1108" t="s">
        <v>238</v>
      </c>
      <c r="L1108" t="s">
        <v>239</v>
      </c>
      <c r="M1108" t="s">
        <v>1782</v>
      </c>
      <c r="N1108" t="s">
        <v>3411</v>
      </c>
      <c r="O1108" t="s">
        <v>3412</v>
      </c>
    </row>
    <row r="1109" spans="2:15" x14ac:dyDescent="0.3">
      <c r="B1109">
        <v>20772</v>
      </c>
      <c r="C1109" t="s">
        <v>770</v>
      </c>
      <c r="D1109" s="11">
        <v>44705</v>
      </c>
      <c r="E1109">
        <v>826.5</v>
      </c>
      <c r="F1109">
        <v>1732</v>
      </c>
      <c r="G1109" t="s">
        <v>2590</v>
      </c>
      <c r="H1109" s="11">
        <v>44721</v>
      </c>
      <c r="I1109" s="11">
        <v>44722</v>
      </c>
      <c r="J1109">
        <v>826.5</v>
      </c>
      <c r="K1109" t="s">
        <v>3407</v>
      </c>
      <c r="L1109" t="s">
        <v>2590</v>
      </c>
      <c r="M1109" t="s">
        <v>3408</v>
      </c>
      <c r="N1109" t="s">
        <v>3411</v>
      </c>
      <c r="O1109" t="s">
        <v>3412</v>
      </c>
    </row>
    <row r="1110" spans="2:15" x14ac:dyDescent="0.3">
      <c r="B1110">
        <v>20833</v>
      </c>
      <c r="C1110" t="s">
        <v>823</v>
      </c>
      <c r="D1110" s="11">
        <v>44734</v>
      </c>
      <c r="E1110">
        <v>408.78</v>
      </c>
      <c r="F1110">
        <v>28</v>
      </c>
      <c r="G1110" t="s">
        <v>23</v>
      </c>
      <c r="H1110" s="11">
        <v>44764</v>
      </c>
      <c r="I1110" s="11">
        <v>44764</v>
      </c>
      <c r="J1110">
        <v>408.78</v>
      </c>
      <c r="K1110" t="s">
        <v>24</v>
      </c>
      <c r="L1110" t="s">
        <v>25</v>
      </c>
      <c r="M1110" t="s">
        <v>1793</v>
      </c>
      <c r="N1110" t="s">
        <v>3411</v>
      </c>
      <c r="O1110" t="s">
        <v>3412</v>
      </c>
    </row>
    <row r="1111" spans="2:15" x14ac:dyDescent="0.3">
      <c r="B1111">
        <v>20833</v>
      </c>
      <c r="C1111" t="s">
        <v>899</v>
      </c>
      <c r="D1111" s="11">
        <v>44757</v>
      </c>
      <c r="E1111">
        <v>2564.79</v>
      </c>
      <c r="F1111">
        <v>1667</v>
      </c>
      <c r="G1111" t="s">
        <v>603</v>
      </c>
      <c r="H1111" s="11">
        <v>44767</v>
      </c>
      <c r="I1111" s="11">
        <v>44764</v>
      </c>
      <c r="J1111">
        <v>2564.79</v>
      </c>
      <c r="K1111" t="s">
        <v>748</v>
      </c>
      <c r="L1111" t="s">
        <v>749</v>
      </c>
      <c r="M1111" t="s">
        <v>1456</v>
      </c>
      <c r="N1111" t="s">
        <v>3411</v>
      </c>
      <c r="O1111" t="s">
        <v>3412</v>
      </c>
    </row>
    <row r="1112" spans="2:15" x14ac:dyDescent="0.3">
      <c r="B1112">
        <v>20833</v>
      </c>
      <c r="C1112" t="s">
        <v>821</v>
      </c>
      <c r="D1112" s="11">
        <v>44732</v>
      </c>
      <c r="E1112">
        <v>83177.16</v>
      </c>
      <c r="F1112">
        <v>2916</v>
      </c>
      <c r="G1112" t="s">
        <v>51</v>
      </c>
      <c r="H1112" s="11">
        <v>44767</v>
      </c>
      <c r="I1112" s="11">
        <v>44764</v>
      </c>
      <c r="J1112">
        <v>83177.16</v>
      </c>
      <c r="K1112" t="s">
        <v>52</v>
      </c>
      <c r="L1112" t="s">
        <v>53</v>
      </c>
      <c r="M1112" t="s">
        <v>1607</v>
      </c>
      <c r="N1112" t="s">
        <v>3411</v>
      </c>
      <c r="O1112" t="s">
        <v>3412</v>
      </c>
    </row>
    <row r="1113" spans="2:15" x14ac:dyDescent="0.3">
      <c r="B1113">
        <v>20833</v>
      </c>
      <c r="C1113" t="s">
        <v>822</v>
      </c>
      <c r="D1113" s="11">
        <v>44732</v>
      </c>
      <c r="E1113">
        <v>4396.28</v>
      </c>
      <c r="F1113">
        <v>2916</v>
      </c>
      <c r="G1113" t="s">
        <v>51</v>
      </c>
      <c r="H1113" s="11">
        <v>44767</v>
      </c>
      <c r="I1113" s="11">
        <v>44764</v>
      </c>
      <c r="J1113">
        <v>4396.28</v>
      </c>
      <c r="K1113" t="s">
        <v>52</v>
      </c>
      <c r="L1113" t="s">
        <v>53</v>
      </c>
      <c r="M1113" t="s">
        <v>1607</v>
      </c>
      <c r="N1113" t="s">
        <v>3411</v>
      </c>
      <c r="O1113" t="s">
        <v>3412</v>
      </c>
    </row>
    <row r="1114" spans="2:15" x14ac:dyDescent="0.3">
      <c r="B1114">
        <v>20833</v>
      </c>
      <c r="C1114" t="s">
        <v>826</v>
      </c>
      <c r="D1114" s="11">
        <v>44735</v>
      </c>
      <c r="E1114">
        <v>895.86</v>
      </c>
      <c r="F1114">
        <v>28</v>
      </c>
      <c r="G1114" t="s">
        <v>23</v>
      </c>
      <c r="H1114" s="11">
        <v>44767</v>
      </c>
      <c r="I1114" s="11">
        <v>44764</v>
      </c>
      <c r="J1114">
        <v>895.86</v>
      </c>
      <c r="K1114" t="s">
        <v>24</v>
      </c>
      <c r="L1114" t="s">
        <v>25</v>
      </c>
      <c r="M1114" t="s">
        <v>1793</v>
      </c>
      <c r="N1114" t="s">
        <v>3411</v>
      </c>
      <c r="O1114" t="s">
        <v>3412</v>
      </c>
    </row>
    <row r="1115" spans="2:15" x14ac:dyDescent="0.3">
      <c r="B1115">
        <v>20833</v>
      </c>
      <c r="C1115" t="s">
        <v>900</v>
      </c>
      <c r="D1115" s="11">
        <v>44757</v>
      </c>
      <c r="E1115">
        <v>13252.8</v>
      </c>
      <c r="F1115">
        <v>3652</v>
      </c>
      <c r="G1115" t="s">
        <v>901</v>
      </c>
      <c r="H1115" s="11">
        <v>44768</v>
      </c>
      <c r="I1115" s="11">
        <v>44764</v>
      </c>
      <c r="J1115">
        <v>13252.8</v>
      </c>
      <c r="K1115" t="s">
        <v>902</v>
      </c>
      <c r="L1115" t="s">
        <v>903</v>
      </c>
      <c r="M1115" t="s">
        <v>1522</v>
      </c>
      <c r="N1115" t="s">
        <v>3411</v>
      </c>
      <c r="O1115" t="s">
        <v>3412</v>
      </c>
    </row>
    <row r="1116" spans="2:15" x14ac:dyDescent="0.3">
      <c r="B1116">
        <v>20825</v>
      </c>
      <c r="C1116" t="s">
        <v>893</v>
      </c>
      <c r="D1116" s="11">
        <v>44756</v>
      </c>
      <c r="E1116">
        <v>16000</v>
      </c>
      <c r="F1116">
        <v>3672</v>
      </c>
      <c r="G1116" t="s">
        <v>896</v>
      </c>
      <c r="H1116" s="11">
        <v>44761</v>
      </c>
      <c r="I1116" s="11">
        <v>44762</v>
      </c>
      <c r="J1116">
        <v>16000</v>
      </c>
      <c r="K1116" t="s">
        <v>894</v>
      </c>
      <c r="L1116" t="s">
        <v>895</v>
      </c>
      <c r="M1116" t="s">
        <v>1504</v>
      </c>
      <c r="N1116" t="s">
        <v>3411</v>
      </c>
      <c r="O1116" t="s">
        <v>3412</v>
      </c>
    </row>
    <row r="1117" spans="2:15" x14ac:dyDescent="0.3">
      <c r="B1117">
        <v>20824</v>
      </c>
      <c r="C1117" t="s">
        <v>882</v>
      </c>
      <c r="D1117" s="11">
        <v>44753</v>
      </c>
      <c r="E1117">
        <v>482.52</v>
      </c>
      <c r="F1117">
        <v>829</v>
      </c>
      <c r="G1117" t="s">
        <v>205</v>
      </c>
      <c r="H1117" s="11">
        <v>44761</v>
      </c>
      <c r="I1117" s="11">
        <v>44762</v>
      </c>
      <c r="J1117">
        <v>482.52</v>
      </c>
      <c r="K1117" t="s">
        <v>206</v>
      </c>
      <c r="L1117" t="s">
        <v>207</v>
      </c>
      <c r="M1117" t="s">
        <v>1642</v>
      </c>
      <c r="N1117" t="s">
        <v>3411</v>
      </c>
      <c r="O1117" t="s">
        <v>3412</v>
      </c>
    </row>
    <row r="1118" spans="2:15" x14ac:dyDescent="0.3">
      <c r="B1118">
        <v>20824</v>
      </c>
      <c r="C1118" t="s">
        <v>683</v>
      </c>
      <c r="D1118" s="11">
        <v>44663</v>
      </c>
      <c r="E1118">
        <v>12242.38</v>
      </c>
      <c r="F1118">
        <v>3062</v>
      </c>
      <c r="G1118" t="s">
        <v>43</v>
      </c>
      <c r="H1118" s="11">
        <v>44761</v>
      </c>
      <c r="I1118" s="11">
        <v>44762</v>
      </c>
      <c r="J1118">
        <v>12242.38</v>
      </c>
      <c r="K1118" t="s">
        <v>44</v>
      </c>
      <c r="L1118" t="s">
        <v>45</v>
      </c>
      <c r="M1118" t="s">
        <v>1406</v>
      </c>
      <c r="N1118" t="s">
        <v>3411</v>
      </c>
      <c r="O1118" t="s">
        <v>3412</v>
      </c>
    </row>
    <row r="1119" spans="2:15" x14ac:dyDescent="0.3">
      <c r="B1119">
        <v>20820</v>
      </c>
      <c r="C1119" t="s">
        <v>814</v>
      </c>
      <c r="D1119" s="11">
        <v>44726</v>
      </c>
      <c r="E1119">
        <v>875.88</v>
      </c>
      <c r="F1119">
        <v>28</v>
      </c>
      <c r="G1119" t="s">
        <v>23</v>
      </c>
      <c r="H1119" s="11">
        <v>44756</v>
      </c>
      <c r="I1119" s="11">
        <v>44756</v>
      </c>
      <c r="J1119">
        <v>875.88</v>
      </c>
      <c r="K1119" t="s">
        <v>24</v>
      </c>
      <c r="L1119" t="s">
        <v>25</v>
      </c>
      <c r="M1119" t="s">
        <v>1793</v>
      </c>
      <c r="N1119" t="s">
        <v>3411</v>
      </c>
      <c r="O1119" t="s">
        <v>3412</v>
      </c>
    </row>
    <row r="1120" spans="2:15" x14ac:dyDescent="0.3">
      <c r="B1120">
        <v>20820</v>
      </c>
      <c r="C1120" t="s">
        <v>860</v>
      </c>
      <c r="D1120" s="11">
        <v>44742</v>
      </c>
      <c r="E1120">
        <v>489.5</v>
      </c>
      <c r="F1120">
        <v>1246</v>
      </c>
      <c r="G1120" t="s">
        <v>90</v>
      </c>
      <c r="H1120" s="11">
        <v>44757</v>
      </c>
      <c r="I1120" s="11">
        <v>44756</v>
      </c>
      <c r="J1120">
        <v>489.5</v>
      </c>
      <c r="K1120" t="s">
        <v>189</v>
      </c>
      <c r="L1120" t="s">
        <v>190</v>
      </c>
      <c r="M1120" t="s">
        <v>1484</v>
      </c>
      <c r="N1120" t="s">
        <v>3411</v>
      </c>
      <c r="O1120" t="s">
        <v>3412</v>
      </c>
    </row>
    <row r="1121" spans="2:15" x14ac:dyDescent="0.3">
      <c r="B1121">
        <v>20819</v>
      </c>
      <c r="C1121" t="s">
        <v>810</v>
      </c>
      <c r="D1121" s="11">
        <v>44725</v>
      </c>
      <c r="E1121">
        <v>42544.61</v>
      </c>
      <c r="F1121">
        <v>3626</v>
      </c>
      <c r="G1121" t="s">
        <v>811</v>
      </c>
      <c r="H1121" s="11">
        <v>44756</v>
      </c>
      <c r="I1121" s="11">
        <v>44757</v>
      </c>
      <c r="J1121">
        <v>42544.61</v>
      </c>
      <c r="K1121" t="s">
        <v>812</v>
      </c>
      <c r="L1121" t="s">
        <v>813</v>
      </c>
      <c r="M1121" t="s">
        <v>1459</v>
      </c>
      <c r="N1121" t="s">
        <v>3411</v>
      </c>
      <c r="O1121" t="s">
        <v>3412</v>
      </c>
    </row>
    <row r="1122" spans="2:15" x14ac:dyDescent="0.3">
      <c r="B1122">
        <v>20819</v>
      </c>
      <c r="C1122" t="s">
        <v>833</v>
      </c>
      <c r="D1122" s="11">
        <v>44740</v>
      </c>
      <c r="E1122">
        <v>1254.5</v>
      </c>
      <c r="F1122">
        <v>1127</v>
      </c>
      <c r="G1122" t="s">
        <v>48</v>
      </c>
      <c r="H1122" s="11">
        <v>44756</v>
      </c>
      <c r="I1122" s="11">
        <v>44757</v>
      </c>
      <c r="J1122">
        <v>1254.5</v>
      </c>
      <c r="K1122" t="s">
        <v>75</v>
      </c>
      <c r="L1122" t="s">
        <v>76</v>
      </c>
      <c r="M1122" t="s">
        <v>1484</v>
      </c>
      <c r="N1122" t="s">
        <v>3411</v>
      </c>
      <c r="O1122" t="s">
        <v>3412</v>
      </c>
    </row>
    <row r="1123" spans="2:15" x14ac:dyDescent="0.3">
      <c r="B1123">
        <v>20819</v>
      </c>
      <c r="C1123" t="s">
        <v>857</v>
      </c>
      <c r="D1123" s="11">
        <v>44742</v>
      </c>
      <c r="E1123">
        <v>18428.759999999998</v>
      </c>
      <c r="F1123">
        <v>149</v>
      </c>
      <c r="G1123" t="s">
        <v>18</v>
      </c>
      <c r="H1123" s="11">
        <v>44756</v>
      </c>
      <c r="I1123" s="11">
        <v>44757</v>
      </c>
      <c r="J1123">
        <v>18428.759999999998</v>
      </c>
      <c r="K1123" t="s">
        <v>640</v>
      </c>
      <c r="L1123" t="s">
        <v>641</v>
      </c>
      <c r="M1123" t="s">
        <v>1710</v>
      </c>
      <c r="N1123" t="s">
        <v>3411</v>
      </c>
      <c r="O1123" t="s">
        <v>3412</v>
      </c>
    </row>
    <row r="1124" spans="2:15" x14ac:dyDescent="0.3">
      <c r="B1124">
        <v>20770</v>
      </c>
      <c r="C1124" t="s">
        <v>2606</v>
      </c>
      <c r="D1124" s="11">
        <v>44712</v>
      </c>
      <c r="E1124">
        <v>377087.75</v>
      </c>
      <c r="F1124">
        <v>292</v>
      </c>
      <c r="G1124" t="s">
        <v>1854</v>
      </c>
      <c r="H1124" s="11">
        <v>44721</v>
      </c>
      <c r="I1124" s="11">
        <v>44721</v>
      </c>
      <c r="J1124">
        <v>377087.75</v>
      </c>
      <c r="K1124" t="s">
        <v>3407</v>
      </c>
      <c r="L1124" t="s">
        <v>1854</v>
      </c>
      <c r="M1124" t="s">
        <v>3408</v>
      </c>
      <c r="N1124" t="s">
        <v>3411</v>
      </c>
      <c r="O1124" t="s">
        <v>3412</v>
      </c>
    </row>
    <row r="1125" spans="2:15" x14ac:dyDescent="0.3">
      <c r="B1125">
        <v>20770</v>
      </c>
      <c r="C1125" t="s">
        <v>2596</v>
      </c>
      <c r="D1125" s="11">
        <v>44712</v>
      </c>
      <c r="E1125">
        <v>1807925.77</v>
      </c>
      <c r="F1125">
        <v>292</v>
      </c>
      <c r="G1125" t="s">
        <v>1854</v>
      </c>
      <c r="H1125" s="11">
        <v>44721</v>
      </c>
      <c r="I1125" s="11">
        <v>44721</v>
      </c>
      <c r="J1125">
        <v>1807925.77</v>
      </c>
      <c r="K1125" t="s">
        <v>3407</v>
      </c>
      <c r="L1125" t="s">
        <v>1854</v>
      </c>
      <c r="M1125" t="s">
        <v>3408</v>
      </c>
      <c r="N1125" t="s">
        <v>3411</v>
      </c>
      <c r="O1125" t="s">
        <v>3412</v>
      </c>
    </row>
    <row r="1126" spans="2:15" x14ac:dyDescent="0.3">
      <c r="B1126">
        <v>20770</v>
      </c>
      <c r="C1126" t="s">
        <v>2610</v>
      </c>
      <c r="D1126" s="11">
        <v>44712</v>
      </c>
      <c r="E1126">
        <v>1423563.44</v>
      </c>
      <c r="F1126">
        <v>292</v>
      </c>
      <c r="G1126" t="s">
        <v>1854</v>
      </c>
      <c r="H1126" s="11">
        <v>44721</v>
      </c>
      <c r="I1126" s="11">
        <v>44721</v>
      </c>
      <c r="J1126">
        <v>1423563.44</v>
      </c>
      <c r="K1126" t="s">
        <v>3407</v>
      </c>
      <c r="L1126" t="s">
        <v>1854</v>
      </c>
      <c r="M1126" t="s">
        <v>3408</v>
      </c>
      <c r="N1126" t="s">
        <v>3411</v>
      </c>
      <c r="O1126" t="s">
        <v>3412</v>
      </c>
    </row>
    <row r="1127" spans="2:15" x14ac:dyDescent="0.3">
      <c r="B1127">
        <v>20770</v>
      </c>
      <c r="C1127" t="s">
        <v>2599</v>
      </c>
      <c r="D1127" s="11">
        <v>44712</v>
      </c>
      <c r="E1127">
        <v>347856.69</v>
      </c>
      <c r="F1127">
        <v>292</v>
      </c>
      <c r="G1127" t="s">
        <v>1854</v>
      </c>
      <c r="H1127" s="11">
        <v>44721</v>
      </c>
      <c r="I1127" s="11">
        <v>44721</v>
      </c>
      <c r="J1127">
        <v>347856.69</v>
      </c>
      <c r="K1127" t="s">
        <v>3407</v>
      </c>
      <c r="L1127" t="s">
        <v>1854</v>
      </c>
      <c r="M1127" t="s">
        <v>3408</v>
      </c>
      <c r="N1127" t="s">
        <v>3411</v>
      </c>
      <c r="O1127" t="s">
        <v>3412</v>
      </c>
    </row>
    <row r="1128" spans="2:15" x14ac:dyDescent="0.3">
      <c r="B1128">
        <v>20770</v>
      </c>
      <c r="C1128" t="s">
        <v>2604</v>
      </c>
      <c r="D1128" s="11">
        <v>44712</v>
      </c>
      <c r="E1128">
        <v>638291.94999999995</v>
      </c>
      <c r="F1128">
        <v>1728</v>
      </c>
      <c r="G1128" t="s">
        <v>1854</v>
      </c>
      <c r="H1128" s="11">
        <v>44721</v>
      </c>
      <c r="I1128" s="11">
        <v>44721</v>
      </c>
      <c r="J1128">
        <v>638291.94999999995</v>
      </c>
      <c r="K1128" t="s">
        <v>3407</v>
      </c>
      <c r="L1128" t="s">
        <v>1854</v>
      </c>
      <c r="M1128" t="s">
        <v>3408</v>
      </c>
      <c r="N1128" t="s">
        <v>3411</v>
      </c>
      <c r="O1128" t="s">
        <v>3412</v>
      </c>
    </row>
    <row r="1129" spans="2:15" x14ac:dyDescent="0.3">
      <c r="B1129">
        <v>20770</v>
      </c>
      <c r="C1129" t="s">
        <v>2602</v>
      </c>
      <c r="D1129" s="11">
        <v>44712</v>
      </c>
      <c r="E1129">
        <v>742933.58</v>
      </c>
      <c r="F1129">
        <v>1728</v>
      </c>
      <c r="G1129" t="s">
        <v>1854</v>
      </c>
      <c r="H1129" s="11">
        <v>44721</v>
      </c>
      <c r="I1129" s="11">
        <v>44721</v>
      </c>
      <c r="J1129">
        <v>742933.58</v>
      </c>
      <c r="K1129" t="s">
        <v>3407</v>
      </c>
      <c r="L1129" t="s">
        <v>1854</v>
      </c>
      <c r="M1129" t="s">
        <v>3408</v>
      </c>
      <c r="N1129" t="s">
        <v>3411</v>
      </c>
      <c r="O1129" t="s">
        <v>3412</v>
      </c>
    </row>
    <row r="1130" spans="2:15" x14ac:dyDescent="0.3">
      <c r="B1130">
        <v>20770</v>
      </c>
      <c r="C1130" t="s">
        <v>2608</v>
      </c>
      <c r="D1130" s="11">
        <v>44712</v>
      </c>
      <c r="E1130">
        <v>132891.35</v>
      </c>
      <c r="F1130">
        <v>1728</v>
      </c>
      <c r="G1130" t="s">
        <v>1854</v>
      </c>
      <c r="H1130" s="11">
        <v>44721</v>
      </c>
      <c r="I1130" s="11">
        <v>44721</v>
      </c>
      <c r="J1130">
        <v>132891.35</v>
      </c>
      <c r="K1130" t="s">
        <v>3407</v>
      </c>
      <c r="L1130" t="s">
        <v>1854</v>
      </c>
      <c r="M1130" t="s">
        <v>3408</v>
      </c>
      <c r="N1130" t="s">
        <v>3411</v>
      </c>
      <c r="O1130" t="s">
        <v>3412</v>
      </c>
    </row>
    <row r="1131" spans="2:15" x14ac:dyDescent="0.3">
      <c r="B1131">
        <v>20770</v>
      </c>
      <c r="C1131" t="s">
        <v>2612</v>
      </c>
      <c r="D1131" s="11">
        <v>44712</v>
      </c>
      <c r="E1131">
        <v>154561.45000000001</v>
      </c>
      <c r="F1131">
        <v>1728</v>
      </c>
      <c r="G1131" t="s">
        <v>1854</v>
      </c>
      <c r="H1131" s="11">
        <v>44721</v>
      </c>
      <c r="I1131" s="11">
        <v>44721</v>
      </c>
      <c r="J1131">
        <v>154561.45000000001</v>
      </c>
      <c r="K1131" t="s">
        <v>3407</v>
      </c>
      <c r="L1131" t="s">
        <v>1854</v>
      </c>
      <c r="M1131" t="s">
        <v>3408</v>
      </c>
      <c r="N1131" t="s">
        <v>3411</v>
      </c>
      <c r="O1131" t="s">
        <v>3412</v>
      </c>
    </row>
    <row r="1132" spans="2:15" x14ac:dyDescent="0.3">
      <c r="B1132">
        <v>20770</v>
      </c>
      <c r="C1132" t="s">
        <v>2603</v>
      </c>
      <c r="D1132" s="11">
        <v>44712</v>
      </c>
      <c r="E1132">
        <v>7111509.9699999997</v>
      </c>
      <c r="F1132">
        <v>1758</v>
      </c>
      <c r="G1132" t="s">
        <v>1854</v>
      </c>
      <c r="H1132" s="11">
        <v>44721</v>
      </c>
      <c r="I1132" s="11">
        <v>44721</v>
      </c>
      <c r="J1132">
        <v>7111509.9699999997</v>
      </c>
      <c r="K1132" t="s">
        <v>3407</v>
      </c>
      <c r="L1132" t="s">
        <v>1854</v>
      </c>
      <c r="M1132" t="s">
        <v>3408</v>
      </c>
      <c r="N1132" t="s">
        <v>3411</v>
      </c>
      <c r="O1132" t="s">
        <v>3412</v>
      </c>
    </row>
    <row r="1133" spans="2:15" x14ac:dyDescent="0.3">
      <c r="B1133">
        <v>20770</v>
      </c>
      <c r="C1133" t="s">
        <v>2613</v>
      </c>
      <c r="D1133" s="11">
        <v>44712</v>
      </c>
      <c r="E1133">
        <v>8590465.7400000002</v>
      </c>
      <c r="F1133">
        <v>1758</v>
      </c>
      <c r="G1133" t="s">
        <v>1854</v>
      </c>
      <c r="H1133" s="11">
        <v>44721</v>
      </c>
      <c r="I1133" s="11">
        <v>44721</v>
      </c>
      <c r="J1133">
        <v>8590465.7400000002</v>
      </c>
      <c r="K1133" t="s">
        <v>3407</v>
      </c>
      <c r="L1133" t="s">
        <v>1854</v>
      </c>
      <c r="M1133" t="s">
        <v>3408</v>
      </c>
      <c r="N1133" t="s">
        <v>3411</v>
      </c>
      <c r="O1133" t="s">
        <v>3412</v>
      </c>
    </row>
    <row r="1134" spans="2:15" x14ac:dyDescent="0.3">
      <c r="B1134">
        <v>20770</v>
      </c>
      <c r="C1134" t="s">
        <v>2605</v>
      </c>
      <c r="D1134" s="11">
        <v>44712</v>
      </c>
      <c r="E1134">
        <v>4084631.24</v>
      </c>
      <c r="F1134">
        <v>1758</v>
      </c>
      <c r="G1134" t="s">
        <v>1854</v>
      </c>
      <c r="H1134" s="11">
        <v>44721</v>
      </c>
      <c r="I1134" s="11">
        <v>44721</v>
      </c>
      <c r="J1134">
        <v>4084631.24</v>
      </c>
      <c r="K1134" t="s">
        <v>3407</v>
      </c>
      <c r="L1134" t="s">
        <v>1854</v>
      </c>
      <c r="M1134" t="s">
        <v>3408</v>
      </c>
      <c r="N1134" t="s">
        <v>3411</v>
      </c>
      <c r="O1134" t="s">
        <v>3412</v>
      </c>
    </row>
    <row r="1135" spans="2:15" x14ac:dyDescent="0.3">
      <c r="B1135">
        <v>20770</v>
      </c>
      <c r="C1135" t="s">
        <v>2598</v>
      </c>
      <c r="D1135" s="11">
        <v>44712</v>
      </c>
      <c r="E1135">
        <v>1575257.65</v>
      </c>
      <c r="F1135">
        <v>1758</v>
      </c>
      <c r="G1135" t="s">
        <v>1854</v>
      </c>
      <c r="H1135" s="11">
        <v>44721</v>
      </c>
      <c r="I1135" s="11">
        <v>44721</v>
      </c>
      <c r="J1135">
        <v>1575257.65</v>
      </c>
      <c r="K1135" t="s">
        <v>3407</v>
      </c>
      <c r="L1135" t="s">
        <v>1854</v>
      </c>
      <c r="M1135" t="s">
        <v>3408</v>
      </c>
      <c r="N1135" t="s">
        <v>3411</v>
      </c>
      <c r="O1135" t="s">
        <v>3412</v>
      </c>
    </row>
    <row r="1136" spans="2:15" x14ac:dyDescent="0.3">
      <c r="B1136">
        <v>20770</v>
      </c>
      <c r="C1136" t="s">
        <v>2607</v>
      </c>
      <c r="D1136" s="11">
        <v>44712</v>
      </c>
      <c r="E1136">
        <v>635626.39</v>
      </c>
      <c r="F1136">
        <v>3688</v>
      </c>
      <c r="G1136" t="s">
        <v>1853</v>
      </c>
      <c r="H1136" s="11">
        <v>44721</v>
      </c>
      <c r="I1136" s="11">
        <v>44721</v>
      </c>
      <c r="J1136">
        <v>635626.39</v>
      </c>
      <c r="K1136" t="s">
        <v>3407</v>
      </c>
      <c r="L1136" t="s">
        <v>1853</v>
      </c>
      <c r="M1136" t="s">
        <v>3408</v>
      </c>
      <c r="N1136" t="s">
        <v>3411</v>
      </c>
      <c r="O1136" t="s">
        <v>3412</v>
      </c>
    </row>
    <row r="1137" spans="2:15" x14ac:dyDescent="0.3">
      <c r="B1137">
        <v>20770</v>
      </c>
      <c r="C1137" t="s">
        <v>2611</v>
      </c>
      <c r="D1137" s="11">
        <v>44712</v>
      </c>
      <c r="E1137">
        <v>122220.18</v>
      </c>
      <c r="F1137">
        <v>3688</v>
      </c>
      <c r="G1137" t="s">
        <v>1853</v>
      </c>
      <c r="H1137" s="11">
        <v>44721</v>
      </c>
      <c r="I1137" s="11">
        <v>44721</v>
      </c>
      <c r="J1137">
        <v>122220.18</v>
      </c>
      <c r="K1137" t="s">
        <v>3407</v>
      </c>
      <c r="L1137" t="s">
        <v>1853</v>
      </c>
      <c r="M1137" t="s">
        <v>3408</v>
      </c>
      <c r="N1137" t="s">
        <v>3411</v>
      </c>
      <c r="O1137" t="s">
        <v>3412</v>
      </c>
    </row>
    <row r="1138" spans="2:15" x14ac:dyDescent="0.3">
      <c r="B1138">
        <v>20770</v>
      </c>
      <c r="C1138" t="s">
        <v>2597</v>
      </c>
      <c r="D1138" s="11">
        <v>44712</v>
      </c>
      <c r="E1138">
        <v>79738.84</v>
      </c>
      <c r="F1138">
        <v>3688</v>
      </c>
      <c r="G1138" t="s">
        <v>1853</v>
      </c>
      <c r="H1138" s="11">
        <v>44721</v>
      </c>
      <c r="I1138" s="11">
        <v>44721</v>
      </c>
      <c r="J1138">
        <v>79738.84</v>
      </c>
      <c r="K1138" t="s">
        <v>3407</v>
      </c>
      <c r="L1138" t="s">
        <v>1853</v>
      </c>
      <c r="M1138" t="s">
        <v>3408</v>
      </c>
      <c r="N1138" t="s">
        <v>3411</v>
      </c>
      <c r="O1138" t="s">
        <v>3412</v>
      </c>
    </row>
    <row r="1139" spans="2:15" x14ac:dyDescent="0.3">
      <c r="B1139">
        <v>20770</v>
      </c>
      <c r="C1139" t="s">
        <v>2601</v>
      </c>
      <c r="D1139" s="11">
        <v>44712</v>
      </c>
      <c r="E1139">
        <v>163437.17000000001</v>
      </c>
      <c r="F1139">
        <v>3688</v>
      </c>
      <c r="G1139" t="s">
        <v>1853</v>
      </c>
      <c r="H1139" s="11">
        <v>44721</v>
      </c>
      <c r="I1139" s="11">
        <v>44721</v>
      </c>
      <c r="J1139">
        <v>163437.17000000001</v>
      </c>
      <c r="K1139" t="s">
        <v>3407</v>
      </c>
      <c r="L1139" t="s">
        <v>1853</v>
      </c>
      <c r="M1139" t="s">
        <v>3408</v>
      </c>
      <c r="N1139" t="s">
        <v>3411</v>
      </c>
      <c r="O1139" t="s">
        <v>3412</v>
      </c>
    </row>
    <row r="1140" spans="2:15" x14ac:dyDescent="0.3">
      <c r="B1140">
        <v>20770</v>
      </c>
      <c r="C1140" t="s">
        <v>2609</v>
      </c>
      <c r="D1140" s="11">
        <v>44712</v>
      </c>
      <c r="E1140">
        <v>3338.69</v>
      </c>
      <c r="F1140">
        <v>2199</v>
      </c>
      <c r="G1140" t="s">
        <v>1854</v>
      </c>
      <c r="H1140" s="11">
        <v>44721</v>
      </c>
      <c r="I1140" s="11">
        <v>44721</v>
      </c>
      <c r="J1140">
        <v>3338.69</v>
      </c>
      <c r="K1140" t="s">
        <v>3407</v>
      </c>
      <c r="L1140" t="s">
        <v>1854</v>
      </c>
      <c r="M1140" t="s">
        <v>3408</v>
      </c>
      <c r="N1140" t="s">
        <v>3411</v>
      </c>
      <c r="O1140" t="s">
        <v>3412</v>
      </c>
    </row>
    <row r="1141" spans="2:15" x14ac:dyDescent="0.3">
      <c r="B1141">
        <v>20770</v>
      </c>
      <c r="C1141" t="s">
        <v>2600</v>
      </c>
      <c r="D1141" s="11">
        <v>44712</v>
      </c>
      <c r="E1141">
        <v>10012.6</v>
      </c>
      <c r="F1141">
        <v>2199</v>
      </c>
      <c r="G1141" t="s">
        <v>1854</v>
      </c>
      <c r="H1141" s="11">
        <v>44721</v>
      </c>
      <c r="I1141" s="11">
        <v>44721</v>
      </c>
      <c r="J1141">
        <v>10012.6</v>
      </c>
      <c r="K1141" t="s">
        <v>3407</v>
      </c>
      <c r="L1141" t="s">
        <v>1854</v>
      </c>
      <c r="M1141" t="s">
        <v>3408</v>
      </c>
      <c r="N1141" t="s">
        <v>3411</v>
      </c>
      <c r="O1141" t="s">
        <v>3412</v>
      </c>
    </row>
    <row r="1142" spans="2:15" x14ac:dyDescent="0.3">
      <c r="B1142">
        <v>20819</v>
      </c>
      <c r="C1142" t="s">
        <v>858</v>
      </c>
      <c r="D1142" s="11">
        <v>44742</v>
      </c>
      <c r="E1142">
        <v>9239.81</v>
      </c>
      <c r="F1142">
        <v>149</v>
      </c>
      <c r="G1142" t="s">
        <v>18</v>
      </c>
      <c r="H1142" s="11">
        <v>44756</v>
      </c>
      <c r="I1142" s="11">
        <v>44757</v>
      </c>
      <c r="J1142">
        <v>9239.81</v>
      </c>
      <c r="K1142" t="s">
        <v>640</v>
      </c>
      <c r="L1142" t="s">
        <v>641</v>
      </c>
      <c r="M1142" t="s">
        <v>1710</v>
      </c>
      <c r="N1142" t="s">
        <v>3411</v>
      </c>
      <c r="O1142" t="s">
        <v>3412</v>
      </c>
    </row>
    <row r="1143" spans="2:15" x14ac:dyDescent="0.3">
      <c r="B1143">
        <v>20819</v>
      </c>
      <c r="C1143" t="s">
        <v>859</v>
      </c>
      <c r="D1143" s="11">
        <v>44742</v>
      </c>
      <c r="E1143">
        <v>144803.15</v>
      </c>
      <c r="F1143">
        <v>149</v>
      </c>
      <c r="G1143" t="s">
        <v>18</v>
      </c>
      <c r="H1143" s="11">
        <v>44756</v>
      </c>
      <c r="I1143" s="11">
        <v>44757</v>
      </c>
      <c r="J1143">
        <v>144803.15</v>
      </c>
      <c r="K1143" t="s">
        <v>640</v>
      </c>
      <c r="L1143" t="s">
        <v>641</v>
      </c>
      <c r="M1143" t="s">
        <v>1710</v>
      </c>
      <c r="N1143" t="s">
        <v>3411</v>
      </c>
      <c r="O1143" t="s">
        <v>3412</v>
      </c>
    </row>
    <row r="1144" spans="2:15" x14ac:dyDescent="0.3">
      <c r="B1144">
        <v>20819</v>
      </c>
      <c r="C1144" t="s">
        <v>590</v>
      </c>
      <c r="D1144" s="11">
        <v>44742</v>
      </c>
      <c r="E1144">
        <v>3183.25</v>
      </c>
      <c r="F1144">
        <v>149</v>
      </c>
      <c r="G1144" t="s">
        <v>18</v>
      </c>
      <c r="H1144" s="11">
        <v>44756</v>
      </c>
      <c r="I1144" s="11">
        <v>44757</v>
      </c>
      <c r="J1144">
        <v>3183.25</v>
      </c>
      <c r="K1144" t="s">
        <v>640</v>
      </c>
      <c r="L1144" t="s">
        <v>641</v>
      </c>
      <c r="M1144" t="s">
        <v>1710</v>
      </c>
      <c r="N1144" t="s">
        <v>3411</v>
      </c>
      <c r="O1144" t="s">
        <v>3412</v>
      </c>
    </row>
    <row r="1145" spans="2:15" x14ac:dyDescent="0.3">
      <c r="B1145">
        <v>20819</v>
      </c>
      <c r="C1145" t="s">
        <v>550</v>
      </c>
      <c r="D1145" s="11">
        <v>44749</v>
      </c>
      <c r="E1145">
        <v>949.83</v>
      </c>
      <c r="F1145">
        <v>1925</v>
      </c>
      <c r="G1145" t="s">
        <v>87</v>
      </c>
      <c r="H1145" s="11">
        <v>44760</v>
      </c>
      <c r="I1145" s="11">
        <v>44757</v>
      </c>
      <c r="J1145">
        <v>949.83</v>
      </c>
      <c r="K1145" t="s">
        <v>144</v>
      </c>
      <c r="L1145" t="s">
        <v>145</v>
      </c>
      <c r="M1145" t="s">
        <v>1420</v>
      </c>
      <c r="N1145" t="s">
        <v>3411</v>
      </c>
      <c r="O1145" t="s">
        <v>3412</v>
      </c>
    </row>
    <row r="1146" spans="2:15" x14ac:dyDescent="0.3">
      <c r="B1146">
        <v>20774</v>
      </c>
      <c r="C1146" t="s">
        <v>2618</v>
      </c>
      <c r="D1146" s="11">
        <v>44713</v>
      </c>
      <c r="E1146">
        <v>203.98</v>
      </c>
      <c r="F1146">
        <v>2132</v>
      </c>
      <c r="G1146" t="s">
        <v>1826</v>
      </c>
      <c r="H1146" s="11">
        <v>44722</v>
      </c>
      <c r="I1146" s="11">
        <v>44721</v>
      </c>
      <c r="J1146">
        <v>203.98</v>
      </c>
      <c r="K1146" t="s">
        <v>3407</v>
      </c>
      <c r="L1146" t="s">
        <v>1826</v>
      </c>
      <c r="M1146" t="s">
        <v>3408</v>
      </c>
      <c r="N1146" t="s">
        <v>3411</v>
      </c>
      <c r="O1146" t="s">
        <v>3412</v>
      </c>
    </row>
    <row r="1147" spans="2:15" x14ac:dyDescent="0.3">
      <c r="B1147">
        <v>20774</v>
      </c>
      <c r="C1147" t="s">
        <v>2628</v>
      </c>
      <c r="D1147" s="11">
        <v>44714</v>
      </c>
      <c r="E1147">
        <v>1816.22</v>
      </c>
      <c r="F1147">
        <v>62</v>
      </c>
      <c r="G1147" t="s">
        <v>1838</v>
      </c>
      <c r="H1147" s="11">
        <v>44722</v>
      </c>
      <c r="I1147" s="11">
        <v>44721</v>
      </c>
      <c r="J1147">
        <v>1816.22</v>
      </c>
      <c r="K1147" t="s">
        <v>3407</v>
      </c>
      <c r="L1147" t="s">
        <v>1838</v>
      </c>
      <c r="M1147" t="s">
        <v>3408</v>
      </c>
      <c r="N1147" t="s">
        <v>3411</v>
      </c>
      <c r="O1147" t="s">
        <v>3412</v>
      </c>
    </row>
    <row r="1148" spans="2:15" x14ac:dyDescent="0.3">
      <c r="B1148">
        <v>20819</v>
      </c>
      <c r="C1148" t="s">
        <v>554</v>
      </c>
      <c r="D1148" s="11">
        <v>44749</v>
      </c>
      <c r="E1148">
        <v>105.28</v>
      </c>
      <c r="F1148">
        <v>1925</v>
      </c>
      <c r="G1148" t="s">
        <v>87</v>
      </c>
      <c r="H1148" s="11">
        <v>44760</v>
      </c>
      <c r="I1148" s="11">
        <v>44757</v>
      </c>
      <c r="J1148">
        <v>105.28</v>
      </c>
      <c r="K1148" t="s">
        <v>144</v>
      </c>
      <c r="L1148" t="s">
        <v>145</v>
      </c>
      <c r="M1148" t="s">
        <v>1420</v>
      </c>
      <c r="N1148" t="s">
        <v>3411</v>
      </c>
      <c r="O1148" t="s">
        <v>3412</v>
      </c>
    </row>
    <row r="1149" spans="2:15" x14ac:dyDescent="0.3">
      <c r="B1149">
        <v>20774</v>
      </c>
      <c r="C1149" t="s">
        <v>2629</v>
      </c>
      <c r="D1149" s="11">
        <v>44714</v>
      </c>
      <c r="E1149">
        <v>990.32</v>
      </c>
      <c r="F1149">
        <v>62</v>
      </c>
      <c r="G1149" t="s">
        <v>1838</v>
      </c>
      <c r="H1149" s="11">
        <v>44722</v>
      </c>
      <c r="I1149" s="11">
        <v>44721</v>
      </c>
      <c r="J1149">
        <v>990.32</v>
      </c>
      <c r="K1149" t="s">
        <v>3407</v>
      </c>
      <c r="L1149" t="s">
        <v>1838</v>
      </c>
      <c r="M1149" t="s">
        <v>3408</v>
      </c>
      <c r="N1149" t="s">
        <v>3411</v>
      </c>
      <c r="O1149" t="s">
        <v>3412</v>
      </c>
    </row>
    <row r="1150" spans="2:15" x14ac:dyDescent="0.3">
      <c r="B1150">
        <v>20774</v>
      </c>
      <c r="C1150" t="s">
        <v>2627</v>
      </c>
      <c r="D1150" s="11">
        <v>44714</v>
      </c>
      <c r="E1150">
        <v>2527.87</v>
      </c>
      <c r="F1150">
        <v>62</v>
      </c>
      <c r="G1150" t="s">
        <v>1838</v>
      </c>
      <c r="H1150" s="11">
        <v>44722</v>
      </c>
      <c r="I1150" s="11">
        <v>44721</v>
      </c>
      <c r="J1150">
        <v>2527.87</v>
      </c>
      <c r="K1150" t="s">
        <v>3407</v>
      </c>
      <c r="L1150" t="s">
        <v>1838</v>
      </c>
      <c r="M1150" t="s">
        <v>3408</v>
      </c>
      <c r="N1150" t="s">
        <v>3411</v>
      </c>
      <c r="O1150" t="s">
        <v>3412</v>
      </c>
    </row>
    <row r="1151" spans="2:15" x14ac:dyDescent="0.3">
      <c r="B1151">
        <v>20771</v>
      </c>
      <c r="C1151" t="s">
        <v>2645</v>
      </c>
      <c r="D1151" s="11">
        <v>44719</v>
      </c>
      <c r="E1151">
        <v>2089110.55</v>
      </c>
      <c r="F1151">
        <v>3687</v>
      </c>
      <c r="G1151" t="s">
        <v>2646</v>
      </c>
      <c r="H1151" s="11">
        <v>44722</v>
      </c>
      <c r="I1151" s="11">
        <v>44722</v>
      </c>
      <c r="J1151">
        <v>2089110.55</v>
      </c>
      <c r="K1151" t="s">
        <v>3407</v>
      </c>
      <c r="L1151" t="s">
        <v>2646</v>
      </c>
      <c r="M1151" t="s">
        <v>3408</v>
      </c>
      <c r="N1151" t="s">
        <v>3411</v>
      </c>
      <c r="O1151" t="s">
        <v>3412</v>
      </c>
    </row>
    <row r="1152" spans="2:15" x14ac:dyDescent="0.3">
      <c r="B1152">
        <v>20818</v>
      </c>
      <c r="C1152" t="s">
        <v>872</v>
      </c>
      <c r="D1152" s="11">
        <v>44746</v>
      </c>
      <c r="E1152">
        <v>14036.25</v>
      </c>
      <c r="F1152">
        <v>2484</v>
      </c>
      <c r="G1152" t="s">
        <v>33</v>
      </c>
      <c r="H1152" s="11">
        <v>44756</v>
      </c>
      <c r="I1152" s="11">
        <v>44757</v>
      </c>
      <c r="J1152">
        <v>14036.25</v>
      </c>
      <c r="K1152" t="s">
        <v>873</v>
      </c>
      <c r="L1152" t="s">
        <v>874</v>
      </c>
      <c r="M1152" t="s">
        <v>1788</v>
      </c>
      <c r="N1152" t="s">
        <v>3411</v>
      </c>
      <c r="O1152" t="s">
        <v>3412</v>
      </c>
    </row>
    <row r="1153" spans="2:15" x14ac:dyDescent="0.3">
      <c r="B1153">
        <v>20818</v>
      </c>
      <c r="C1153" t="s">
        <v>887</v>
      </c>
      <c r="D1153" s="11">
        <v>44755</v>
      </c>
      <c r="E1153">
        <v>1650</v>
      </c>
      <c r="F1153">
        <v>3293</v>
      </c>
      <c r="G1153" t="s">
        <v>168</v>
      </c>
      <c r="H1153" s="11">
        <v>44756</v>
      </c>
      <c r="I1153" s="11">
        <v>44757</v>
      </c>
      <c r="J1153">
        <v>1650</v>
      </c>
      <c r="K1153" t="s">
        <v>733</v>
      </c>
      <c r="L1153" t="s">
        <v>734</v>
      </c>
      <c r="M1153" t="s">
        <v>1752</v>
      </c>
      <c r="N1153" t="s">
        <v>3411</v>
      </c>
      <c r="O1153" t="s">
        <v>3412</v>
      </c>
    </row>
    <row r="1154" spans="2:15" x14ac:dyDescent="0.3">
      <c r="B1154">
        <v>20816</v>
      </c>
      <c r="C1154" t="s">
        <v>809</v>
      </c>
      <c r="D1154" s="11">
        <v>44725</v>
      </c>
      <c r="E1154">
        <v>1733.4</v>
      </c>
      <c r="F1154">
        <v>28</v>
      </c>
      <c r="G1154" t="s">
        <v>23</v>
      </c>
      <c r="H1154" s="11">
        <v>44755</v>
      </c>
      <c r="I1154" s="11">
        <v>44754</v>
      </c>
      <c r="J1154">
        <v>1733.4</v>
      </c>
      <c r="K1154" t="s">
        <v>24</v>
      </c>
      <c r="L1154" t="s">
        <v>25</v>
      </c>
      <c r="M1154" t="s">
        <v>1793</v>
      </c>
      <c r="N1154" t="s">
        <v>3411</v>
      </c>
      <c r="O1154" t="s">
        <v>3412</v>
      </c>
    </row>
    <row r="1155" spans="2:15" x14ac:dyDescent="0.3">
      <c r="B1155">
        <v>20816</v>
      </c>
      <c r="C1155" t="s">
        <v>841</v>
      </c>
      <c r="D1155" s="11">
        <v>44741</v>
      </c>
      <c r="E1155">
        <v>763.59</v>
      </c>
      <c r="F1155">
        <v>1448</v>
      </c>
      <c r="G1155" t="s">
        <v>65</v>
      </c>
      <c r="H1155" s="11">
        <v>44755</v>
      </c>
      <c r="I1155" s="11">
        <v>44754</v>
      </c>
      <c r="J1155">
        <v>763.59</v>
      </c>
      <c r="K1155" t="s">
        <v>66</v>
      </c>
      <c r="L1155" t="s">
        <v>67</v>
      </c>
      <c r="M1155" t="s">
        <v>1533</v>
      </c>
      <c r="N1155" t="s">
        <v>3411</v>
      </c>
      <c r="O1155" t="s">
        <v>3412</v>
      </c>
    </row>
    <row r="1156" spans="2:15" x14ac:dyDescent="0.3">
      <c r="B1156">
        <v>20815</v>
      </c>
      <c r="C1156" t="s">
        <v>870</v>
      </c>
      <c r="D1156" s="11">
        <v>44743</v>
      </c>
      <c r="E1156">
        <v>1235</v>
      </c>
      <c r="F1156">
        <v>1848</v>
      </c>
      <c r="G1156" t="s">
        <v>27</v>
      </c>
      <c r="H1156" s="11">
        <v>44754</v>
      </c>
      <c r="I1156" s="11">
        <v>44755</v>
      </c>
      <c r="J1156">
        <v>1235</v>
      </c>
      <c r="K1156" t="s">
        <v>28</v>
      </c>
      <c r="L1156" t="s">
        <v>29</v>
      </c>
      <c r="M1156" t="s">
        <v>1619</v>
      </c>
      <c r="N1156" t="s">
        <v>3411</v>
      </c>
      <c r="O1156" t="s">
        <v>3412</v>
      </c>
    </row>
    <row r="1157" spans="2:15" x14ac:dyDescent="0.3">
      <c r="B1157">
        <v>20815</v>
      </c>
      <c r="C1157" t="s">
        <v>854</v>
      </c>
      <c r="D1157" s="11">
        <v>44742</v>
      </c>
      <c r="E1157">
        <v>1700.5</v>
      </c>
      <c r="F1157">
        <v>338</v>
      </c>
      <c r="G1157" t="s">
        <v>30</v>
      </c>
      <c r="H1157" s="11">
        <v>44754</v>
      </c>
      <c r="I1157" s="11">
        <v>44755</v>
      </c>
      <c r="J1157">
        <v>1700.5</v>
      </c>
      <c r="K1157" t="s">
        <v>10</v>
      </c>
      <c r="L1157" t="s">
        <v>11</v>
      </c>
      <c r="M1157" t="s">
        <v>1657</v>
      </c>
      <c r="N1157" t="s">
        <v>3411</v>
      </c>
      <c r="O1157" t="s">
        <v>3412</v>
      </c>
    </row>
    <row r="1158" spans="2:15" x14ac:dyDescent="0.3">
      <c r="B1158">
        <v>20815</v>
      </c>
      <c r="C1158" t="s">
        <v>853</v>
      </c>
      <c r="D1158" s="11">
        <v>44742</v>
      </c>
      <c r="E1158">
        <v>26709.49</v>
      </c>
      <c r="F1158">
        <v>2211</v>
      </c>
      <c r="G1158" t="s">
        <v>88</v>
      </c>
      <c r="H1158" s="11">
        <v>44754</v>
      </c>
      <c r="I1158" s="11">
        <v>44755</v>
      </c>
      <c r="J1158">
        <v>26709.49</v>
      </c>
      <c r="K1158" t="s">
        <v>156</v>
      </c>
      <c r="L1158" t="s">
        <v>157</v>
      </c>
      <c r="M1158" t="s">
        <v>1416</v>
      </c>
      <c r="N1158" t="s">
        <v>3411</v>
      </c>
      <c r="O1158" t="s">
        <v>3412</v>
      </c>
    </row>
    <row r="1159" spans="2:15" x14ac:dyDescent="0.3">
      <c r="B1159">
        <v>20815</v>
      </c>
      <c r="C1159" t="s">
        <v>856</v>
      </c>
      <c r="D1159" s="11">
        <v>44742</v>
      </c>
      <c r="E1159">
        <v>983.25</v>
      </c>
      <c r="F1159">
        <v>338</v>
      </c>
      <c r="G1159" t="s">
        <v>30</v>
      </c>
      <c r="H1159" s="11">
        <v>44754</v>
      </c>
      <c r="I1159" s="11">
        <v>44755</v>
      </c>
      <c r="J1159">
        <v>983.25</v>
      </c>
      <c r="K1159" t="s">
        <v>219</v>
      </c>
      <c r="L1159" t="s">
        <v>220</v>
      </c>
      <c r="M1159" t="s">
        <v>1681</v>
      </c>
      <c r="N1159" t="s">
        <v>3411</v>
      </c>
      <c r="O1159" t="s">
        <v>3412</v>
      </c>
    </row>
    <row r="1160" spans="2:15" x14ac:dyDescent="0.3">
      <c r="B1160">
        <v>20774</v>
      </c>
      <c r="C1160" t="s">
        <v>2614</v>
      </c>
      <c r="D1160" s="11">
        <v>44712</v>
      </c>
      <c r="E1160">
        <v>4764.0600000000004</v>
      </c>
      <c r="F1160">
        <v>717</v>
      </c>
      <c r="G1160" t="s">
        <v>1865</v>
      </c>
      <c r="H1160" s="11">
        <v>44722</v>
      </c>
      <c r="I1160" s="11">
        <v>44721</v>
      </c>
      <c r="J1160">
        <v>4764.0600000000004</v>
      </c>
      <c r="K1160" t="s">
        <v>3407</v>
      </c>
      <c r="L1160" t="s">
        <v>1865</v>
      </c>
      <c r="M1160" t="s">
        <v>3408</v>
      </c>
      <c r="N1160" t="s">
        <v>3411</v>
      </c>
      <c r="O1160" t="s">
        <v>3412</v>
      </c>
    </row>
    <row r="1161" spans="2:15" x14ac:dyDescent="0.3">
      <c r="B1161">
        <v>20815</v>
      </c>
      <c r="C1161" t="s">
        <v>855</v>
      </c>
      <c r="D1161" s="11">
        <v>44742</v>
      </c>
      <c r="E1161">
        <v>15774.1</v>
      </c>
      <c r="F1161">
        <v>3062</v>
      </c>
      <c r="G1161" t="s">
        <v>43</v>
      </c>
      <c r="H1161" s="11">
        <v>44754</v>
      </c>
      <c r="I1161" s="11">
        <v>44755</v>
      </c>
      <c r="J1161">
        <v>15774.1</v>
      </c>
      <c r="K1161" t="s">
        <v>44</v>
      </c>
      <c r="L1161" t="s">
        <v>45</v>
      </c>
      <c r="M1161" t="s">
        <v>1406</v>
      </c>
      <c r="N1161" t="s">
        <v>3411</v>
      </c>
      <c r="O1161" t="s">
        <v>3412</v>
      </c>
    </row>
    <row r="1162" spans="2:15" x14ac:dyDescent="0.3">
      <c r="B1162">
        <v>20814</v>
      </c>
      <c r="C1162" t="s">
        <v>866</v>
      </c>
      <c r="D1162" s="11">
        <v>44743</v>
      </c>
      <c r="E1162">
        <v>4135.5</v>
      </c>
      <c r="F1162">
        <v>3299</v>
      </c>
      <c r="G1162" t="s">
        <v>193</v>
      </c>
      <c r="H1162" s="11">
        <v>44754</v>
      </c>
      <c r="I1162" s="11">
        <v>44755</v>
      </c>
      <c r="J1162">
        <v>4135.5</v>
      </c>
      <c r="K1162" t="s">
        <v>194</v>
      </c>
      <c r="L1162" t="s">
        <v>195</v>
      </c>
      <c r="M1162" t="s">
        <v>1629</v>
      </c>
      <c r="N1162" t="s">
        <v>3411</v>
      </c>
      <c r="O1162" t="s">
        <v>3412</v>
      </c>
    </row>
    <row r="1163" spans="2:15" x14ac:dyDescent="0.3">
      <c r="B1163">
        <v>20814</v>
      </c>
      <c r="C1163" t="s">
        <v>867</v>
      </c>
      <c r="D1163" s="11">
        <v>44743</v>
      </c>
      <c r="E1163">
        <v>3518.28</v>
      </c>
      <c r="F1163">
        <v>3354</v>
      </c>
      <c r="G1163" t="s">
        <v>221</v>
      </c>
      <c r="H1163" s="11">
        <v>44754</v>
      </c>
      <c r="I1163" s="11">
        <v>44755</v>
      </c>
      <c r="J1163">
        <v>3518.28</v>
      </c>
      <c r="K1163" t="s">
        <v>222</v>
      </c>
      <c r="L1163" t="s">
        <v>223</v>
      </c>
      <c r="M1163" t="s">
        <v>1665</v>
      </c>
      <c r="N1163" t="s">
        <v>3411</v>
      </c>
      <c r="O1163" t="s">
        <v>3412</v>
      </c>
    </row>
    <row r="1164" spans="2:15" x14ac:dyDescent="0.3">
      <c r="B1164">
        <v>20814</v>
      </c>
      <c r="C1164" t="s">
        <v>869</v>
      </c>
      <c r="D1164" s="11">
        <v>44743</v>
      </c>
      <c r="E1164">
        <v>72</v>
      </c>
      <c r="F1164">
        <v>31</v>
      </c>
      <c r="G1164" t="s">
        <v>36</v>
      </c>
      <c r="H1164" s="11">
        <v>44754</v>
      </c>
      <c r="I1164" s="11">
        <v>44755</v>
      </c>
      <c r="J1164">
        <v>72</v>
      </c>
      <c r="K1164" t="s">
        <v>37</v>
      </c>
      <c r="L1164" t="s">
        <v>38</v>
      </c>
      <c r="M1164" t="s">
        <v>1752</v>
      </c>
      <c r="N1164" t="s">
        <v>3411</v>
      </c>
      <c r="O1164" t="s">
        <v>3412</v>
      </c>
    </row>
    <row r="1165" spans="2:15" x14ac:dyDescent="0.3">
      <c r="B1165">
        <v>20814</v>
      </c>
      <c r="C1165" t="s">
        <v>868</v>
      </c>
      <c r="D1165" s="11">
        <v>44743</v>
      </c>
      <c r="E1165">
        <v>7305.01</v>
      </c>
      <c r="F1165">
        <v>3354</v>
      </c>
      <c r="G1165" t="s">
        <v>221</v>
      </c>
      <c r="H1165" s="11">
        <v>44754</v>
      </c>
      <c r="I1165" s="11">
        <v>44755</v>
      </c>
      <c r="J1165">
        <v>7305.01</v>
      </c>
      <c r="K1165" t="s">
        <v>222</v>
      </c>
      <c r="L1165" t="s">
        <v>223</v>
      </c>
      <c r="M1165" t="s">
        <v>1665</v>
      </c>
      <c r="N1165" t="s">
        <v>3411</v>
      </c>
      <c r="O1165" t="s">
        <v>3412</v>
      </c>
    </row>
    <row r="1166" spans="2:15" x14ac:dyDescent="0.3">
      <c r="B1166">
        <v>20811</v>
      </c>
      <c r="C1166" t="s">
        <v>880</v>
      </c>
      <c r="D1166" s="11">
        <v>44747</v>
      </c>
      <c r="E1166">
        <v>2741.56</v>
      </c>
      <c r="F1166">
        <v>829</v>
      </c>
      <c r="G1166" t="s">
        <v>205</v>
      </c>
      <c r="H1166" s="11">
        <v>44749</v>
      </c>
      <c r="I1166" s="11">
        <v>44750</v>
      </c>
      <c r="J1166">
        <v>2741.56</v>
      </c>
      <c r="K1166" t="s">
        <v>206</v>
      </c>
      <c r="L1166" t="s">
        <v>207</v>
      </c>
      <c r="M1166" t="s">
        <v>1642</v>
      </c>
      <c r="N1166" t="s">
        <v>3411</v>
      </c>
      <c r="O1166" t="s">
        <v>3412</v>
      </c>
    </row>
    <row r="1167" spans="2:15" x14ac:dyDescent="0.3">
      <c r="B1167">
        <v>20774</v>
      </c>
      <c r="C1167" t="s">
        <v>2565</v>
      </c>
      <c r="D1167" s="11">
        <v>44692</v>
      </c>
      <c r="E1167">
        <v>42.65</v>
      </c>
      <c r="F1167">
        <v>45</v>
      </c>
      <c r="G1167" t="s">
        <v>1891</v>
      </c>
      <c r="H1167" s="11">
        <v>44723</v>
      </c>
      <c r="I1167" s="11">
        <v>44721</v>
      </c>
      <c r="J1167">
        <v>42.65</v>
      </c>
      <c r="K1167" t="s">
        <v>3407</v>
      </c>
      <c r="L1167" t="s">
        <v>1891</v>
      </c>
      <c r="M1167" t="s">
        <v>3408</v>
      </c>
      <c r="N1167" t="s">
        <v>3411</v>
      </c>
      <c r="O1167" t="s">
        <v>3412</v>
      </c>
    </row>
    <row r="1168" spans="2:15" x14ac:dyDescent="0.3">
      <c r="B1168">
        <v>20774</v>
      </c>
      <c r="C1168" t="s">
        <v>2567</v>
      </c>
      <c r="D1168" s="11">
        <v>44693</v>
      </c>
      <c r="E1168">
        <v>840</v>
      </c>
      <c r="F1168">
        <v>3647</v>
      </c>
      <c r="G1168" t="s">
        <v>2568</v>
      </c>
      <c r="H1168" s="11">
        <v>44723</v>
      </c>
      <c r="I1168" s="11">
        <v>44721</v>
      </c>
      <c r="J1168">
        <v>840</v>
      </c>
      <c r="K1168" t="s">
        <v>3407</v>
      </c>
      <c r="L1168" t="s">
        <v>2568</v>
      </c>
      <c r="M1168" t="s">
        <v>3408</v>
      </c>
      <c r="N1168" t="s">
        <v>3411</v>
      </c>
      <c r="O1168" t="s">
        <v>3412</v>
      </c>
    </row>
    <row r="1169" spans="2:15" x14ac:dyDescent="0.3">
      <c r="B1169">
        <v>20774</v>
      </c>
      <c r="C1169" t="s">
        <v>2577</v>
      </c>
      <c r="D1169" s="11">
        <v>44697</v>
      </c>
      <c r="E1169">
        <v>47.04</v>
      </c>
      <c r="F1169">
        <v>45</v>
      </c>
      <c r="G1169" t="s">
        <v>1891</v>
      </c>
      <c r="H1169" s="11">
        <v>44723</v>
      </c>
      <c r="I1169" s="11">
        <v>44721</v>
      </c>
      <c r="J1169">
        <v>47.04</v>
      </c>
      <c r="K1169" t="s">
        <v>3407</v>
      </c>
      <c r="L1169" t="s">
        <v>1891</v>
      </c>
      <c r="M1169" t="s">
        <v>3408</v>
      </c>
      <c r="N1169" t="s">
        <v>3411</v>
      </c>
      <c r="O1169" t="s">
        <v>3412</v>
      </c>
    </row>
    <row r="1170" spans="2:15" x14ac:dyDescent="0.3">
      <c r="B1170">
        <v>20774</v>
      </c>
      <c r="C1170" t="s">
        <v>2594</v>
      </c>
      <c r="D1170" s="11">
        <v>44708</v>
      </c>
      <c r="E1170">
        <v>96.89</v>
      </c>
      <c r="F1170">
        <v>45</v>
      </c>
      <c r="G1170" t="s">
        <v>1891</v>
      </c>
      <c r="H1170" s="11">
        <v>44723</v>
      </c>
      <c r="I1170" s="11">
        <v>44721</v>
      </c>
      <c r="J1170">
        <v>96.89</v>
      </c>
      <c r="K1170" t="s">
        <v>3407</v>
      </c>
      <c r="L1170" t="s">
        <v>1891</v>
      </c>
      <c r="M1170" t="s">
        <v>3408</v>
      </c>
      <c r="N1170" t="s">
        <v>3411</v>
      </c>
      <c r="O1170" t="s">
        <v>3412</v>
      </c>
    </row>
    <row r="1171" spans="2:15" x14ac:dyDescent="0.3">
      <c r="B1171">
        <v>20772</v>
      </c>
      <c r="C1171" t="s">
        <v>2625</v>
      </c>
      <c r="D1171" s="11">
        <v>44714</v>
      </c>
      <c r="E1171">
        <v>10137.5</v>
      </c>
      <c r="F1171">
        <v>2392</v>
      </c>
      <c r="G1171" t="s">
        <v>109</v>
      </c>
      <c r="H1171" s="11">
        <v>44724</v>
      </c>
      <c r="I1171" s="11">
        <v>44722</v>
      </c>
      <c r="J1171">
        <v>10137.5</v>
      </c>
      <c r="K1171" t="s">
        <v>3407</v>
      </c>
      <c r="L1171" t="s">
        <v>109</v>
      </c>
      <c r="M1171" t="s">
        <v>3408</v>
      </c>
      <c r="N1171" t="s">
        <v>3411</v>
      </c>
      <c r="O1171" t="s">
        <v>3412</v>
      </c>
    </row>
    <row r="1172" spans="2:15" x14ac:dyDescent="0.3">
      <c r="B1172">
        <v>20811</v>
      </c>
      <c r="C1172" t="s">
        <v>817</v>
      </c>
      <c r="D1172" s="11">
        <v>44729</v>
      </c>
      <c r="E1172">
        <v>1062.83</v>
      </c>
      <c r="F1172">
        <v>3043</v>
      </c>
      <c r="G1172" t="s">
        <v>42</v>
      </c>
      <c r="H1172" s="11">
        <v>44749</v>
      </c>
      <c r="I1172" s="11">
        <v>44750</v>
      </c>
      <c r="J1172">
        <v>1062.83</v>
      </c>
      <c r="K1172" t="s">
        <v>4</v>
      </c>
      <c r="L1172" t="s">
        <v>5</v>
      </c>
      <c r="M1172" t="s">
        <v>1438</v>
      </c>
      <c r="N1172" t="s">
        <v>3411</v>
      </c>
      <c r="O1172" t="s">
        <v>3412</v>
      </c>
    </row>
    <row r="1173" spans="2:15" x14ac:dyDescent="0.3">
      <c r="B1173">
        <v>20773</v>
      </c>
      <c r="C1173" t="s">
        <v>2616</v>
      </c>
      <c r="D1173" s="11">
        <v>44713</v>
      </c>
      <c r="E1173">
        <v>2500</v>
      </c>
      <c r="F1173">
        <v>3674</v>
      </c>
      <c r="G1173" t="s">
        <v>2617</v>
      </c>
      <c r="H1173" s="11">
        <v>44725</v>
      </c>
      <c r="I1173" s="11">
        <v>44722</v>
      </c>
      <c r="J1173">
        <v>2500</v>
      </c>
      <c r="K1173" t="s">
        <v>3407</v>
      </c>
      <c r="L1173" t="s">
        <v>2617</v>
      </c>
      <c r="M1173" t="s">
        <v>3408</v>
      </c>
      <c r="N1173" t="s">
        <v>3411</v>
      </c>
      <c r="O1173" t="s">
        <v>3412</v>
      </c>
    </row>
    <row r="1174" spans="2:15" x14ac:dyDescent="0.3">
      <c r="B1174">
        <v>20772</v>
      </c>
      <c r="C1174" t="s">
        <v>2626</v>
      </c>
      <c r="D1174" s="11">
        <v>44714</v>
      </c>
      <c r="E1174">
        <v>980</v>
      </c>
      <c r="F1174">
        <v>3372</v>
      </c>
      <c r="G1174" t="s">
        <v>1912</v>
      </c>
      <c r="H1174" s="11">
        <v>44725</v>
      </c>
      <c r="I1174" s="11">
        <v>44722</v>
      </c>
      <c r="J1174">
        <v>980</v>
      </c>
      <c r="K1174" t="s">
        <v>3407</v>
      </c>
      <c r="L1174" t="s">
        <v>1912</v>
      </c>
      <c r="M1174" t="s">
        <v>3408</v>
      </c>
      <c r="N1174" t="s">
        <v>3411</v>
      </c>
      <c r="O1174" t="s">
        <v>3412</v>
      </c>
    </row>
    <row r="1175" spans="2:15" x14ac:dyDescent="0.3">
      <c r="B1175">
        <v>20811</v>
      </c>
      <c r="C1175" t="s">
        <v>865</v>
      </c>
      <c r="D1175" s="11">
        <v>44743</v>
      </c>
      <c r="E1175">
        <v>2536.15</v>
      </c>
      <c r="F1175">
        <v>3481</v>
      </c>
      <c r="G1175" t="s">
        <v>278</v>
      </c>
      <c r="H1175" s="11">
        <v>44753</v>
      </c>
      <c r="I1175" s="11">
        <v>44750</v>
      </c>
      <c r="J1175">
        <v>2536.15</v>
      </c>
      <c r="K1175" t="s">
        <v>276</v>
      </c>
      <c r="L1175" t="s">
        <v>277</v>
      </c>
      <c r="M1175" t="s">
        <v>1573</v>
      </c>
      <c r="N1175" t="s">
        <v>3411</v>
      </c>
      <c r="O1175" t="s">
        <v>3412</v>
      </c>
    </row>
    <row r="1176" spans="2:15" x14ac:dyDescent="0.3">
      <c r="B1176">
        <v>20810</v>
      </c>
      <c r="C1176" t="s">
        <v>819</v>
      </c>
      <c r="D1176" s="11">
        <v>44730</v>
      </c>
      <c r="E1176">
        <v>339.5</v>
      </c>
      <c r="F1176">
        <v>1692</v>
      </c>
      <c r="G1176" t="s">
        <v>150</v>
      </c>
      <c r="H1176" s="11">
        <v>44750</v>
      </c>
      <c r="I1176" s="11">
        <v>44749</v>
      </c>
      <c r="J1176">
        <v>339.5</v>
      </c>
      <c r="K1176" t="s">
        <v>170</v>
      </c>
      <c r="L1176" t="s">
        <v>171</v>
      </c>
      <c r="M1176" t="s">
        <v>1601</v>
      </c>
      <c r="N1176" t="s">
        <v>3411</v>
      </c>
      <c r="O1176" t="s">
        <v>3412</v>
      </c>
    </row>
    <row r="1177" spans="2:15" x14ac:dyDescent="0.3">
      <c r="B1177">
        <v>20779</v>
      </c>
      <c r="C1177" t="s">
        <v>535</v>
      </c>
      <c r="D1177" s="11">
        <v>44713</v>
      </c>
      <c r="E1177">
        <v>686</v>
      </c>
      <c r="F1177">
        <v>1421</v>
      </c>
      <c r="G1177" t="s">
        <v>1878</v>
      </c>
      <c r="H1177" s="11">
        <v>44726</v>
      </c>
      <c r="I1177" s="11">
        <v>44727</v>
      </c>
      <c r="J1177">
        <v>686</v>
      </c>
      <c r="K1177" t="s">
        <v>3407</v>
      </c>
      <c r="L1177" t="s">
        <v>1878</v>
      </c>
      <c r="M1177" t="s">
        <v>3408</v>
      </c>
      <c r="N1177" t="s">
        <v>3411</v>
      </c>
      <c r="O1177" t="s">
        <v>3412</v>
      </c>
    </row>
    <row r="1178" spans="2:15" x14ac:dyDescent="0.3">
      <c r="B1178">
        <v>20810</v>
      </c>
      <c r="C1178" t="s">
        <v>818</v>
      </c>
      <c r="D1178" s="11">
        <v>44730</v>
      </c>
      <c r="E1178">
        <v>700</v>
      </c>
      <c r="F1178">
        <v>1692</v>
      </c>
      <c r="G1178" t="s">
        <v>150</v>
      </c>
      <c r="H1178" s="11">
        <v>44750</v>
      </c>
      <c r="I1178" s="11">
        <v>44749</v>
      </c>
      <c r="J1178">
        <v>700</v>
      </c>
      <c r="K1178" t="s">
        <v>170</v>
      </c>
      <c r="L1178" t="s">
        <v>171</v>
      </c>
      <c r="M1178" t="s">
        <v>1601</v>
      </c>
      <c r="N1178" t="s">
        <v>3411</v>
      </c>
      <c r="O1178" t="s">
        <v>3412</v>
      </c>
    </row>
    <row r="1179" spans="2:15" x14ac:dyDescent="0.3">
      <c r="B1179">
        <v>20779</v>
      </c>
      <c r="C1179" t="s">
        <v>2654</v>
      </c>
      <c r="D1179" s="11">
        <v>44720</v>
      </c>
      <c r="E1179">
        <v>632</v>
      </c>
      <c r="F1179">
        <v>109</v>
      </c>
      <c r="G1179" t="s">
        <v>1843</v>
      </c>
      <c r="H1179" s="11">
        <v>44726</v>
      </c>
      <c r="I1179" s="11">
        <v>44727</v>
      </c>
      <c r="J1179">
        <v>632</v>
      </c>
      <c r="K1179" t="s">
        <v>3407</v>
      </c>
      <c r="L1179" t="s">
        <v>1843</v>
      </c>
      <c r="M1179" t="s">
        <v>3408</v>
      </c>
      <c r="N1179" t="s">
        <v>3411</v>
      </c>
      <c r="O1179" t="s">
        <v>3412</v>
      </c>
    </row>
    <row r="1180" spans="2:15" x14ac:dyDescent="0.3">
      <c r="B1180">
        <v>20778</v>
      </c>
      <c r="C1180" t="s">
        <v>2656</v>
      </c>
      <c r="D1180" s="11">
        <v>44721</v>
      </c>
      <c r="E1180">
        <v>439.35</v>
      </c>
      <c r="F1180">
        <v>961</v>
      </c>
      <c r="G1180" t="s">
        <v>1920</v>
      </c>
      <c r="H1180" s="11">
        <v>44726</v>
      </c>
      <c r="I1180" s="11">
        <v>44727</v>
      </c>
      <c r="J1180">
        <v>439.35</v>
      </c>
      <c r="K1180" t="s">
        <v>3407</v>
      </c>
      <c r="L1180" t="s">
        <v>1920</v>
      </c>
      <c r="M1180" t="s">
        <v>3408</v>
      </c>
      <c r="N1180" t="s">
        <v>3411</v>
      </c>
      <c r="O1180" t="s">
        <v>3412</v>
      </c>
    </row>
    <row r="1181" spans="2:15" x14ac:dyDescent="0.3">
      <c r="B1181">
        <v>20778</v>
      </c>
      <c r="C1181" t="s">
        <v>2655</v>
      </c>
      <c r="D1181" s="11">
        <v>44721</v>
      </c>
      <c r="E1181">
        <v>69.930000000000007</v>
      </c>
      <c r="F1181">
        <v>3498</v>
      </c>
      <c r="G1181" t="s">
        <v>1941</v>
      </c>
      <c r="H1181" s="11">
        <v>44726</v>
      </c>
      <c r="I1181" s="11">
        <v>44727</v>
      </c>
      <c r="J1181">
        <v>69.930000000000007</v>
      </c>
      <c r="K1181" t="s">
        <v>3407</v>
      </c>
      <c r="L1181" t="s">
        <v>1941</v>
      </c>
      <c r="M1181" t="s">
        <v>3408</v>
      </c>
      <c r="N1181" t="s">
        <v>3411</v>
      </c>
      <c r="O1181" t="s">
        <v>3412</v>
      </c>
    </row>
    <row r="1182" spans="2:15" x14ac:dyDescent="0.3">
      <c r="B1182">
        <v>20779</v>
      </c>
      <c r="C1182" t="s">
        <v>622</v>
      </c>
      <c r="D1182" s="11">
        <v>44721</v>
      </c>
      <c r="E1182">
        <v>294</v>
      </c>
      <c r="F1182">
        <v>3210</v>
      </c>
      <c r="G1182" t="s">
        <v>1902</v>
      </c>
      <c r="H1182" s="11">
        <v>44726</v>
      </c>
      <c r="I1182" s="11">
        <v>44727</v>
      </c>
      <c r="J1182">
        <v>294</v>
      </c>
      <c r="K1182" t="s">
        <v>3407</v>
      </c>
      <c r="L1182" t="s">
        <v>1902</v>
      </c>
      <c r="M1182" t="s">
        <v>3408</v>
      </c>
      <c r="N1182" t="s">
        <v>3411</v>
      </c>
      <c r="O1182" t="s">
        <v>3412</v>
      </c>
    </row>
    <row r="1183" spans="2:15" x14ac:dyDescent="0.3">
      <c r="B1183">
        <v>20779</v>
      </c>
      <c r="C1183" t="s">
        <v>484</v>
      </c>
      <c r="D1183" s="11">
        <v>44721</v>
      </c>
      <c r="E1183">
        <v>1600</v>
      </c>
      <c r="F1183">
        <v>3679</v>
      </c>
      <c r="G1183" t="s">
        <v>2659</v>
      </c>
      <c r="H1183" s="11">
        <v>44726</v>
      </c>
      <c r="I1183" s="11">
        <v>44727</v>
      </c>
      <c r="J1183">
        <v>1600</v>
      </c>
      <c r="K1183" t="s">
        <v>3407</v>
      </c>
      <c r="L1183" t="s">
        <v>2659</v>
      </c>
      <c r="M1183" t="s">
        <v>3408</v>
      </c>
      <c r="N1183" t="s">
        <v>3411</v>
      </c>
      <c r="O1183" t="s">
        <v>3412</v>
      </c>
    </row>
    <row r="1184" spans="2:15" x14ac:dyDescent="0.3">
      <c r="B1184">
        <v>20779</v>
      </c>
      <c r="C1184" t="s">
        <v>2657</v>
      </c>
      <c r="D1184" s="11">
        <v>44721</v>
      </c>
      <c r="E1184">
        <v>7856.1</v>
      </c>
      <c r="F1184">
        <v>3673</v>
      </c>
      <c r="G1184" t="s">
        <v>2658</v>
      </c>
      <c r="H1184" s="11">
        <v>44726</v>
      </c>
      <c r="I1184" s="11">
        <v>44727</v>
      </c>
      <c r="J1184">
        <v>7856.1</v>
      </c>
      <c r="K1184" t="s">
        <v>3407</v>
      </c>
      <c r="L1184" t="s">
        <v>2658</v>
      </c>
      <c r="M1184" t="s">
        <v>3408</v>
      </c>
      <c r="N1184" t="s">
        <v>3411</v>
      </c>
      <c r="O1184" t="s">
        <v>3412</v>
      </c>
    </row>
    <row r="1185" spans="2:15" x14ac:dyDescent="0.3">
      <c r="B1185">
        <v>20778</v>
      </c>
      <c r="C1185" t="s">
        <v>2661</v>
      </c>
      <c r="D1185" s="11">
        <v>44722</v>
      </c>
      <c r="E1185">
        <v>149.9</v>
      </c>
      <c r="F1185">
        <v>962</v>
      </c>
      <c r="G1185" t="s">
        <v>1846</v>
      </c>
      <c r="H1185" s="11">
        <v>44726</v>
      </c>
      <c r="I1185" s="11">
        <v>44727</v>
      </c>
      <c r="J1185">
        <v>149.9</v>
      </c>
      <c r="K1185" t="s">
        <v>3407</v>
      </c>
      <c r="L1185" t="s">
        <v>1846</v>
      </c>
      <c r="M1185" t="s">
        <v>3408</v>
      </c>
      <c r="N1185" t="s">
        <v>3411</v>
      </c>
      <c r="O1185" t="s">
        <v>3412</v>
      </c>
    </row>
    <row r="1186" spans="2:15" x14ac:dyDescent="0.3">
      <c r="B1186">
        <v>20778</v>
      </c>
      <c r="C1186" t="s">
        <v>2663</v>
      </c>
      <c r="D1186" s="11">
        <v>44722</v>
      </c>
      <c r="E1186">
        <v>104.93</v>
      </c>
      <c r="F1186">
        <v>87</v>
      </c>
      <c r="G1186" t="s">
        <v>1844</v>
      </c>
      <c r="H1186" s="11">
        <v>44726</v>
      </c>
      <c r="I1186" s="11">
        <v>44727</v>
      </c>
      <c r="J1186">
        <v>104.93</v>
      </c>
      <c r="K1186" t="s">
        <v>3407</v>
      </c>
      <c r="L1186" t="s">
        <v>1844</v>
      </c>
      <c r="M1186" t="s">
        <v>3408</v>
      </c>
      <c r="N1186" t="s">
        <v>3411</v>
      </c>
      <c r="O1186" t="s">
        <v>3412</v>
      </c>
    </row>
    <row r="1187" spans="2:15" x14ac:dyDescent="0.3">
      <c r="B1187">
        <v>20778</v>
      </c>
      <c r="C1187" t="s">
        <v>2662</v>
      </c>
      <c r="D1187" s="11">
        <v>44722</v>
      </c>
      <c r="E1187">
        <v>104.93</v>
      </c>
      <c r="F1187">
        <v>87</v>
      </c>
      <c r="G1187" t="s">
        <v>1844</v>
      </c>
      <c r="H1187" s="11">
        <v>44726</v>
      </c>
      <c r="I1187" s="11">
        <v>44727</v>
      </c>
      <c r="J1187">
        <v>104.93</v>
      </c>
      <c r="K1187" t="s">
        <v>3407</v>
      </c>
      <c r="L1187" t="s">
        <v>1844</v>
      </c>
      <c r="M1187" t="s">
        <v>3408</v>
      </c>
      <c r="N1187" t="s">
        <v>3411</v>
      </c>
      <c r="O1187" t="s">
        <v>3412</v>
      </c>
    </row>
    <row r="1188" spans="2:15" x14ac:dyDescent="0.3">
      <c r="B1188">
        <v>20779</v>
      </c>
      <c r="C1188" t="s">
        <v>2671</v>
      </c>
      <c r="D1188" s="11">
        <v>44725</v>
      </c>
      <c r="E1188">
        <v>1382</v>
      </c>
      <c r="F1188">
        <v>34</v>
      </c>
      <c r="G1188" t="s">
        <v>2670</v>
      </c>
      <c r="H1188" s="11">
        <v>44726</v>
      </c>
      <c r="I1188" s="11">
        <v>44727</v>
      </c>
      <c r="J1188">
        <v>1382</v>
      </c>
      <c r="K1188" t="s">
        <v>3407</v>
      </c>
      <c r="L1188" t="s">
        <v>2670</v>
      </c>
      <c r="M1188" t="s">
        <v>3408</v>
      </c>
      <c r="N1188" t="s">
        <v>3411</v>
      </c>
      <c r="O1188" t="s">
        <v>3412</v>
      </c>
    </row>
    <row r="1189" spans="2:15" x14ac:dyDescent="0.3">
      <c r="B1189">
        <v>20779</v>
      </c>
      <c r="C1189" t="s">
        <v>2667</v>
      </c>
      <c r="D1189" s="11">
        <v>44725</v>
      </c>
      <c r="E1189">
        <v>169</v>
      </c>
      <c r="F1189">
        <v>2758</v>
      </c>
      <c r="G1189" t="s">
        <v>1848</v>
      </c>
      <c r="H1189" s="11">
        <v>44726</v>
      </c>
      <c r="I1189" s="11">
        <v>44727</v>
      </c>
      <c r="J1189">
        <v>169</v>
      </c>
      <c r="K1189" t="s">
        <v>3407</v>
      </c>
      <c r="L1189" t="s">
        <v>1848</v>
      </c>
      <c r="M1189" t="s">
        <v>3408</v>
      </c>
      <c r="N1189" t="s">
        <v>3411</v>
      </c>
      <c r="O1189" t="s">
        <v>3412</v>
      </c>
    </row>
    <row r="1190" spans="2:15" x14ac:dyDescent="0.3">
      <c r="B1190">
        <v>20779</v>
      </c>
      <c r="C1190" t="s">
        <v>2669</v>
      </c>
      <c r="D1190" s="11">
        <v>44725</v>
      </c>
      <c r="E1190">
        <v>6107.5</v>
      </c>
      <c r="F1190">
        <v>34</v>
      </c>
      <c r="G1190" t="s">
        <v>2670</v>
      </c>
      <c r="H1190" s="11">
        <v>44726</v>
      </c>
      <c r="I1190" s="11">
        <v>44727</v>
      </c>
      <c r="J1190">
        <v>6107.5</v>
      </c>
      <c r="K1190" t="s">
        <v>3407</v>
      </c>
      <c r="L1190" t="s">
        <v>2670</v>
      </c>
      <c r="M1190" t="s">
        <v>3408</v>
      </c>
      <c r="N1190" t="s">
        <v>3411</v>
      </c>
      <c r="O1190" t="s">
        <v>3412</v>
      </c>
    </row>
    <row r="1191" spans="2:15" x14ac:dyDescent="0.3">
      <c r="B1191">
        <v>20779</v>
      </c>
      <c r="C1191" t="s">
        <v>2668</v>
      </c>
      <c r="D1191" s="11">
        <v>44725</v>
      </c>
      <c r="E1191">
        <v>83.3</v>
      </c>
      <c r="F1191">
        <v>3380</v>
      </c>
      <c r="G1191" t="s">
        <v>1908</v>
      </c>
      <c r="H1191" s="11">
        <v>44726</v>
      </c>
      <c r="I1191" s="11">
        <v>44727</v>
      </c>
      <c r="J1191">
        <v>83.3</v>
      </c>
      <c r="K1191" t="s">
        <v>3407</v>
      </c>
      <c r="L1191" t="s">
        <v>1908</v>
      </c>
      <c r="M1191" t="s">
        <v>3408</v>
      </c>
      <c r="N1191" t="s">
        <v>3411</v>
      </c>
      <c r="O1191" t="s">
        <v>3412</v>
      </c>
    </row>
    <row r="1192" spans="2:15" x14ac:dyDescent="0.3">
      <c r="B1192">
        <v>20782</v>
      </c>
      <c r="C1192" t="s">
        <v>2672</v>
      </c>
      <c r="D1192" s="11">
        <v>44725</v>
      </c>
      <c r="E1192">
        <v>8014.49</v>
      </c>
      <c r="F1192">
        <v>823</v>
      </c>
      <c r="G1192" t="s">
        <v>2673</v>
      </c>
      <c r="H1192" s="11">
        <v>44726</v>
      </c>
      <c r="I1192" s="11">
        <v>44727</v>
      </c>
      <c r="J1192">
        <v>8014.49</v>
      </c>
      <c r="K1192" t="s">
        <v>3407</v>
      </c>
      <c r="L1192" t="s">
        <v>2673</v>
      </c>
      <c r="M1192" t="s">
        <v>3408</v>
      </c>
      <c r="N1192" t="s">
        <v>3411</v>
      </c>
      <c r="O1192" t="s">
        <v>3412</v>
      </c>
    </row>
    <row r="1193" spans="2:15" x14ac:dyDescent="0.3">
      <c r="B1193">
        <v>20810</v>
      </c>
      <c r="C1193" t="s">
        <v>864</v>
      </c>
      <c r="D1193" s="11">
        <v>44743</v>
      </c>
      <c r="E1193">
        <v>372.92</v>
      </c>
      <c r="F1193">
        <v>2069</v>
      </c>
      <c r="G1193" t="s">
        <v>14</v>
      </c>
      <c r="H1193" s="11">
        <v>44752</v>
      </c>
      <c r="I1193" s="11">
        <v>44749</v>
      </c>
      <c r="J1193">
        <v>372.92</v>
      </c>
      <c r="K1193" t="s">
        <v>15</v>
      </c>
      <c r="L1193" t="s">
        <v>16</v>
      </c>
      <c r="M1193" t="s">
        <v>1670</v>
      </c>
      <c r="N1193" t="s">
        <v>3411</v>
      </c>
      <c r="O1193" t="s">
        <v>3412</v>
      </c>
    </row>
    <row r="1194" spans="2:15" x14ac:dyDescent="0.3">
      <c r="B1194">
        <v>20810</v>
      </c>
      <c r="C1194" t="s">
        <v>825</v>
      </c>
      <c r="D1194" s="11">
        <v>44735</v>
      </c>
      <c r="E1194">
        <v>2048.08</v>
      </c>
      <c r="F1194">
        <v>3256</v>
      </c>
      <c r="G1194" t="s">
        <v>161</v>
      </c>
      <c r="H1194" s="11">
        <v>44752</v>
      </c>
      <c r="I1194" s="11">
        <v>44749</v>
      </c>
      <c r="J1194">
        <v>2048.08</v>
      </c>
      <c r="K1194" t="s">
        <v>162</v>
      </c>
      <c r="L1194" t="s">
        <v>163</v>
      </c>
      <c r="M1194" t="s">
        <v>1500</v>
      </c>
      <c r="N1194" t="s">
        <v>3411</v>
      </c>
      <c r="O1194" t="s">
        <v>3412</v>
      </c>
    </row>
    <row r="1195" spans="2:15" x14ac:dyDescent="0.3">
      <c r="B1195">
        <v>20810</v>
      </c>
      <c r="C1195" t="s">
        <v>832</v>
      </c>
      <c r="D1195" s="11">
        <v>44739</v>
      </c>
      <c r="E1195">
        <v>107241.1</v>
      </c>
      <c r="F1195">
        <v>2527</v>
      </c>
      <c r="G1195" t="s">
        <v>54</v>
      </c>
      <c r="H1195" s="11">
        <v>44752</v>
      </c>
      <c r="I1195" s="11">
        <v>44749</v>
      </c>
      <c r="J1195">
        <v>107241.1</v>
      </c>
      <c r="K1195" t="s">
        <v>313</v>
      </c>
      <c r="L1195" t="s">
        <v>314</v>
      </c>
      <c r="M1195" t="s">
        <v>1651</v>
      </c>
      <c r="N1195" t="s">
        <v>3411</v>
      </c>
      <c r="O1195" t="s">
        <v>3412</v>
      </c>
    </row>
    <row r="1196" spans="2:15" x14ac:dyDescent="0.3">
      <c r="B1196">
        <v>20810</v>
      </c>
      <c r="C1196" t="s">
        <v>836</v>
      </c>
      <c r="D1196" s="11">
        <v>44741</v>
      </c>
      <c r="E1196">
        <v>459.12</v>
      </c>
      <c r="F1196">
        <v>44</v>
      </c>
      <c r="G1196" t="s">
        <v>178</v>
      </c>
      <c r="H1196" s="11">
        <v>44752</v>
      </c>
      <c r="I1196" s="11">
        <v>44749</v>
      </c>
      <c r="J1196">
        <v>459.12</v>
      </c>
      <c r="K1196" t="s">
        <v>179</v>
      </c>
      <c r="L1196" t="s">
        <v>180</v>
      </c>
      <c r="M1196" t="s">
        <v>1509</v>
      </c>
      <c r="N1196" t="s">
        <v>3411</v>
      </c>
      <c r="O1196" t="s">
        <v>3412</v>
      </c>
    </row>
    <row r="1197" spans="2:15" x14ac:dyDescent="0.3">
      <c r="B1197">
        <v>20810</v>
      </c>
      <c r="C1197" t="s">
        <v>838</v>
      </c>
      <c r="D1197" s="11">
        <v>44741</v>
      </c>
      <c r="E1197">
        <v>459.12</v>
      </c>
      <c r="F1197">
        <v>44</v>
      </c>
      <c r="G1197" t="s">
        <v>178</v>
      </c>
      <c r="H1197" s="11">
        <v>44752</v>
      </c>
      <c r="I1197" s="11">
        <v>44749</v>
      </c>
      <c r="J1197">
        <v>459.12</v>
      </c>
      <c r="K1197" t="s">
        <v>179</v>
      </c>
      <c r="L1197" t="s">
        <v>180</v>
      </c>
      <c r="M1197" t="s">
        <v>1509</v>
      </c>
      <c r="N1197" t="s">
        <v>3411</v>
      </c>
      <c r="O1197" t="s">
        <v>3412</v>
      </c>
    </row>
    <row r="1198" spans="2:15" x14ac:dyDescent="0.3">
      <c r="B1198">
        <v>20810</v>
      </c>
      <c r="C1198" t="s">
        <v>837</v>
      </c>
      <c r="D1198" s="11">
        <v>44741</v>
      </c>
      <c r="E1198">
        <v>2245.98</v>
      </c>
      <c r="F1198">
        <v>58</v>
      </c>
      <c r="G1198" t="s">
        <v>77</v>
      </c>
      <c r="H1198" s="11">
        <v>44752</v>
      </c>
      <c r="I1198" s="11">
        <v>44749</v>
      </c>
      <c r="J1198">
        <v>2245.98</v>
      </c>
      <c r="K1198" t="s">
        <v>78</v>
      </c>
      <c r="L1198" t="s">
        <v>79</v>
      </c>
      <c r="M1198" t="s">
        <v>1516</v>
      </c>
      <c r="N1198" t="s">
        <v>3411</v>
      </c>
      <c r="O1198" t="s">
        <v>3412</v>
      </c>
    </row>
    <row r="1199" spans="2:15" x14ac:dyDescent="0.3">
      <c r="B1199">
        <v>20810</v>
      </c>
      <c r="C1199" t="s">
        <v>839</v>
      </c>
      <c r="D1199" s="11">
        <v>44741</v>
      </c>
      <c r="E1199">
        <v>24075.88</v>
      </c>
      <c r="F1199">
        <v>58</v>
      </c>
      <c r="G1199" t="s">
        <v>77</v>
      </c>
      <c r="H1199" s="11">
        <v>44752</v>
      </c>
      <c r="I1199" s="11">
        <v>44749</v>
      </c>
      <c r="J1199">
        <v>24075.88</v>
      </c>
      <c r="K1199" t="s">
        <v>78</v>
      </c>
      <c r="L1199" t="s">
        <v>79</v>
      </c>
      <c r="M1199" t="s">
        <v>1516</v>
      </c>
      <c r="N1199" t="s">
        <v>3411</v>
      </c>
      <c r="O1199" t="s">
        <v>3412</v>
      </c>
    </row>
    <row r="1200" spans="2:15" x14ac:dyDescent="0.3">
      <c r="B1200">
        <v>20810</v>
      </c>
      <c r="C1200" t="s">
        <v>840</v>
      </c>
      <c r="D1200" s="11">
        <v>44741</v>
      </c>
      <c r="E1200">
        <v>240</v>
      </c>
      <c r="F1200">
        <v>44</v>
      </c>
      <c r="G1200" t="s">
        <v>178</v>
      </c>
      <c r="H1200" s="11">
        <v>44752</v>
      </c>
      <c r="I1200" s="11">
        <v>44749</v>
      </c>
      <c r="J1200">
        <v>240</v>
      </c>
      <c r="K1200" t="s">
        <v>179</v>
      </c>
      <c r="L1200" t="s">
        <v>180</v>
      </c>
      <c r="M1200" t="s">
        <v>1509</v>
      </c>
      <c r="N1200" t="s">
        <v>3411</v>
      </c>
      <c r="O1200" t="s">
        <v>3412</v>
      </c>
    </row>
    <row r="1201" spans="2:15" x14ac:dyDescent="0.3">
      <c r="B1201">
        <v>20810</v>
      </c>
      <c r="C1201" t="s">
        <v>807</v>
      </c>
      <c r="D1201" s="11">
        <v>44721</v>
      </c>
      <c r="E1201">
        <v>1404.54</v>
      </c>
      <c r="F1201">
        <v>28</v>
      </c>
      <c r="G1201" t="s">
        <v>23</v>
      </c>
      <c r="H1201" s="11">
        <v>44753</v>
      </c>
      <c r="I1201" s="11">
        <v>44749</v>
      </c>
      <c r="J1201">
        <v>1404.54</v>
      </c>
      <c r="K1201" t="s">
        <v>24</v>
      </c>
      <c r="L1201" t="s">
        <v>25</v>
      </c>
      <c r="M1201" t="s">
        <v>1793</v>
      </c>
      <c r="N1201" t="s">
        <v>3411</v>
      </c>
      <c r="O1201" t="s">
        <v>3412</v>
      </c>
    </row>
    <row r="1202" spans="2:15" x14ac:dyDescent="0.3">
      <c r="B1202">
        <v>20809</v>
      </c>
      <c r="C1202" t="s">
        <v>831</v>
      </c>
      <c r="D1202" s="11">
        <v>44739</v>
      </c>
      <c r="E1202">
        <v>3178.36</v>
      </c>
      <c r="F1202">
        <v>289</v>
      </c>
      <c r="G1202" t="s">
        <v>101</v>
      </c>
      <c r="H1202" s="11">
        <v>44749</v>
      </c>
      <c r="I1202" s="11">
        <v>44750</v>
      </c>
      <c r="J1202">
        <v>3178.36</v>
      </c>
      <c r="K1202" t="s">
        <v>146</v>
      </c>
      <c r="L1202" t="s">
        <v>147</v>
      </c>
      <c r="M1202" t="s">
        <v>1426</v>
      </c>
      <c r="N1202" t="s">
        <v>3411</v>
      </c>
      <c r="O1202" t="s">
        <v>3412</v>
      </c>
    </row>
    <row r="1203" spans="2:15" x14ac:dyDescent="0.3">
      <c r="B1203">
        <v>20778</v>
      </c>
      <c r="C1203" t="s">
        <v>784</v>
      </c>
      <c r="D1203" s="11">
        <v>44718</v>
      </c>
      <c r="E1203">
        <v>2290</v>
      </c>
      <c r="F1203">
        <v>3008</v>
      </c>
      <c r="G1203" t="s">
        <v>2306</v>
      </c>
      <c r="H1203" s="11">
        <v>44728</v>
      </c>
      <c r="I1203" s="11">
        <v>44727</v>
      </c>
      <c r="J1203">
        <v>2290</v>
      </c>
      <c r="K1203" t="s">
        <v>3407</v>
      </c>
      <c r="L1203" t="s">
        <v>2306</v>
      </c>
      <c r="M1203" t="s">
        <v>3408</v>
      </c>
      <c r="N1203" t="s">
        <v>3411</v>
      </c>
      <c r="O1203" t="s">
        <v>3412</v>
      </c>
    </row>
    <row r="1204" spans="2:15" x14ac:dyDescent="0.3">
      <c r="B1204">
        <v>20779</v>
      </c>
      <c r="C1204" t="s">
        <v>473</v>
      </c>
      <c r="D1204" s="11">
        <v>44718</v>
      </c>
      <c r="E1204">
        <v>1900.22</v>
      </c>
      <c r="F1204">
        <v>2643</v>
      </c>
      <c r="G1204" t="s">
        <v>2644</v>
      </c>
      <c r="H1204" s="11">
        <v>44728</v>
      </c>
      <c r="I1204" s="11">
        <v>44727</v>
      </c>
      <c r="J1204">
        <v>1900.22</v>
      </c>
      <c r="K1204" t="s">
        <v>3407</v>
      </c>
      <c r="L1204" t="s">
        <v>2644</v>
      </c>
      <c r="M1204" t="s">
        <v>3408</v>
      </c>
      <c r="N1204" t="s">
        <v>3411</v>
      </c>
      <c r="O1204" t="s">
        <v>3412</v>
      </c>
    </row>
    <row r="1205" spans="2:15" x14ac:dyDescent="0.3">
      <c r="B1205">
        <v>20779</v>
      </c>
      <c r="C1205" t="s">
        <v>486</v>
      </c>
      <c r="D1205" s="11">
        <v>44718</v>
      </c>
      <c r="E1205">
        <v>157.78</v>
      </c>
      <c r="F1205">
        <v>2643</v>
      </c>
      <c r="G1205" t="s">
        <v>2644</v>
      </c>
      <c r="H1205" s="11">
        <v>44728</v>
      </c>
      <c r="I1205" s="11">
        <v>44727</v>
      </c>
      <c r="J1205">
        <v>157.78</v>
      </c>
      <c r="K1205" t="s">
        <v>3407</v>
      </c>
      <c r="L1205" t="s">
        <v>2644</v>
      </c>
      <c r="M1205" t="s">
        <v>3408</v>
      </c>
      <c r="N1205" t="s">
        <v>3411</v>
      </c>
      <c r="O1205" t="s">
        <v>3412</v>
      </c>
    </row>
    <row r="1206" spans="2:15" x14ac:dyDescent="0.3">
      <c r="B1206">
        <v>20809</v>
      </c>
      <c r="C1206" t="s">
        <v>844</v>
      </c>
      <c r="D1206" s="11">
        <v>44742</v>
      </c>
      <c r="E1206">
        <v>1795.97</v>
      </c>
      <c r="F1206">
        <v>78</v>
      </c>
      <c r="G1206" t="s">
        <v>185</v>
      </c>
      <c r="H1206" s="11">
        <v>44749</v>
      </c>
      <c r="I1206" s="11">
        <v>44750</v>
      </c>
      <c r="J1206">
        <v>1795.97</v>
      </c>
      <c r="K1206" t="s">
        <v>186</v>
      </c>
      <c r="L1206" t="s">
        <v>113</v>
      </c>
      <c r="M1206" t="s">
        <v>1655</v>
      </c>
      <c r="N1206" t="s">
        <v>3411</v>
      </c>
      <c r="O1206" t="s">
        <v>3412</v>
      </c>
    </row>
    <row r="1207" spans="2:15" x14ac:dyDescent="0.3">
      <c r="B1207">
        <v>20781</v>
      </c>
      <c r="C1207" t="s">
        <v>2582</v>
      </c>
      <c r="D1207" s="11">
        <v>44700</v>
      </c>
      <c r="E1207">
        <v>1548</v>
      </c>
      <c r="F1207">
        <v>240</v>
      </c>
      <c r="G1207" t="s">
        <v>1898</v>
      </c>
      <c r="H1207" s="11">
        <v>44730</v>
      </c>
      <c r="I1207" s="11">
        <v>44726</v>
      </c>
      <c r="J1207">
        <v>1548</v>
      </c>
      <c r="K1207" t="s">
        <v>3407</v>
      </c>
      <c r="L1207" t="s">
        <v>1898</v>
      </c>
      <c r="M1207" t="s">
        <v>3408</v>
      </c>
      <c r="N1207" t="s">
        <v>3411</v>
      </c>
      <c r="O1207" t="s">
        <v>3412</v>
      </c>
    </row>
    <row r="1208" spans="2:15" x14ac:dyDescent="0.3">
      <c r="B1208">
        <v>20781</v>
      </c>
      <c r="C1208" t="s">
        <v>2664</v>
      </c>
      <c r="D1208" s="11">
        <v>44722</v>
      </c>
      <c r="E1208">
        <v>50274.62</v>
      </c>
      <c r="F1208">
        <v>3301</v>
      </c>
      <c r="G1208" t="s">
        <v>1894</v>
      </c>
      <c r="H1208" s="11">
        <v>44732</v>
      </c>
      <c r="I1208" s="11">
        <v>44726</v>
      </c>
      <c r="J1208">
        <v>50274.62</v>
      </c>
      <c r="K1208" t="s">
        <v>3407</v>
      </c>
      <c r="L1208" t="s">
        <v>1894</v>
      </c>
      <c r="M1208" t="s">
        <v>3408</v>
      </c>
      <c r="N1208" t="s">
        <v>3411</v>
      </c>
      <c r="O1208" t="s">
        <v>3412</v>
      </c>
    </row>
    <row r="1209" spans="2:15" x14ac:dyDescent="0.3">
      <c r="B1209">
        <v>20783</v>
      </c>
      <c r="C1209" t="s">
        <v>2675</v>
      </c>
      <c r="D1209" s="11">
        <v>44726</v>
      </c>
      <c r="E1209">
        <v>3581706.7</v>
      </c>
      <c r="F1209">
        <v>3631</v>
      </c>
      <c r="G1209" t="s">
        <v>2340</v>
      </c>
      <c r="H1209" s="11">
        <v>44732</v>
      </c>
      <c r="I1209" s="11">
        <v>44732</v>
      </c>
      <c r="J1209">
        <v>3581706.7</v>
      </c>
      <c r="K1209" t="s">
        <v>3407</v>
      </c>
      <c r="L1209" t="s">
        <v>2340</v>
      </c>
      <c r="M1209" t="s">
        <v>3408</v>
      </c>
      <c r="N1209" t="s">
        <v>3411</v>
      </c>
      <c r="O1209" t="s">
        <v>3412</v>
      </c>
    </row>
    <row r="1210" spans="2:15" x14ac:dyDescent="0.3">
      <c r="B1210">
        <v>20809</v>
      </c>
      <c r="C1210" t="s">
        <v>845</v>
      </c>
      <c r="D1210" s="11">
        <v>44742</v>
      </c>
      <c r="E1210">
        <v>2377.4299999999998</v>
      </c>
      <c r="F1210">
        <v>78</v>
      </c>
      <c r="G1210" t="s">
        <v>185</v>
      </c>
      <c r="H1210" s="11">
        <v>44749</v>
      </c>
      <c r="I1210" s="11">
        <v>44750</v>
      </c>
      <c r="J1210">
        <v>2377.4299999999998</v>
      </c>
      <c r="K1210" t="s">
        <v>186</v>
      </c>
      <c r="L1210" t="s">
        <v>113</v>
      </c>
      <c r="M1210" t="s">
        <v>1655</v>
      </c>
      <c r="N1210" t="s">
        <v>3411</v>
      </c>
      <c r="O1210" t="s">
        <v>3412</v>
      </c>
    </row>
    <row r="1211" spans="2:15" x14ac:dyDescent="0.3">
      <c r="B1211">
        <v>20809</v>
      </c>
      <c r="C1211" t="s">
        <v>852</v>
      </c>
      <c r="D1211" s="11">
        <v>44742</v>
      </c>
      <c r="E1211">
        <v>1795.97</v>
      </c>
      <c r="F1211">
        <v>78</v>
      </c>
      <c r="G1211" t="s">
        <v>185</v>
      </c>
      <c r="H1211" s="11">
        <v>44749</v>
      </c>
      <c r="I1211" s="11">
        <v>44750</v>
      </c>
      <c r="J1211">
        <v>1795.97</v>
      </c>
      <c r="K1211" t="s">
        <v>186</v>
      </c>
      <c r="L1211" t="s">
        <v>113</v>
      </c>
      <c r="M1211" t="s">
        <v>1655</v>
      </c>
      <c r="N1211" t="s">
        <v>3411</v>
      </c>
      <c r="O1211" t="s">
        <v>3412</v>
      </c>
    </row>
    <row r="1212" spans="2:15" x14ac:dyDescent="0.3">
      <c r="B1212">
        <v>20785</v>
      </c>
      <c r="C1212" t="s">
        <v>2665</v>
      </c>
      <c r="D1212" s="11">
        <v>44722</v>
      </c>
      <c r="E1212">
        <v>920</v>
      </c>
      <c r="F1212">
        <v>3169</v>
      </c>
      <c r="G1212" t="s">
        <v>2666</v>
      </c>
      <c r="H1212" s="11">
        <v>44733</v>
      </c>
      <c r="I1212" s="11">
        <v>44734</v>
      </c>
      <c r="J1212">
        <v>920</v>
      </c>
      <c r="K1212" t="s">
        <v>3407</v>
      </c>
      <c r="L1212" t="s">
        <v>2666</v>
      </c>
      <c r="M1212" t="s">
        <v>3408</v>
      </c>
      <c r="N1212" t="s">
        <v>3411</v>
      </c>
      <c r="O1212" t="s">
        <v>3412</v>
      </c>
    </row>
    <row r="1213" spans="2:15" x14ac:dyDescent="0.3">
      <c r="B1213">
        <v>20809</v>
      </c>
      <c r="C1213" t="s">
        <v>846</v>
      </c>
      <c r="D1213" s="11">
        <v>44742</v>
      </c>
      <c r="E1213">
        <v>2372.4299999999998</v>
      </c>
      <c r="F1213">
        <v>78</v>
      </c>
      <c r="G1213" t="s">
        <v>185</v>
      </c>
      <c r="H1213" s="11">
        <v>44749</v>
      </c>
      <c r="I1213" s="11">
        <v>44750</v>
      </c>
      <c r="J1213">
        <v>2372.4299999999998</v>
      </c>
      <c r="K1213" t="s">
        <v>186</v>
      </c>
      <c r="L1213" t="s">
        <v>113</v>
      </c>
      <c r="M1213" t="s">
        <v>1655</v>
      </c>
      <c r="N1213" t="s">
        <v>3411</v>
      </c>
      <c r="O1213" t="s">
        <v>3412</v>
      </c>
    </row>
    <row r="1214" spans="2:15" x14ac:dyDescent="0.3">
      <c r="B1214">
        <v>20786</v>
      </c>
      <c r="C1214" t="s">
        <v>2569</v>
      </c>
      <c r="D1214" s="11">
        <v>44693</v>
      </c>
      <c r="E1214">
        <v>8065.63</v>
      </c>
      <c r="F1214">
        <v>45</v>
      </c>
      <c r="G1214" t="s">
        <v>1891</v>
      </c>
      <c r="H1214" s="11">
        <v>44733</v>
      </c>
      <c r="I1214" s="11">
        <v>44733</v>
      </c>
      <c r="J1214">
        <v>8065.63</v>
      </c>
      <c r="K1214" t="s">
        <v>3407</v>
      </c>
      <c r="L1214" t="s">
        <v>1891</v>
      </c>
      <c r="M1214" t="s">
        <v>3408</v>
      </c>
      <c r="N1214" t="s">
        <v>3411</v>
      </c>
      <c r="O1214" t="s">
        <v>3412</v>
      </c>
    </row>
    <row r="1215" spans="2:15" x14ac:dyDescent="0.3">
      <c r="B1215">
        <v>20784</v>
      </c>
      <c r="C1215" t="s">
        <v>2676</v>
      </c>
      <c r="D1215" s="11">
        <v>44726</v>
      </c>
      <c r="E1215">
        <v>130</v>
      </c>
      <c r="F1215">
        <v>2205</v>
      </c>
      <c r="G1215" t="s">
        <v>1943</v>
      </c>
      <c r="H1215" s="11">
        <v>44733</v>
      </c>
      <c r="I1215" s="11">
        <v>44734</v>
      </c>
      <c r="J1215">
        <v>130</v>
      </c>
      <c r="K1215" t="s">
        <v>3407</v>
      </c>
      <c r="L1215" t="s">
        <v>1943</v>
      </c>
      <c r="M1215" t="s">
        <v>3408</v>
      </c>
      <c r="N1215" t="s">
        <v>3411</v>
      </c>
      <c r="O1215" t="s">
        <v>3412</v>
      </c>
    </row>
    <row r="1216" spans="2:15" x14ac:dyDescent="0.3">
      <c r="B1216">
        <v>20784</v>
      </c>
      <c r="C1216" t="s">
        <v>2677</v>
      </c>
      <c r="D1216" s="11">
        <v>44726</v>
      </c>
      <c r="E1216">
        <v>80</v>
      </c>
      <c r="F1216">
        <v>1338</v>
      </c>
      <c r="G1216" t="s">
        <v>1845</v>
      </c>
      <c r="H1216" s="11">
        <v>44733</v>
      </c>
      <c r="I1216" s="11">
        <v>44734</v>
      </c>
      <c r="J1216">
        <v>80</v>
      </c>
      <c r="K1216" t="s">
        <v>3407</v>
      </c>
      <c r="L1216" t="s">
        <v>1845</v>
      </c>
      <c r="M1216" t="s">
        <v>3408</v>
      </c>
      <c r="N1216" t="s">
        <v>3411</v>
      </c>
      <c r="O1216" t="s">
        <v>3412</v>
      </c>
    </row>
    <row r="1217" spans="2:15" x14ac:dyDescent="0.3">
      <c r="B1217">
        <v>20784</v>
      </c>
      <c r="C1217" t="s">
        <v>2678</v>
      </c>
      <c r="D1217" s="11">
        <v>44726</v>
      </c>
      <c r="E1217">
        <v>183.2</v>
      </c>
      <c r="F1217">
        <v>870</v>
      </c>
      <c r="G1217" t="s">
        <v>1859</v>
      </c>
      <c r="H1217" s="11">
        <v>44733</v>
      </c>
      <c r="I1217" s="11">
        <v>44734</v>
      </c>
      <c r="J1217">
        <v>183.2</v>
      </c>
      <c r="K1217" t="s">
        <v>3407</v>
      </c>
      <c r="L1217" t="s">
        <v>1859</v>
      </c>
      <c r="M1217" t="s">
        <v>3408</v>
      </c>
      <c r="N1217" t="s">
        <v>3411</v>
      </c>
      <c r="O1217" t="s">
        <v>3412</v>
      </c>
    </row>
    <row r="1218" spans="2:15" x14ac:dyDescent="0.3">
      <c r="B1218">
        <v>20786</v>
      </c>
      <c r="C1218" t="s">
        <v>2680</v>
      </c>
      <c r="D1218" s="11">
        <v>44727</v>
      </c>
      <c r="E1218">
        <v>660</v>
      </c>
      <c r="F1218">
        <v>38</v>
      </c>
      <c r="G1218" t="s">
        <v>2681</v>
      </c>
      <c r="H1218" s="11">
        <v>44733</v>
      </c>
      <c r="I1218" s="11">
        <v>44733</v>
      </c>
      <c r="J1218">
        <v>660</v>
      </c>
      <c r="K1218" t="s">
        <v>3407</v>
      </c>
      <c r="L1218" t="s">
        <v>2681</v>
      </c>
      <c r="M1218" t="s">
        <v>3408</v>
      </c>
      <c r="N1218" t="s">
        <v>3411</v>
      </c>
      <c r="O1218" t="s">
        <v>3412</v>
      </c>
    </row>
    <row r="1219" spans="2:15" x14ac:dyDescent="0.3">
      <c r="B1219">
        <v>20784</v>
      </c>
      <c r="C1219" t="s">
        <v>2688</v>
      </c>
      <c r="D1219" s="11">
        <v>44732</v>
      </c>
      <c r="E1219">
        <v>4101.2</v>
      </c>
      <c r="F1219">
        <v>3153</v>
      </c>
      <c r="G1219" t="s">
        <v>1842</v>
      </c>
      <c r="H1219" s="11">
        <v>44733</v>
      </c>
      <c r="I1219" s="11">
        <v>44734</v>
      </c>
      <c r="J1219">
        <v>4101.2</v>
      </c>
      <c r="K1219" t="s">
        <v>3407</v>
      </c>
      <c r="L1219" t="s">
        <v>1842</v>
      </c>
      <c r="M1219" t="s">
        <v>3408</v>
      </c>
      <c r="N1219" t="s">
        <v>3411</v>
      </c>
      <c r="O1219" t="s">
        <v>3412</v>
      </c>
    </row>
    <row r="1220" spans="2:15" x14ac:dyDescent="0.3">
      <c r="B1220">
        <v>20784</v>
      </c>
      <c r="C1220" t="s">
        <v>2686</v>
      </c>
      <c r="D1220" s="11">
        <v>44732</v>
      </c>
      <c r="E1220">
        <v>500</v>
      </c>
      <c r="F1220">
        <v>3694</v>
      </c>
      <c r="G1220" t="s">
        <v>2687</v>
      </c>
      <c r="H1220" s="11">
        <v>44733</v>
      </c>
      <c r="I1220" s="11">
        <v>44734</v>
      </c>
      <c r="J1220">
        <v>500</v>
      </c>
      <c r="K1220" t="s">
        <v>3407</v>
      </c>
      <c r="L1220" t="s">
        <v>2687</v>
      </c>
      <c r="M1220" t="s">
        <v>3408</v>
      </c>
      <c r="N1220" t="s">
        <v>3411</v>
      </c>
      <c r="O1220" t="s">
        <v>3412</v>
      </c>
    </row>
    <row r="1221" spans="2:15" x14ac:dyDescent="0.3">
      <c r="B1221">
        <v>20784</v>
      </c>
      <c r="C1221" t="s">
        <v>2690</v>
      </c>
      <c r="D1221" s="11">
        <v>44732</v>
      </c>
      <c r="E1221">
        <v>109.99</v>
      </c>
      <c r="F1221">
        <v>1004</v>
      </c>
      <c r="G1221" t="s">
        <v>1833</v>
      </c>
      <c r="H1221" s="11">
        <v>44733</v>
      </c>
      <c r="I1221" s="11">
        <v>44734</v>
      </c>
      <c r="J1221">
        <v>109.99</v>
      </c>
      <c r="K1221" t="s">
        <v>3407</v>
      </c>
      <c r="L1221" t="s">
        <v>1833</v>
      </c>
      <c r="M1221" t="s">
        <v>3408</v>
      </c>
      <c r="N1221" t="s">
        <v>3411</v>
      </c>
      <c r="O1221" t="s">
        <v>3412</v>
      </c>
    </row>
    <row r="1222" spans="2:15" x14ac:dyDescent="0.3">
      <c r="B1222">
        <v>20784</v>
      </c>
      <c r="C1222" t="s">
        <v>2689</v>
      </c>
      <c r="D1222" s="11">
        <v>44732</v>
      </c>
      <c r="E1222">
        <v>439.35</v>
      </c>
      <c r="F1222">
        <v>2184</v>
      </c>
      <c r="G1222" t="s">
        <v>1863</v>
      </c>
      <c r="H1222" s="11">
        <v>44733</v>
      </c>
      <c r="I1222" s="11">
        <v>44734</v>
      </c>
      <c r="J1222">
        <v>439.35</v>
      </c>
      <c r="K1222" t="s">
        <v>3407</v>
      </c>
      <c r="L1222" t="s">
        <v>1863</v>
      </c>
      <c r="M1222" t="s">
        <v>3408</v>
      </c>
      <c r="N1222" t="s">
        <v>3411</v>
      </c>
      <c r="O1222" t="s">
        <v>3412</v>
      </c>
    </row>
    <row r="1223" spans="2:15" x14ac:dyDescent="0.3">
      <c r="B1223">
        <v>20784</v>
      </c>
      <c r="C1223" t="s">
        <v>2691</v>
      </c>
      <c r="D1223" s="11">
        <v>44732</v>
      </c>
      <c r="E1223">
        <v>439.35</v>
      </c>
      <c r="F1223">
        <v>2184</v>
      </c>
      <c r="G1223" t="s">
        <v>1863</v>
      </c>
      <c r="H1223" s="11">
        <v>44733</v>
      </c>
      <c r="I1223" s="11">
        <v>44734</v>
      </c>
      <c r="J1223">
        <v>439.35</v>
      </c>
      <c r="K1223" t="s">
        <v>3407</v>
      </c>
      <c r="L1223" t="s">
        <v>1863</v>
      </c>
      <c r="M1223" t="s">
        <v>3408</v>
      </c>
      <c r="N1223" t="s">
        <v>3411</v>
      </c>
      <c r="O1223" t="s">
        <v>3412</v>
      </c>
    </row>
    <row r="1224" spans="2:15" x14ac:dyDescent="0.3">
      <c r="B1224">
        <v>20786</v>
      </c>
      <c r="C1224" t="s">
        <v>2692</v>
      </c>
      <c r="D1224" s="11">
        <v>44732</v>
      </c>
      <c r="E1224">
        <v>596</v>
      </c>
      <c r="F1224">
        <v>449</v>
      </c>
      <c r="G1224" t="s">
        <v>1830</v>
      </c>
      <c r="H1224" s="11">
        <v>44733</v>
      </c>
      <c r="I1224" s="11">
        <v>44733</v>
      </c>
      <c r="J1224">
        <v>596</v>
      </c>
      <c r="K1224" t="s">
        <v>3407</v>
      </c>
      <c r="L1224" t="s">
        <v>1830</v>
      </c>
      <c r="M1224" t="s">
        <v>3408</v>
      </c>
      <c r="N1224" t="s">
        <v>3411</v>
      </c>
      <c r="O1224" t="s">
        <v>3412</v>
      </c>
    </row>
    <row r="1225" spans="2:15" x14ac:dyDescent="0.3">
      <c r="B1225">
        <v>20787</v>
      </c>
      <c r="C1225" t="s">
        <v>3395</v>
      </c>
      <c r="D1225" s="11">
        <v>44733</v>
      </c>
      <c r="E1225">
        <v>1075</v>
      </c>
      <c r="F1225">
        <v>6</v>
      </c>
      <c r="G1225" t="s">
        <v>3374</v>
      </c>
      <c r="H1225" s="11">
        <v>44733</v>
      </c>
      <c r="I1225" s="11">
        <v>44733</v>
      </c>
      <c r="J1225">
        <v>1075</v>
      </c>
      <c r="K1225" t="s">
        <v>3407</v>
      </c>
      <c r="L1225" t="s">
        <v>3370</v>
      </c>
      <c r="M1225" t="s">
        <v>3408</v>
      </c>
      <c r="N1225" t="s">
        <v>3411</v>
      </c>
      <c r="O1225" t="s">
        <v>3412</v>
      </c>
    </row>
    <row r="1226" spans="2:15" x14ac:dyDescent="0.3">
      <c r="B1226">
        <v>20785</v>
      </c>
      <c r="C1226" t="s">
        <v>2591</v>
      </c>
      <c r="D1226" s="11">
        <v>44705</v>
      </c>
      <c r="E1226">
        <v>5800</v>
      </c>
      <c r="F1226">
        <v>192</v>
      </c>
      <c r="G1226" t="s">
        <v>131</v>
      </c>
      <c r="H1226" s="11">
        <v>44733</v>
      </c>
      <c r="I1226" s="11">
        <v>44734</v>
      </c>
      <c r="J1226">
        <v>5800</v>
      </c>
      <c r="K1226" t="s">
        <v>3407</v>
      </c>
      <c r="L1226" t="s">
        <v>131</v>
      </c>
      <c r="M1226" t="s">
        <v>3408</v>
      </c>
      <c r="N1226" t="s">
        <v>3411</v>
      </c>
      <c r="O1226" t="s">
        <v>3412</v>
      </c>
    </row>
    <row r="1227" spans="2:15" x14ac:dyDescent="0.3">
      <c r="B1227">
        <v>20809</v>
      </c>
      <c r="C1227" t="s">
        <v>850</v>
      </c>
      <c r="D1227" s="11">
        <v>44742</v>
      </c>
      <c r="E1227">
        <v>1795.97</v>
      </c>
      <c r="F1227">
        <v>78</v>
      </c>
      <c r="G1227" t="s">
        <v>185</v>
      </c>
      <c r="H1227" s="11">
        <v>44749</v>
      </c>
      <c r="I1227" s="11">
        <v>44750</v>
      </c>
      <c r="J1227">
        <v>1795.97</v>
      </c>
      <c r="K1227" t="s">
        <v>186</v>
      </c>
      <c r="L1227" t="s">
        <v>113</v>
      </c>
      <c r="M1227" t="s">
        <v>1655</v>
      </c>
      <c r="N1227" t="s">
        <v>3411</v>
      </c>
      <c r="O1227" t="s">
        <v>3412</v>
      </c>
    </row>
    <row r="1228" spans="2:15" x14ac:dyDescent="0.3">
      <c r="B1228">
        <v>20809</v>
      </c>
      <c r="C1228" t="s">
        <v>848</v>
      </c>
      <c r="D1228" s="11">
        <v>44742</v>
      </c>
      <c r="E1228">
        <v>1175.32</v>
      </c>
      <c r="F1228">
        <v>2839</v>
      </c>
      <c r="G1228" t="s">
        <v>22</v>
      </c>
      <c r="H1228" s="11">
        <v>44749</v>
      </c>
      <c r="I1228" s="11">
        <v>44750</v>
      </c>
      <c r="J1228">
        <v>1175.32</v>
      </c>
      <c r="K1228" t="s">
        <v>477</v>
      </c>
      <c r="L1228" t="s">
        <v>478</v>
      </c>
      <c r="M1228" t="s">
        <v>1712</v>
      </c>
      <c r="N1228" t="s">
        <v>3411</v>
      </c>
      <c r="O1228" t="s">
        <v>3412</v>
      </c>
    </row>
    <row r="1229" spans="2:15" x14ac:dyDescent="0.3">
      <c r="B1229">
        <v>20788</v>
      </c>
      <c r="C1229" t="s">
        <v>2694</v>
      </c>
      <c r="D1229" s="11">
        <v>44733</v>
      </c>
      <c r="E1229">
        <v>159</v>
      </c>
      <c r="F1229">
        <v>2584</v>
      </c>
      <c r="G1229" t="s">
        <v>2315</v>
      </c>
      <c r="H1229" s="11">
        <v>44735</v>
      </c>
      <c r="I1229" s="11">
        <v>44736</v>
      </c>
      <c r="J1229">
        <v>159</v>
      </c>
      <c r="K1229" t="s">
        <v>3407</v>
      </c>
      <c r="L1229" t="s">
        <v>2315</v>
      </c>
      <c r="M1229" t="s">
        <v>3408</v>
      </c>
      <c r="N1229" t="s">
        <v>3411</v>
      </c>
      <c r="O1229" t="s">
        <v>3412</v>
      </c>
    </row>
    <row r="1230" spans="2:15" x14ac:dyDescent="0.3">
      <c r="B1230">
        <v>20788</v>
      </c>
      <c r="C1230" t="s">
        <v>2693</v>
      </c>
      <c r="D1230" s="11">
        <v>44733</v>
      </c>
      <c r="E1230">
        <v>178.41</v>
      </c>
      <c r="F1230">
        <v>2759</v>
      </c>
      <c r="G1230" t="s">
        <v>1831</v>
      </c>
      <c r="H1230" s="11">
        <v>44735</v>
      </c>
      <c r="I1230" s="11">
        <v>44736</v>
      </c>
      <c r="J1230">
        <v>178.41</v>
      </c>
      <c r="K1230" t="s">
        <v>3407</v>
      </c>
      <c r="L1230" t="s">
        <v>1831</v>
      </c>
      <c r="M1230" t="s">
        <v>3408</v>
      </c>
      <c r="N1230" t="s">
        <v>3411</v>
      </c>
      <c r="O1230" t="s">
        <v>3412</v>
      </c>
    </row>
    <row r="1231" spans="2:15" x14ac:dyDescent="0.3">
      <c r="B1231">
        <v>20788</v>
      </c>
      <c r="C1231" t="s">
        <v>2695</v>
      </c>
      <c r="D1231" s="11">
        <v>44733</v>
      </c>
      <c r="E1231">
        <v>9739.4</v>
      </c>
      <c r="F1231">
        <v>3689</v>
      </c>
      <c r="G1231" t="s">
        <v>2696</v>
      </c>
      <c r="H1231" s="11">
        <v>44735</v>
      </c>
      <c r="I1231" s="11">
        <v>44736</v>
      </c>
      <c r="J1231">
        <v>9739.4</v>
      </c>
      <c r="K1231" t="s">
        <v>3407</v>
      </c>
      <c r="L1231" t="s">
        <v>2696</v>
      </c>
      <c r="M1231" t="s">
        <v>3408</v>
      </c>
      <c r="N1231" t="s">
        <v>3411</v>
      </c>
      <c r="O1231" t="s">
        <v>3412</v>
      </c>
    </row>
    <row r="1232" spans="2:15" x14ac:dyDescent="0.3">
      <c r="B1232">
        <v>20792</v>
      </c>
      <c r="C1232" t="s">
        <v>2697</v>
      </c>
      <c r="D1232" s="11">
        <v>44733</v>
      </c>
      <c r="E1232">
        <v>777.65</v>
      </c>
      <c r="F1232">
        <v>163</v>
      </c>
      <c r="G1232" t="s">
        <v>1861</v>
      </c>
      <c r="H1232" s="11">
        <v>44735</v>
      </c>
      <c r="I1232" s="11">
        <v>44735</v>
      </c>
      <c r="J1232">
        <v>777.65</v>
      </c>
      <c r="K1232" t="s">
        <v>3407</v>
      </c>
      <c r="L1232" t="s">
        <v>1861</v>
      </c>
      <c r="M1232" t="s">
        <v>3408</v>
      </c>
      <c r="N1232" t="s">
        <v>3411</v>
      </c>
      <c r="O1232" t="s">
        <v>3412</v>
      </c>
    </row>
    <row r="1233" spans="2:15" x14ac:dyDescent="0.3">
      <c r="B1233">
        <v>20789</v>
      </c>
      <c r="C1233" t="s">
        <v>2592</v>
      </c>
      <c r="D1233" s="11">
        <v>44705</v>
      </c>
      <c r="E1233">
        <v>120</v>
      </c>
      <c r="F1233">
        <v>1177</v>
      </c>
      <c r="G1233" t="s">
        <v>1852</v>
      </c>
      <c r="H1233" s="11">
        <v>44735</v>
      </c>
      <c r="I1233" s="11">
        <v>44736</v>
      </c>
      <c r="J1233">
        <v>120</v>
      </c>
      <c r="K1233" t="s">
        <v>3407</v>
      </c>
      <c r="L1233" t="s">
        <v>1852</v>
      </c>
      <c r="M1233" t="s">
        <v>3408</v>
      </c>
      <c r="N1233" t="s">
        <v>3411</v>
      </c>
      <c r="O1233" t="s">
        <v>3412</v>
      </c>
    </row>
    <row r="1234" spans="2:15" x14ac:dyDescent="0.3">
      <c r="B1234">
        <v>20809</v>
      </c>
      <c r="C1234" t="s">
        <v>646</v>
      </c>
      <c r="D1234" s="11">
        <v>44742</v>
      </c>
      <c r="E1234">
        <v>10928.42</v>
      </c>
      <c r="F1234">
        <v>2839</v>
      </c>
      <c r="G1234" t="s">
        <v>22</v>
      </c>
      <c r="H1234" s="11">
        <v>44749</v>
      </c>
      <c r="I1234" s="11">
        <v>44750</v>
      </c>
      <c r="J1234">
        <v>10928.42</v>
      </c>
      <c r="K1234" t="s">
        <v>269</v>
      </c>
      <c r="L1234" t="s">
        <v>270</v>
      </c>
      <c r="M1234" t="s">
        <v>1490</v>
      </c>
      <c r="N1234" t="s">
        <v>3411</v>
      </c>
      <c r="O1234" t="s">
        <v>3412</v>
      </c>
    </row>
    <row r="1235" spans="2:15" x14ac:dyDescent="0.3">
      <c r="B1235">
        <v>20809</v>
      </c>
      <c r="C1235" t="s">
        <v>639</v>
      </c>
      <c r="D1235" s="11">
        <v>44742</v>
      </c>
      <c r="E1235">
        <v>426.31</v>
      </c>
      <c r="F1235">
        <v>2839</v>
      </c>
      <c r="G1235" t="s">
        <v>22</v>
      </c>
      <c r="H1235" s="11">
        <v>44749</v>
      </c>
      <c r="I1235" s="11">
        <v>44750</v>
      </c>
      <c r="J1235">
        <v>426.31</v>
      </c>
      <c r="K1235" t="s">
        <v>269</v>
      </c>
      <c r="L1235" t="s">
        <v>270</v>
      </c>
      <c r="M1235" t="s">
        <v>1490</v>
      </c>
      <c r="N1235" t="s">
        <v>3411</v>
      </c>
      <c r="O1235" t="s">
        <v>3412</v>
      </c>
    </row>
    <row r="1236" spans="2:15" x14ac:dyDescent="0.3">
      <c r="B1236">
        <v>20792</v>
      </c>
      <c r="C1236" t="s">
        <v>2634</v>
      </c>
      <c r="D1236" s="11">
        <v>44715</v>
      </c>
      <c r="E1236">
        <v>1864.98</v>
      </c>
      <c r="F1236">
        <v>93</v>
      </c>
      <c r="G1236" t="s">
        <v>1886</v>
      </c>
      <c r="H1236" s="11">
        <v>44737</v>
      </c>
      <c r="I1236" s="11">
        <v>44735</v>
      </c>
      <c r="J1236">
        <v>1864.98</v>
      </c>
      <c r="K1236" t="s">
        <v>3407</v>
      </c>
      <c r="L1236" t="s">
        <v>1886</v>
      </c>
      <c r="M1236" t="s">
        <v>3408</v>
      </c>
      <c r="N1236" t="s">
        <v>3411</v>
      </c>
      <c r="O1236" t="s">
        <v>3412</v>
      </c>
    </row>
    <row r="1237" spans="2:15" x14ac:dyDescent="0.3">
      <c r="B1237">
        <v>20792</v>
      </c>
      <c r="C1237" t="s">
        <v>2647</v>
      </c>
      <c r="D1237" s="11">
        <v>44719</v>
      </c>
      <c r="E1237">
        <v>382.48</v>
      </c>
      <c r="F1237">
        <v>2069</v>
      </c>
      <c r="G1237" t="s">
        <v>14</v>
      </c>
      <c r="H1237" s="11">
        <v>44737</v>
      </c>
      <c r="I1237" s="11">
        <v>44735</v>
      </c>
      <c r="J1237">
        <v>382.48</v>
      </c>
      <c r="K1237" t="s">
        <v>3407</v>
      </c>
      <c r="L1237" t="s">
        <v>14</v>
      </c>
      <c r="M1237" t="s">
        <v>3408</v>
      </c>
      <c r="N1237" t="s">
        <v>3411</v>
      </c>
      <c r="O1237" t="s">
        <v>3412</v>
      </c>
    </row>
    <row r="1238" spans="2:15" x14ac:dyDescent="0.3">
      <c r="B1238">
        <v>20809</v>
      </c>
      <c r="C1238" t="s">
        <v>648</v>
      </c>
      <c r="D1238" s="11">
        <v>44742</v>
      </c>
      <c r="E1238">
        <v>2131.56</v>
      </c>
      <c r="F1238">
        <v>2839</v>
      </c>
      <c r="G1238" t="s">
        <v>22</v>
      </c>
      <c r="H1238" s="11">
        <v>44749</v>
      </c>
      <c r="I1238" s="11">
        <v>44750</v>
      </c>
      <c r="J1238">
        <v>2131.56</v>
      </c>
      <c r="K1238" t="s">
        <v>269</v>
      </c>
      <c r="L1238" t="s">
        <v>270</v>
      </c>
      <c r="M1238" t="s">
        <v>1490</v>
      </c>
      <c r="N1238" t="s">
        <v>3411</v>
      </c>
      <c r="O1238" t="s">
        <v>3412</v>
      </c>
    </row>
    <row r="1239" spans="2:15" x14ac:dyDescent="0.3">
      <c r="B1239">
        <v>20809</v>
      </c>
      <c r="C1239" t="s">
        <v>632</v>
      </c>
      <c r="D1239" s="11">
        <v>44742</v>
      </c>
      <c r="E1239">
        <v>852.62</v>
      </c>
      <c r="F1239">
        <v>2839</v>
      </c>
      <c r="G1239" t="s">
        <v>22</v>
      </c>
      <c r="H1239" s="11">
        <v>44749</v>
      </c>
      <c r="I1239" s="11">
        <v>44750</v>
      </c>
      <c r="J1239">
        <v>852.62</v>
      </c>
      <c r="K1239" t="s">
        <v>269</v>
      </c>
      <c r="L1239" t="s">
        <v>270</v>
      </c>
      <c r="M1239" t="s">
        <v>1490</v>
      </c>
      <c r="N1239" t="s">
        <v>3411</v>
      </c>
      <c r="O1239" t="s">
        <v>3412</v>
      </c>
    </row>
    <row r="1240" spans="2:15" x14ac:dyDescent="0.3">
      <c r="B1240">
        <v>20809</v>
      </c>
      <c r="C1240" t="s">
        <v>847</v>
      </c>
      <c r="D1240" s="11">
        <v>44742</v>
      </c>
      <c r="E1240">
        <v>852.62</v>
      </c>
      <c r="F1240">
        <v>2839</v>
      </c>
      <c r="G1240" t="s">
        <v>22</v>
      </c>
      <c r="H1240" s="11">
        <v>44749</v>
      </c>
      <c r="I1240" s="11">
        <v>44750</v>
      </c>
      <c r="J1240">
        <v>852.62</v>
      </c>
      <c r="K1240" t="s">
        <v>269</v>
      </c>
      <c r="L1240" t="s">
        <v>270</v>
      </c>
      <c r="M1240" t="s">
        <v>1490</v>
      </c>
      <c r="N1240" t="s">
        <v>3411</v>
      </c>
      <c r="O1240" t="s">
        <v>3412</v>
      </c>
    </row>
    <row r="1241" spans="2:15" x14ac:dyDescent="0.3">
      <c r="B1241">
        <v>20809</v>
      </c>
      <c r="C1241" t="s">
        <v>461</v>
      </c>
      <c r="D1241" s="11">
        <v>44742</v>
      </c>
      <c r="E1241">
        <v>3410.49</v>
      </c>
      <c r="F1241">
        <v>2839</v>
      </c>
      <c r="G1241" t="s">
        <v>22</v>
      </c>
      <c r="H1241" s="11">
        <v>44749</v>
      </c>
      <c r="I1241" s="11">
        <v>44750</v>
      </c>
      <c r="J1241">
        <v>3410.49</v>
      </c>
      <c r="K1241" t="s">
        <v>269</v>
      </c>
      <c r="L1241" t="s">
        <v>270</v>
      </c>
      <c r="M1241" t="s">
        <v>1490</v>
      </c>
      <c r="N1241" t="s">
        <v>3411</v>
      </c>
      <c r="O1241" t="s">
        <v>3412</v>
      </c>
    </row>
    <row r="1242" spans="2:15" x14ac:dyDescent="0.3">
      <c r="B1242">
        <v>20809</v>
      </c>
      <c r="C1242" t="s">
        <v>622</v>
      </c>
      <c r="D1242" s="11">
        <v>44742</v>
      </c>
      <c r="E1242">
        <v>426.31</v>
      </c>
      <c r="F1242">
        <v>2839</v>
      </c>
      <c r="G1242" t="s">
        <v>22</v>
      </c>
      <c r="H1242" s="11">
        <v>44749</v>
      </c>
      <c r="I1242" s="11">
        <v>44750</v>
      </c>
      <c r="J1242">
        <v>426.31</v>
      </c>
      <c r="K1242" t="s">
        <v>269</v>
      </c>
      <c r="L1242" t="s">
        <v>270</v>
      </c>
      <c r="M1242" t="s">
        <v>1490</v>
      </c>
      <c r="N1242" t="s">
        <v>3411</v>
      </c>
      <c r="O1242" t="s">
        <v>3412</v>
      </c>
    </row>
    <row r="1243" spans="2:15" x14ac:dyDescent="0.3">
      <c r="B1243">
        <v>20809</v>
      </c>
      <c r="C1243" t="s">
        <v>529</v>
      </c>
      <c r="D1243" s="11">
        <v>44742</v>
      </c>
      <c r="E1243">
        <v>373.53</v>
      </c>
      <c r="F1243">
        <v>2839</v>
      </c>
      <c r="G1243" t="s">
        <v>22</v>
      </c>
      <c r="H1243" s="11">
        <v>44749</v>
      </c>
      <c r="I1243" s="11">
        <v>44750</v>
      </c>
      <c r="J1243">
        <v>373.53</v>
      </c>
      <c r="K1243" t="s">
        <v>477</v>
      </c>
      <c r="L1243" t="s">
        <v>478</v>
      </c>
      <c r="M1243" t="s">
        <v>1712</v>
      </c>
      <c r="N1243" t="s">
        <v>3411</v>
      </c>
      <c r="O1243" t="s">
        <v>3412</v>
      </c>
    </row>
    <row r="1244" spans="2:15" x14ac:dyDescent="0.3">
      <c r="B1244">
        <v>20809</v>
      </c>
      <c r="C1244" t="s">
        <v>851</v>
      </c>
      <c r="D1244" s="11">
        <v>44742</v>
      </c>
      <c r="E1244">
        <v>910.33</v>
      </c>
      <c r="F1244">
        <v>78</v>
      </c>
      <c r="G1244" t="s">
        <v>185</v>
      </c>
      <c r="H1244" s="11">
        <v>44749</v>
      </c>
      <c r="I1244" s="11">
        <v>44750</v>
      </c>
      <c r="J1244">
        <v>910.33</v>
      </c>
      <c r="K1244" t="s">
        <v>186</v>
      </c>
      <c r="L1244" t="s">
        <v>113</v>
      </c>
      <c r="M1244" t="s">
        <v>1655</v>
      </c>
      <c r="N1244" t="s">
        <v>3411</v>
      </c>
      <c r="O1244" t="s">
        <v>3412</v>
      </c>
    </row>
    <row r="1245" spans="2:15" x14ac:dyDescent="0.3">
      <c r="B1245">
        <v>20796</v>
      </c>
      <c r="C1245" t="s">
        <v>2699</v>
      </c>
      <c r="D1245" s="11">
        <v>44734</v>
      </c>
      <c r="E1245">
        <v>442.4</v>
      </c>
      <c r="F1245">
        <v>109</v>
      </c>
      <c r="G1245" t="s">
        <v>1843</v>
      </c>
      <c r="H1245" s="11">
        <v>44740</v>
      </c>
      <c r="I1245" s="11">
        <v>44741</v>
      </c>
      <c r="J1245">
        <v>442.4</v>
      </c>
      <c r="K1245" t="s">
        <v>3407</v>
      </c>
      <c r="L1245" t="s">
        <v>1843</v>
      </c>
      <c r="M1245" t="s">
        <v>3408</v>
      </c>
      <c r="N1245" t="s">
        <v>3411</v>
      </c>
      <c r="O1245" t="s">
        <v>3412</v>
      </c>
    </row>
    <row r="1246" spans="2:15" x14ac:dyDescent="0.3">
      <c r="B1246">
        <v>20796</v>
      </c>
      <c r="C1246" t="s">
        <v>2700</v>
      </c>
      <c r="D1246" s="11">
        <v>44734</v>
      </c>
      <c r="E1246">
        <v>995</v>
      </c>
      <c r="F1246">
        <v>3696</v>
      </c>
      <c r="G1246" t="s">
        <v>2701</v>
      </c>
      <c r="H1246" s="11">
        <v>44740</v>
      </c>
      <c r="I1246" s="11">
        <v>44741</v>
      </c>
      <c r="J1246">
        <v>995</v>
      </c>
      <c r="K1246" t="s">
        <v>3407</v>
      </c>
      <c r="L1246" t="s">
        <v>2701</v>
      </c>
      <c r="M1246" t="s">
        <v>3408</v>
      </c>
      <c r="N1246" t="s">
        <v>3411</v>
      </c>
      <c r="O1246" t="s">
        <v>3412</v>
      </c>
    </row>
    <row r="1247" spans="2:15" x14ac:dyDescent="0.3">
      <c r="B1247">
        <v>20809</v>
      </c>
      <c r="C1247" t="s">
        <v>849</v>
      </c>
      <c r="D1247" s="11">
        <v>44742</v>
      </c>
      <c r="E1247">
        <v>2331.09</v>
      </c>
      <c r="F1247">
        <v>78</v>
      </c>
      <c r="G1247" t="s">
        <v>185</v>
      </c>
      <c r="H1247" s="11">
        <v>44749</v>
      </c>
      <c r="I1247" s="11">
        <v>44750</v>
      </c>
      <c r="J1247">
        <v>2331.09</v>
      </c>
      <c r="K1247" t="s">
        <v>186</v>
      </c>
      <c r="L1247" t="s">
        <v>113</v>
      </c>
      <c r="M1247" t="s">
        <v>1655</v>
      </c>
      <c r="N1247" t="s">
        <v>3411</v>
      </c>
      <c r="O1247" t="s">
        <v>3412</v>
      </c>
    </row>
    <row r="1248" spans="2:15" x14ac:dyDescent="0.3">
      <c r="B1248">
        <v>20797</v>
      </c>
      <c r="C1248" t="s">
        <v>2703</v>
      </c>
      <c r="D1248" s="11">
        <v>44735</v>
      </c>
      <c r="E1248">
        <v>1423.16</v>
      </c>
      <c r="F1248">
        <v>163</v>
      </c>
      <c r="G1248" t="s">
        <v>1861</v>
      </c>
      <c r="H1248" s="11">
        <v>44740</v>
      </c>
      <c r="I1248" s="11">
        <v>44740</v>
      </c>
      <c r="J1248">
        <v>1423.16</v>
      </c>
      <c r="K1248" t="s">
        <v>3407</v>
      </c>
      <c r="L1248" t="s">
        <v>1861</v>
      </c>
      <c r="M1248" t="s">
        <v>3408</v>
      </c>
      <c r="N1248" t="s">
        <v>3411</v>
      </c>
      <c r="O1248" t="s">
        <v>3412</v>
      </c>
    </row>
    <row r="1249" spans="2:15" x14ac:dyDescent="0.3">
      <c r="B1249">
        <v>20795</v>
      </c>
      <c r="C1249" t="s">
        <v>2705</v>
      </c>
      <c r="D1249" s="11">
        <v>44739</v>
      </c>
      <c r="E1249">
        <v>520</v>
      </c>
      <c r="F1249">
        <v>3694</v>
      </c>
      <c r="G1249" t="s">
        <v>2687</v>
      </c>
      <c r="H1249" s="11">
        <v>44740</v>
      </c>
      <c r="I1249" s="11">
        <v>44741</v>
      </c>
      <c r="J1249">
        <v>520</v>
      </c>
      <c r="K1249" t="s">
        <v>3407</v>
      </c>
      <c r="L1249" t="s">
        <v>2687</v>
      </c>
      <c r="M1249" t="s">
        <v>3408</v>
      </c>
      <c r="N1249" t="s">
        <v>3411</v>
      </c>
      <c r="O1249" t="s">
        <v>3412</v>
      </c>
    </row>
    <row r="1250" spans="2:15" x14ac:dyDescent="0.3">
      <c r="B1250">
        <v>20809</v>
      </c>
      <c r="C1250" t="s">
        <v>843</v>
      </c>
      <c r="D1250" s="11">
        <v>44742</v>
      </c>
      <c r="E1250">
        <v>2372.4299999999998</v>
      </c>
      <c r="F1250">
        <v>78</v>
      </c>
      <c r="G1250" t="s">
        <v>185</v>
      </c>
      <c r="H1250" s="11">
        <v>44749</v>
      </c>
      <c r="I1250" s="11">
        <v>44750</v>
      </c>
      <c r="J1250">
        <v>2372.4299999999998</v>
      </c>
      <c r="K1250" t="s">
        <v>186</v>
      </c>
      <c r="L1250" t="s">
        <v>113</v>
      </c>
      <c r="M1250" t="s">
        <v>1655</v>
      </c>
      <c r="N1250" t="s">
        <v>3411</v>
      </c>
      <c r="O1250" t="s">
        <v>3412</v>
      </c>
    </row>
    <row r="1251" spans="2:15" x14ac:dyDescent="0.3">
      <c r="B1251">
        <v>20809</v>
      </c>
      <c r="C1251" t="s">
        <v>835</v>
      </c>
      <c r="D1251" s="11">
        <v>44741</v>
      </c>
      <c r="E1251">
        <v>4929.1400000000003</v>
      </c>
      <c r="F1251">
        <v>1777</v>
      </c>
      <c r="G1251" t="s">
        <v>97</v>
      </c>
      <c r="H1251" s="11">
        <v>44753</v>
      </c>
      <c r="I1251" s="11">
        <v>44750</v>
      </c>
      <c r="J1251">
        <v>4929.1400000000003</v>
      </c>
      <c r="K1251" t="s">
        <v>274</v>
      </c>
      <c r="L1251" t="s">
        <v>275</v>
      </c>
      <c r="M1251" t="s">
        <v>1558</v>
      </c>
      <c r="N1251" t="s">
        <v>3411</v>
      </c>
      <c r="O1251" t="s">
        <v>3412</v>
      </c>
    </row>
    <row r="1252" spans="2:15" x14ac:dyDescent="0.3">
      <c r="B1252">
        <v>20800</v>
      </c>
      <c r="C1252" t="s">
        <v>2710</v>
      </c>
      <c r="D1252" s="11">
        <v>44742</v>
      </c>
      <c r="E1252">
        <v>69384.490000000005</v>
      </c>
      <c r="F1252">
        <v>471</v>
      </c>
      <c r="G1252" t="s">
        <v>1864</v>
      </c>
      <c r="H1252" s="11">
        <v>44742</v>
      </c>
      <c r="I1252" s="11">
        <v>44742</v>
      </c>
      <c r="J1252">
        <v>69384.490000000005</v>
      </c>
      <c r="K1252" t="s">
        <v>3407</v>
      </c>
      <c r="L1252" t="s">
        <v>1864</v>
      </c>
      <c r="M1252" t="s">
        <v>3408</v>
      </c>
      <c r="N1252" t="s">
        <v>3411</v>
      </c>
      <c r="O1252" t="s">
        <v>3412</v>
      </c>
    </row>
    <row r="1253" spans="2:15" x14ac:dyDescent="0.3">
      <c r="B1253">
        <v>20808</v>
      </c>
      <c r="C1253" t="s">
        <v>863</v>
      </c>
      <c r="D1253" s="11">
        <v>44743</v>
      </c>
      <c r="E1253">
        <v>42147.27</v>
      </c>
      <c r="F1253">
        <v>2411</v>
      </c>
      <c r="G1253" t="s">
        <v>82</v>
      </c>
      <c r="H1253" s="11">
        <v>44747</v>
      </c>
      <c r="I1253" s="11">
        <v>44748</v>
      </c>
      <c r="J1253">
        <v>42147.27</v>
      </c>
      <c r="K1253" t="s">
        <v>260</v>
      </c>
      <c r="L1253" t="s">
        <v>261</v>
      </c>
      <c r="M1253" t="s">
        <v>1444</v>
      </c>
      <c r="N1253" t="s">
        <v>3411</v>
      </c>
      <c r="O1253" t="s">
        <v>3412</v>
      </c>
    </row>
    <row r="1254" spans="2:15" x14ac:dyDescent="0.3">
      <c r="B1254">
        <v>20801</v>
      </c>
      <c r="C1254" t="s">
        <v>2685</v>
      </c>
      <c r="D1254" s="11">
        <v>44729</v>
      </c>
      <c r="E1254">
        <v>220.34</v>
      </c>
      <c r="F1254">
        <v>219</v>
      </c>
      <c r="G1254" t="s">
        <v>1909</v>
      </c>
      <c r="H1254" s="11">
        <v>44744</v>
      </c>
      <c r="I1254" s="11">
        <v>44743</v>
      </c>
      <c r="J1254">
        <v>220.34</v>
      </c>
      <c r="K1254" t="s">
        <v>3407</v>
      </c>
      <c r="L1254" t="s">
        <v>1909</v>
      </c>
      <c r="M1254" t="s">
        <v>3408</v>
      </c>
      <c r="N1254" t="s">
        <v>3411</v>
      </c>
      <c r="O1254" t="s">
        <v>3412</v>
      </c>
    </row>
    <row r="1255" spans="2:15" x14ac:dyDescent="0.3">
      <c r="B1255">
        <v>20808</v>
      </c>
      <c r="C1255" t="s">
        <v>830</v>
      </c>
      <c r="D1255" s="11">
        <v>44739</v>
      </c>
      <c r="E1255">
        <v>16458.05</v>
      </c>
      <c r="F1255">
        <v>2411</v>
      </c>
      <c r="G1255" t="s">
        <v>82</v>
      </c>
      <c r="H1255" s="11">
        <v>44747</v>
      </c>
      <c r="I1255" s="11">
        <v>44748</v>
      </c>
      <c r="J1255">
        <v>16458.05</v>
      </c>
      <c r="K1255" t="s">
        <v>260</v>
      </c>
      <c r="L1255" t="s">
        <v>261</v>
      </c>
      <c r="M1255" t="s">
        <v>1444</v>
      </c>
      <c r="N1255" t="s">
        <v>3411</v>
      </c>
      <c r="O1255" t="s">
        <v>3412</v>
      </c>
    </row>
    <row r="1256" spans="2:15" x14ac:dyDescent="0.3">
      <c r="B1256">
        <v>20803</v>
      </c>
      <c r="C1256" t="s">
        <v>2742</v>
      </c>
      <c r="D1256" s="11">
        <v>44743</v>
      </c>
      <c r="E1256">
        <v>439.35</v>
      </c>
      <c r="F1256">
        <v>216</v>
      </c>
      <c r="G1256" t="s">
        <v>1828</v>
      </c>
      <c r="H1256" s="11">
        <v>44747</v>
      </c>
      <c r="I1256" s="11">
        <v>44748</v>
      </c>
      <c r="J1256">
        <v>439.35</v>
      </c>
      <c r="K1256" t="s">
        <v>3407</v>
      </c>
      <c r="L1256" t="s">
        <v>1828</v>
      </c>
      <c r="M1256" t="s">
        <v>3408</v>
      </c>
      <c r="N1256" t="s">
        <v>3411</v>
      </c>
      <c r="O1256" t="s">
        <v>3412</v>
      </c>
    </row>
    <row r="1257" spans="2:15" x14ac:dyDescent="0.3">
      <c r="B1257">
        <v>20803</v>
      </c>
      <c r="C1257" t="s">
        <v>2740</v>
      </c>
      <c r="D1257" s="11">
        <v>44743</v>
      </c>
      <c r="E1257">
        <v>155.65</v>
      </c>
      <c r="F1257">
        <v>606</v>
      </c>
      <c r="G1257" t="s">
        <v>1915</v>
      </c>
      <c r="H1257" s="11">
        <v>44747</v>
      </c>
      <c r="I1257" s="11">
        <v>44748</v>
      </c>
      <c r="J1257">
        <v>155.65</v>
      </c>
      <c r="K1257" t="s">
        <v>3407</v>
      </c>
      <c r="L1257" t="s">
        <v>1915</v>
      </c>
      <c r="M1257" t="s">
        <v>3408</v>
      </c>
      <c r="N1257" t="s">
        <v>3411</v>
      </c>
      <c r="O1257" t="s">
        <v>3412</v>
      </c>
    </row>
    <row r="1258" spans="2:15" x14ac:dyDescent="0.3">
      <c r="B1258">
        <v>20803</v>
      </c>
      <c r="C1258" t="s">
        <v>2741</v>
      </c>
      <c r="D1258" s="11">
        <v>44743</v>
      </c>
      <c r="E1258">
        <v>129.9</v>
      </c>
      <c r="F1258">
        <v>606</v>
      </c>
      <c r="G1258" t="s">
        <v>1915</v>
      </c>
      <c r="H1258" s="11">
        <v>44747</v>
      </c>
      <c r="I1258" s="11">
        <v>44748</v>
      </c>
      <c r="J1258">
        <v>129.9</v>
      </c>
      <c r="K1258" t="s">
        <v>3407</v>
      </c>
      <c r="L1258" t="s">
        <v>1915</v>
      </c>
      <c r="M1258" t="s">
        <v>3408</v>
      </c>
      <c r="N1258" t="s">
        <v>3411</v>
      </c>
      <c r="O1258" t="s">
        <v>3412</v>
      </c>
    </row>
    <row r="1259" spans="2:15" x14ac:dyDescent="0.3">
      <c r="B1259">
        <v>20803</v>
      </c>
      <c r="C1259" t="s">
        <v>2739</v>
      </c>
      <c r="D1259" s="11">
        <v>44743</v>
      </c>
      <c r="E1259">
        <v>439.35</v>
      </c>
      <c r="F1259">
        <v>3597</v>
      </c>
      <c r="G1259" t="s">
        <v>2093</v>
      </c>
      <c r="H1259" s="11">
        <v>44747</v>
      </c>
      <c r="I1259" s="11">
        <v>44748</v>
      </c>
      <c r="J1259">
        <v>439.35</v>
      </c>
      <c r="K1259" t="s">
        <v>3407</v>
      </c>
      <c r="L1259" t="s">
        <v>2093</v>
      </c>
      <c r="M1259" t="s">
        <v>3408</v>
      </c>
      <c r="N1259" t="s">
        <v>3411</v>
      </c>
      <c r="O1259" t="s">
        <v>3412</v>
      </c>
    </row>
    <row r="1260" spans="2:15" x14ac:dyDescent="0.3">
      <c r="B1260">
        <v>20804</v>
      </c>
      <c r="C1260" t="s">
        <v>2743</v>
      </c>
      <c r="D1260" s="11">
        <v>44743</v>
      </c>
      <c r="E1260">
        <v>160.30000000000001</v>
      </c>
      <c r="F1260">
        <v>1498</v>
      </c>
      <c r="G1260" t="s">
        <v>1868</v>
      </c>
      <c r="H1260" s="11">
        <v>44747</v>
      </c>
      <c r="I1260" s="11">
        <v>44748</v>
      </c>
      <c r="J1260">
        <v>160.30000000000001</v>
      </c>
      <c r="K1260" t="s">
        <v>3407</v>
      </c>
      <c r="L1260" t="s">
        <v>1868</v>
      </c>
      <c r="M1260" t="s">
        <v>3408</v>
      </c>
      <c r="N1260" t="s">
        <v>3411</v>
      </c>
      <c r="O1260" t="s">
        <v>3412</v>
      </c>
    </row>
    <row r="1261" spans="2:15" x14ac:dyDescent="0.3">
      <c r="B1261">
        <v>20804</v>
      </c>
      <c r="C1261" t="s">
        <v>2744</v>
      </c>
      <c r="D1261" s="11">
        <v>44743</v>
      </c>
      <c r="E1261">
        <v>3620</v>
      </c>
      <c r="F1261">
        <v>3699</v>
      </c>
      <c r="G1261" t="s">
        <v>2745</v>
      </c>
      <c r="H1261" s="11">
        <v>44747</v>
      </c>
      <c r="I1261" s="11">
        <v>44748</v>
      </c>
      <c r="J1261">
        <v>3620</v>
      </c>
      <c r="K1261" t="s">
        <v>3407</v>
      </c>
      <c r="L1261" t="s">
        <v>2745</v>
      </c>
      <c r="M1261" t="s">
        <v>3408</v>
      </c>
      <c r="N1261" t="s">
        <v>3411</v>
      </c>
      <c r="O1261" t="s">
        <v>3412</v>
      </c>
    </row>
    <row r="1262" spans="2:15" x14ac:dyDescent="0.3">
      <c r="B1262">
        <v>20804</v>
      </c>
      <c r="C1262" t="s">
        <v>842</v>
      </c>
      <c r="D1262" s="11">
        <v>44742</v>
      </c>
      <c r="E1262">
        <v>4950</v>
      </c>
      <c r="F1262">
        <v>829</v>
      </c>
      <c r="G1262" t="s">
        <v>205</v>
      </c>
      <c r="H1262" s="11">
        <v>44747</v>
      </c>
      <c r="I1262" s="11">
        <v>44748</v>
      </c>
      <c r="J1262">
        <v>4950</v>
      </c>
      <c r="K1262" t="s">
        <v>206</v>
      </c>
      <c r="L1262" t="s">
        <v>207</v>
      </c>
      <c r="M1262" t="s">
        <v>1642</v>
      </c>
      <c r="N1262" t="s">
        <v>3411</v>
      </c>
      <c r="O1262" t="s">
        <v>3412</v>
      </c>
    </row>
    <row r="1263" spans="2:15" x14ac:dyDescent="0.3">
      <c r="B1263">
        <v>20808</v>
      </c>
      <c r="C1263" t="s">
        <v>1344</v>
      </c>
      <c r="D1263" s="11">
        <v>44743</v>
      </c>
      <c r="E1263">
        <v>5491.53</v>
      </c>
      <c r="F1263">
        <v>2411</v>
      </c>
      <c r="G1263" t="s">
        <v>82</v>
      </c>
      <c r="H1263" s="11">
        <v>44747</v>
      </c>
      <c r="I1263" s="11">
        <v>44748</v>
      </c>
      <c r="J1263">
        <v>5491.53</v>
      </c>
      <c r="K1263" t="s">
        <v>3407</v>
      </c>
      <c r="L1263" t="s">
        <v>82</v>
      </c>
      <c r="M1263" t="s">
        <v>3408</v>
      </c>
      <c r="N1263" t="s">
        <v>3411</v>
      </c>
      <c r="O1263" t="s">
        <v>3412</v>
      </c>
    </row>
    <row r="1264" spans="2:15" x14ac:dyDescent="0.3">
      <c r="B1264">
        <v>20808</v>
      </c>
      <c r="C1264" t="s">
        <v>1345</v>
      </c>
      <c r="D1264" s="11">
        <v>44743</v>
      </c>
      <c r="E1264">
        <v>5472.7</v>
      </c>
      <c r="F1264">
        <v>2411</v>
      </c>
      <c r="G1264" t="s">
        <v>82</v>
      </c>
      <c r="H1264" s="11">
        <v>44747</v>
      </c>
      <c r="I1264" s="11">
        <v>44748</v>
      </c>
      <c r="J1264">
        <v>5472.7</v>
      </c>
      <c r="K1264" t="s">
        <v>3407</v>
      </c>
      <c r="L1264" t="s">
        <v>82</v>
      </c>
      <c r="M1264" t="s">
        <v>3408</v>
      </c>
      <c r="N1264" t="s">
        <v>3411</v>
      </c>
      <c r="O1264" t="s">
        <v>3412</v>
      </c>
    </row>
    <row r="1265" spans="2:15" x14ac:dyDescent="0.3">
      <c r="B1265">
        <v>20803</v>
      </c>
      <c r="C1265" t="s">
        <v>2754</v>
      </c>
      <c r="D1265" s="11">
        <v>44746</v>
      </c>
      <c r="E1265">
        <v>439.35</v>
      </c>
      <c r="F1265">
        <v>637</v>
      </c>
      <c r="G1265" t="s">
        <v>1934</v>
      </c>
      <c r="H1265" s="11">
        <v>44747</v>
      </c>
      <c r="I1265" s="11">
        <v>44748</v>
      </c>
      <c r="J1265">
        <v>439.35</v>
      </c>
      <c r="K1265" t="s">
        <v>3407</v>
      </c>
      <c r="L1265" t="s">
        <v>1934</v>
      </c>
      <c r="M1265" t="s">
        <v>3408</v>
      </c>
      <c r="N1265" t="s">
        <v>3411</v>
      </c>
      <c r="O1265" t="s">
        <v>3412</v>
      </c>
    </row>
    <row r="1266" spans="2:15" x14ac:dyDescent="0.3">
      <c r="B1266">
        <v>20805</v>
      </c>
      <c r="C1266" t="s">
        <v>2755</v>
      </c>
      <c r="D1266" s="11">
        <v>44746</v>
      </c>
      <c r="E1266">
        <v>596</v>
      </c>
      <c r="F1266">
        <v>449</v>
      </c>
      <c r="G1266" t="s">
        <v>1830</v>
      </c>
      <c r="H1266" s="11">
        <v>44747</v>
      </c>
      <c r="I1266" s="11">
        <v>44747</v>
      </c>
      <c r="J1266">
        <v>596</v>
      </c>
      <c r="K1266" t="s">
        <v>3407</v>
      </c>
      <c r="L1266" t="s">
        <v>1830</v>
      </c>
      <c r="M1266" t="s">
        <v>3408</v>
      </c>
      <c r="N1266" t="s">
        <v>3411</v>
      </c>
      <c r="O1266" t="s">
        <v>3412</v>
      </c>
    </row>
    <row r="1267" spans="2:15" x14ac:dyDescent="0.3">
      <c r="B1267">
        <v>20805</v>
      </c>
      <c r="C1267" t="s">
        <v>2103</v>
      </c>
      <c r="D1267" s="11">
        <v>44582</v>
      </c>
      <c r="E1267">
        <v>3460.43</v>
      </c>
      <c r="F1267">
        <v>283</v>
      </c>
      <c r="G1267" t="s">
        <v>598</v>
      </c>
      <c r="H1267" s="11">
        <v>44747</v>
      </c>
      <c r="I1267" s="11">
        <v>44747</v>
      </c>
      <c r="J1267">
        <v>3460.43</v>
      </c>
      <c r="K1267" t="s">
        <v>3407</v>
      </c>
      <c r="L1267" t="s">
        <v>598</v>
      </c>
      <c r="M1267" t="s">
        <v>3408</v>
      </c>
      <c r="N1267" t="s">
        <v>3411</v>
      </c>
      <c r="O1267" t="s">
        <v>3412</v>
      </c>
    </row>
    <row r="1268" spans="2:15" x14ac:dyDescent="0.3">
      <c r="B1268">
        <v>20801</v>
      </c>
      <c r="C1268" t="s">
        <v>792</v>
      </c>
      <c r="D1268" s="11">
        <v>44713</v>
      </c>
      <c r="E1268">
        <v>955.8</v>
      </c>
      <c r="F1268">
        <v>28</v>
      </c>
      <c r="G1268" t="s">
        <v>23</v>
      </c>
      <c r="H1268" s="11">
        <v>44743</v>
      </c>
      <c r="I1268" s="11">
        <v>44743</v>
      </c>
      <c r="J1268">
        <v>955.8</v>
      </c>
      <c r="K1268" t="s">
        <v>24</v>
      </c>
      <c r="L1268" t="s">
        <v>25</v>
      </c>
      <c r="M1268" t="s">
        <v>1793</v>
      </c>
      <c r="N1268" t="s">
        <v>3411</v>
      </c>
      <c r="O1268" t="s">
        <v>3412</v>
      </c>
    </row>
    <row r="1269" spans="2:15" x14ac:dyDescent="0.3">
      <c r="B1269">
        <v>20808</v>
      </c>
      <c r="C1269" t="s">
        <v>655</v>
      </c>
      <c r="D1269" s="11">
        <v>44739</v>
      </c>
      <c r="E1269">
        <v>2942.39</v>
      </c>
      <c r="F1269">
        <v>2411</v>
      </c>
      <c r="G1269" t="s">
        <v>82</v>
      </c>
      <c r="H1269" s="11">
        <v>44747</v>
      </c>
      <c r="I1269" s="11">
        <v>44748</v>
      </c>
      <c r="J1269">
        <v>2942.39</v>
      </c>
      <c r="K1269" t="s">
        <v>3407</v>
      </c>
      <c r="L1269" t="s">
        <v>82</v>
      </c>
      <c r="M1269" t="s">
        <v>3408</v>
      </c>
      <c r="N1269" t="s">
        <v>3411</v>
      </c>
      <c r="O1269" t="s">
        <v>3412</v>
      </c>
    </row>
    <row r="1270" spans="2:15" x14ac:dyDescent="0.3">
      <c r="B1270">
        <v>20801</v>
      </c>
      <c r="C1270" t="s">
        <v>797</v>
      </c>
      <c r="D1270" s="11">
        <v>44714</v>
      </c>
      <c r="E1270">
        <v>1246.32</v>
      </c>
      <c r="F1270">
        <v>28</v>
      </c>
      <c r="G1270" t="s">
        <v>23</v>
      </c>
      <c r="H1270" s="11">
        <v>44746</v>
      </c>
      <c r="I1270" s="11">
        <v>44743</v>
      </c>
      <c r="J1270">
        <v>1246.32</v>
      </c>
      <c r="K1270" t="s">
        <v>24</v>
      </c>
      <c r="L1270" t="s">
        <v>25</v>
      </c>
      <c r="M1270" t="s">
        <v>1793</v>
      </c>
      <c r="N1270" t="s">
        <v>3411</v>
      </c>
      <c r="O1270" t="s">
        <v>3412</v>
      </c>
    </row>
    <row r="1271" spans="2:15" x14ac:dyDescent="0.3">
      <c r="B1271">
        <v>20805</v>
      </c>
      <c r="C1271" t="s">
        <v>2698</v>
      </c>
      <c r="D1271" s="11">
        <v>44733</v>
      </c>
      <c r="E1271">
        <v>627.41999999999996</v>
      </c>
      <c r="F1271">
        <v>219</v>
      </c>
      <c r="G1271" t="s">
        <v>1909</v>
      </c>
      <c r="H1271" s="11">
        <v>44748</v>
      </c>
      <c r="I1271" s="11">
        <v>44747</v>
      </c>
      <c r="J1271">
        <v>169.9</v>
      </c>
      <c r="K1271" t="s">
        <v>3407</v>
      </c>
      <c r="L1271" t="s">
        <v>1909</v>
      </c>
      <c r="M1271" t="s">
        <v>3408</v>
      </c>
      <c r="N1271" t="s">
        <v>3411</v>
      </c>
      <c r="O1271" t="s">
        <v>3412</v>
      </c>
    </row>
    <row r="1272" spans="2:15" x14ac:dyDescent="0.3">
      <c r="B1272">
        <v>20809</v>
      </c>
      <c r="C1272" t="s">
        <v>2757</v>
      </c>
      <c r="D1272" s="11">
        <v>44747</v>
      </c>
      <c r="E1272">
        <v>439.35</v>
      </c>
      <c r="F1272">
        <v>961</v>
      </c>
      <c r="G1272" t="s">
        <v>1920</v>
      </c>
      <c r="H1272" s="11">
        <v>44749</v>
      </c>
      <c r="I1272" s="11">
        <v>44750</v>
      </c>
      <c r="J1272">
        <v>439.35</v>
      </c>
      <c r="K1272" t="s">
        <v>3407</v>
      </c>
      <c r="L1272" t="s">
        <v>1920</v>
      </c>
      <c r="M1272" t="s">
        <v>3408</v>
      </c>
      <c r="N1272" t="s">
        <v>3411</v>
      </c>
      <c r="O1272" t="s">
        <v>3412</v>
      </c>
    </row>
    <row r="1273" spans="2:15" x14ac:dyDescent="0.3">
      <c r="B1273">
        <v>20809</v>
      </c>
      <c r="C1273" t="s">
        <v>2758</v>
      </c>
      <c r="D1273" s="11">
        <v>44747</v>
      </c>
      <c r="E1273">
        <v>119</v>
      </c>
      <c r="F1273">
        <v>811</v>
      </c>
      <c r="G1273" t="s">
        <v>1874</v>
      </c>
      <c r="H1273" s="11">
        <v>44749</v>
      </c>
      <c r="I1273" s="11">
        <v>44750</v>
      </c>
      <c r="J1273">
        <v>119</v>
      </c>
      <c r="K1273" t="s">
        <v>3407</v>
      </c>
      <c r="L1273" t="s">
        <v>1874</v>
      </c>
      <c r="M1273" t="s">
        <v>3408</v>
      </c>
      <c r="N1273" t="s">
        <v>3411</v>
      </c>
      <c r="O1273" t="s">
        <v>3412</v>
      </c>
    </row>
    <row r="1274" spans="2:15" x14ac:dyDescent="0.3">
      <c r="B1274">
        <v>20809</v>
      </c>
      <c r="C1274" t="s">
        <v>2759</v>
      </c>
      <c r="D1274" s="11">
        <v>44747</v>
      </c>
      <c r="E1274">
        <v>439.35</v>
      </c>
      <c r="F1274">
        <v>1399</v>
      </c>
      <c r="G1274" t="s">
        <v>1836</v>
      </c>
      <c r="H1274" s="11">
        <v>44749</v>
      </c>
      <c r="I1274" s="11">
        <v>44750</v>
      </c>
      <c r="J1274">
        <v>439.35</v>
      </c>
      <c r="K1274" t="s">
        <v>3407</v>
      </c>
      <c r="L1274" t="s">
        <v>1836</v>
      </c>
      <c r="M1274" t="s">
        <v>3408</v>
      </c>
      <c r="N1274" t="s">
        <v>3411</v>
      </c>
      <c r="O1274" t="s">
        <v>3412</v>
      </c>
    </row>
    <row r="1275" spans="2:15" x14ac:dyDescent="0.3">
      <c r="B1275">
        <v>20811</v>
      </c>
      <c r="C1275" t="s">
        <v>2760</v>
      </c>
      <c r="D1275" s="11">
        <v>44747</v>
      </c>
      <c r="E1275">
        <v>178.41</v>
      </c>
      <c r="F1275">
        <v>1949</v>
      </c>
      <c r="G1275" t="s">
        <v>1832</v>
      </c>
      <c r="H1275" s="11">
        <v>44749</v>
      </c>
      <c r="I1275" s="11">
        <v>44750</v>
      </c>
      <c r="J1275">
        <v>178.41</v>
      </c>
      <c r="K1275" t="s">
        <v>3407</v>
      </c>
      <c r="L1275" t="s">
        <v>1832</v>
      </c>
      <c r="M1275" t="s">
        <v>3408</v>
      </c>
      <c r="N1275" t="s">
        <v>3411</v>
      </c>
      <c r="O1275" t="s">
        <v>3412</v>
      </c>
    </row>
    <row r="1276" spans="2:15" x14ac:dyDescent="0.3">
      <c r="B1276">
        <v>20800</v>
      </c>
      <c r="C1276" t="s">
        <v>806</v>
      </c>
      <c r="D1276" s="11">
        <v>44721</v>
      </c>
      <c r="E1276">
        <v>4793.82</v>
      </c>
      <c r="F1276">
        <v>2734</v>
      </c>
      <c r="G1276" t="s">
        <v>69</v>
      </c>
      <c r="H1276" s="11">
        <v>44742</v>
      </c>
      <c r="I1276" s="11">
        <v>44742</v>
      </c>
      <c r="J1276">
        <v>4793.82</v>
      </c>
      <c r="K1276" t="s">
        <v>70</v>
      </c>
      <c r="L1276" t="s">
        <v>71</v>
      </c>
      <c r="M1276" t="s">
        <v>1647</v>
      </c>
      <c r="N1276" t="s">
        <v>3411</v>
      </c>
      <c r="O1276" t="s">
        <v>3412</v>
      </c>
    </row>
    <row r="1277" spans="2:15" x14ac:dyDescent="0.3">
      <c r="B1277">
        <v>20809</v>
      </c>
      <c r="C1277" t="s">
        <v>2763</v>
      </c>
      <c r="D1277" s="11">
        <v>44748</v>
      </c>
      <c r="E1277">
        <v>80</v>
      </c>
      <c r="F1277">
        <v>1338</v>
      </c>
      <c r="G1277" t="s">
        <v>1845</v>
      </c>
      <c r="H1277" s="11">
        <v>44749</v>
      </c>
      <c r="I1277" s="11">
        <v>44750</v>
      </c>
      <c r="J1277">
        <v>80</v>
      </c>
      <c r="K1277" t="s">
        <v>3407</v>
      </c>
      <c r="L1277" t="s">
        <v>1845</v>
      </c>
      <c r="M1277" t="s">
        <v>3408</v>
      </c>
      <c r="N1277" t="s">
        <v>3411</v>
      </c>
      <c r="O1277" t="s">
        <v>3412</v>
      </c>
    </row>
    <row r="1278" spans="2:15" x14ac:dyDescent="0.3">
      <c r="B1278">
        <v>20810</v>
      </c>
      <c r="C1278" t="s">
        <v>2075</v>
      </c>
      <c r="D1278" s="11">
        <v>44575</v>
      </c>
      <c r="E1278">
        <v>5796.73</v>
      </c>
      <c r="F1278">
        <v>293</v>
      </c>
      <c r="G1278" t="s">
        <v>1875</v>
      </c>
      <c r="H1278" s="11">
        <v>44749</v>
      </c>
      <c r="I1278" s="11">
        <v>44749</v>
      </c>
      <c r="J1278">
        <v>5796.73</v>
      </c>
      <c r="K1278" t="s">
        <v>3407</v>
      </c>
      <c r="L1278" t="s">
        <v>1875</v>
      </c>
      <c r="M1278" t="s">
        <v>3408</v>
      </c>
      <c r="N1278" t="s">
        <v>3411</v>
      </c>
      <c r="O1278" t="s">
        <v>3412</v>
      </c>
    </row>
    <row r="1279" spans="2:15" x14ac:dyDescent="0.3">
      <c r="B1279">
        <v>20797</v>
      </c>
      <c r="C1279" t="s">
        <v>773</v>
      </c>
      <c r="D1279" s="11">
        <v>44711</v>
      </c>
      <c r="E1279">
        <v>507.06</v>
      </c>
      <c r="F1279">
        <v>28</v>
      </c>
      <c r="G1279" t="s">
        <v>23</v>
      </c>
      <c r="H1279" s="11">
        <v>44741</v>
      </c>
      <c r="I1279" s="11">
        <v>44740</v>
      </c>
      <c r="J1279">
        <v>507.06</v>
      </c>
      <c r="K1279" t="s">
        <v>24</v>
      </c>
      <c r="L1279" t="s">
        <v>25</v>
      </c>
      <c r="M1279" t="s">
        <v>1793</v>
      </c>
      <c r="N1279" t="s">
        <v>3411</v>
      </c>
      <c r="O1279" t="s">
        <v>3412</v>
      </c>
    </row>
    <row r="1280" spans="2:15" x14ac:dyDescent="0.3">
      <c r="B1280">
        <v>20810</v>
      </c>
      <c r="C1280" t="s">
        <v>2702</v>
      </c>
      <c r="D1280" s="11">
        <v>44734</v>
      </c>
      <c r="E1280">
        <v>351.74</v>
      </c>
      <c r="F1280">
        <v>219</v>
      </c>
      <c r="G1280" t="s">
        <v>1909</v>
      </c>
      <c r="H1280" s="11">
        <v>44749</v>
      </c>
      <c r="I1280" s="11">
        <v>44749</v>
      </c>
      <c r="J1280">
        <v>351.74</v>
      </c>
      <c r="K1280" t="s">
        <v>3407</v>
      </c>
      <c r="L1280" t="s">
        <v>1909</v>
      </c>
      <c r="M1280" t="s">
        <v>3408</v>
      </c>
      <c r="N1280" t="s">
        <v>3411</v>
      </c>
      <c r="O1280" t="s">
        <v>3412</v>
      </c>
    </row>
    <row r="1281" spans="2:15" x14ac:dyDescent="0.3">
      <c r="B1281">
        <v>20809</v>
      </c>
      <c r="C1281" t="s">
        <v>2706</v>
      </c>
      <c r="D1281" s="11">
        <v>44739</v>
      </c>
      <c r="E1281">
        <v>6082.5</v>
      </c>
      <c r="F1281">
        <v>2392</v>
      </c>
      <c r="G1281" t="s">
        <v>109</v>
      </c>
      <c r="H1281" s="11">
        <v>44749</v>
      </c>
      <c r="I1281" s="11">
        <v>44750</v>
      </c>
      <c r="J1281">
        <v>6082.5</v>
      </c>
      <c r="K1281" t="s">
        <v>3407</v>
      </c>
      <c r="L1281" t="s">
        <v>109</v>
      </c>
      <c r="M1281" t="s">
        <v>3408</v>
      </c>
      <c r="N1281" t="s">
        <v>3411</v>
      </c>
      <c r="O1281" t="s">
        <v>3412</v>
      </c>
    </row>
    <row r="1282" spans="2:15" x14ac:dyDescent="0.3">
      <c r="B1282">
        <v>20796</v>
      </c>
      <c r="C1282" t="s">
        <v>816</v>
      </c>
      <c r="D1282" s="11">
        <v>44729</v>
      </c>
      <c r="E1282">
        <v>4950</v>
      </c>
      <c r="F1282">
        <v>829</v>
      </c>
      <c r="G1282" t="s">
        <v>205</v>
      </c>
      <c r="H1282" s="11">
        <v>44740</v>
      </c>
      <c r="I1282" s="11">
        <v>44741</v>
      </c>
      <c r="J1282">
        <v>4950</v>
      </c>
      <c r="K1282" t="s">
        <v>206</v>
      </c>
      <c r="L1282" t="s">
        <v>207</v>
      </c>
      <c r="M1282" t="s">
        <v>1642</v>
      </c>
      <c r="N1282" t="s">
        <v>3411</v>
      </c>
      <c r="O1282" t="s">
        <v>3412</v>
      </c>
    </row>
    <row r="1283" spans="2:15" x14ac:dyDescent="0.3">
      <c r="B1283">
        <v>20811</v>
      </c>
      <c r="C1283" t="s">
        <v>476</v>
      </c>
      <c r="D1283" s="11">
        <v>44740</v>
      </c>
      <c r="E1283">
        <v>7310</v>
      </c>
      <c r="F1283">
        <v>3463</v>
      </c>
      <c r="G1283" t="s">
        <v>1932</v>
      </c>
      <c r="H1283" s="11">
        <v>44749</v>
      </c>
      <c r="I1283" s="11">
        <v>44750</v>
      </c>
      <c r="J1283">
        <v>7310</v>
      </c>
      <c r="K1283" t="s">
        <v>3407</v>
      </c>
      <c r="L1283" t="s">
        <v>1932</v>
      </c>
      <c r="M1283" t="s">
        <v>3408</v>
      </c>
      <c r="N1283" t="s">
        <v>3411</v>
      </c>
      <c r="O1283" t="s">
        <v>3412</v>
      </c>
    </row>
    <row r="1284" spans="2:15" x14ac:dyDescent="0.3">
      <c r="B1284">
        <v>20796</v>
      </c>
      <c r="C1284" t="s">
        <v>820</v>
      </c>
      <c r="D1284" s="11">
        <v>44732</v>
      </c>
      <c r="E1284">
        <v>3747.4</v>
      </c>
      <c r="F1284">
        <v>829</v>
      </c>
      <c r="G1284" t="s">
        <v>205</v>
      </c>
      <c r="H1284" s="11">
        <v>44740</v>
      </c>
      <c r="I1284" s="11">
        <v>44741</v>
      </c>
      <c r="J1284">
        <v>3747.4</v>
      </c>
      <c r="K1284" t="s">
        <v>206</v>
      </c>
      <c r="L1284" t="s">
        <v>207</v>
      </c>
      <c r="M1284" t="s">
        <v>1642</v>
      </c>
      <c r="N1284" t="s">
        <v>3411</v>
      </c>
      <c r="O1284" t="s">
        <v>3412</v>
      </c>
    </row>
    <row r="1285" spans="2:15" x14ac:dyDescent="0.3">
      <c r="B1285">
        <v>20795</v>
      </c>
      <c r="C1285" t="s">
        <v>824</v>
      </c>
      <c r="D1285" s="11">
        <v>44735</v>
      </c>
      <c r="E1285">
        <v>17694.650000000001</v>
      </c>
      <c r="F1285">
        <v>289</v>
      </c>
      <c r="G1285" t="s">
        <v>101</v>
      </c>
      <c r="H1285" s="11">
        <v>44740</v>
      </c>
      <c r="I1285" s="11">
        <v>44741</v>
      </c>
      <c r="J1285">
        <v>17694.650000000001</v>
      </c>
      <c r="K1285" t="s">
        <v>107</v>
      </c>
      <c r="L1285" t="s">
        <v>108</v>
      </c>
      <c r="M1285" t="s">
        <v>1640</v>
      </c>
      <c r="N1285" t="s">
        <v>3411</v>
      </c>
      <c r="O1285" t="s">
        <v>3412</v>
      </c>
    </row>
    <row r="1286" spans="2:15" x14ac:dyDescent="0.3">
      <c r="B1286">
        <v>20792</v>
      </c>
      <c r="C1286" t="s">
        <v>815</v>
      </c>
      <c r="D1286" s="11">
        <v>44727</v>
      </c>
      <c r="E1286">
        <v>4181.8</v>
      </c>
      <c r="F1286">
        <v>1667</v>
      </c>
      <c r="G1286" t="s">
        <v>603</v>
      </c>
      <c r="H1286" s="11">
        <v>44736</v>
      </c>
      <c r="I1286" s="11">
        <v>44735</v>
      </c>
      <c r="J1286">
        <v>4181.8</v>
      </c>
      <c r="K1286" t="s">
        <v>748</v>
      </c>
      <c r="L1286" t="s">
        <v>749</v>
      </c>
      <c r="M1286" t="s">
        <v>1456</v>
      </c>
      <c r="N1286" t="s">
        <v>3411</v>
      </c>
      <c r="O1286" t="s">
        <v>3412</v>
      </c>
    </row>
    <row r="1287" spans="2:15" x14ac:dyDescent="0.3">
      <c r="B1287">
        <v>20792</v>
      </c>
      <c r="C1287" t="s">
        <v>766</v>
      </c>
      <c r="D1287" s="11">
        <v>44706</v>
      </c>
      <c r="E1287">
        <v>2160.54</v>
      </c>
      <c r="F1287">
        <v>28</v>
      </c>
      <c r="G1287" t="s">
        <v>23</v>
      </c>
      <c r="H1287" s="11">
        <v>44736</v>
      </c>
      <c r="I1287" s="11">
        <v>44735</v>
      </c>
      <c r="J1287">
        <v>2160.54</v>
      </c>
      <c r="K1287" t="s">
        <v>24</v>
      </c>
      <c r="L1287" t="s">
        <v>25</v>
      </c>
      <c r="M1287" t="s">
        <v>1793</v>
      </c>
      <c r="N1287" t="s">
        <v>3411</v>
      </c>
      <c r="O1287" t="s">
        <v>3412</v>
      </c>
    </row>
    <row r="1288" spans="2:15" x14ac:dyDescent="0.3">
      <c r="B1288">
        <v>20792</v>
      </c>
      <c r="C1288" t="s">
        <v>753</v>
      </c>
      <c r="D1288" s="11">
        <v>44697</v>
      </c>
      <c r="E1288">
        <v>82528.84</v>
      </c>
      <c r="F1288">
        <v>2916</v>
      </c>
      <c r="G1288" t="s">
        <v>51</v>
      </c>
      <c r="H1288" s="11">
        <v>44739</v>
      </c>
      <c r="I1288" s="11">
        <v>44735</v>
      </c>
      <c r="J1288">
        <v>82528.84</v>
      </c>
      <c r="K1288" t="s">
        <v>52</v>
      </c>
      <c r="L1288" t="s">
        <v>53</v>
      </c>
      <c r="M1288" t="s">
        <v>1607</v>
      </c>
      <c r="N1288" t="s">
        <v>3411</v>
      </c>
      <c r="O1288" t="s">
        <v>3412</v>
      </c>
    </row>
    <row r="1289" spans="2:15" x14ac:dyDescent="0.3">
      <c r="B1289">
        <v>20792</v>
      </c>
      <c r="C1289" t="s">
        <v>752</v>
      </c>
      <c r="D1289" s="11">
        <v>44697</v>
      </c>
      <c r="E1289">
        <v>4488.24</v>
      </c>
      <c r="F1289">
        <v>2916</v>
      </c>
      <c r="G1289" t="s">
        <v>51</v>
      </c>
      <c r="H1289" s="11">
        <v>44739</v>
      </c>
      <c r="I1289" s="11">
        <v>44735</v>
      </c>
      <c r="J1289">
        <v>4488.24</v>
      </c>
      <c r="K1289" t="s">
        <v>52</v>
      </c>
      <c r="L1289" t="s">
        <v>53</v>
      </c>
      <c r="M1289" t="s">
        <v>1607</v>
      </c>
      <c r="N1289" t="s">
        <v>3411</v>
      </c>
      <c r="O1289" t="s">
        <v>3412</v>
      </c>
    </row>
    <row r="1290" spans="2:15" x14ac:dyDescent="0.3">
      <c r="B1290">
        <v>20792</v>
      </c>
      <c r="C1290" t="s">
        <v>768</v>
      </c>
      <c r="D1290" s="11">
        <v>44708</v>
      </c>
      <c r="E1290">
        <v>915.84</v>
      </c>
      <c r="F1290">
        <v>28</v>
      </c>
      <c r="G1290" t="s">
        <v>23</v>
      </c>
      <c r="H1290" s="11">
        <v>44739</v>
      </c>
      <c r="I1290" s="11">
        <v>44735</v>
      </c>
      <c r="J1290">
        <v>915.84</v>
      </c>
      <c r="K1290" t="s">
        <v>24</v>
      </c>
      <c r="L1290" t="s">
        <v>25</v>
      </c>
      <c r="M1290" t="s">
        <v>1793</v>
      </c>
      <c r="N1290" t="s">
        <v>3411</v>
      </c>
      <c r="O1290" t="s">
        <v>3412</v>
      </c>
    </row>
    <row r="1291" spans="2:15" x14ac:dyDescent="0.3">
      <c r="B1291">
        <v>20789</v>
      </c>
      <c r="C1291" t="s">
        <v>798</v>
      </c>
      <c r="D1291" s="11">
        <v>44718</v>
      </c>
      <c r="E1291">
        <v>29625.33</v>
      </c>
      <c r="F1291">
        <v>3197</v>
      </c>
      <c r="G1291" t="s">
        <v>287</v>
      </c>
      <c r="H1291" s="11">
        <v>44735</v>
      </c>
      <c r="I1291" s="11">
        <v>44736</v>
      </c>
      <c r="J1291">
        <v>29625.33</v>
      </c>
      <c r="K1291" t="s">
        <v>288</v>
      </c>
      <c r="L1291" t="s">
        <v>289</v>
      </c>
      <c r="M1291" t="s">
        <v>1411</v>
      </c>
      <c r="N1291" t="s">
        <v>3411</v>
      </c>
      <c r="O1291" t="s">
        <v>3412</v>
      </c>
    </row>
    <row r="1292" spans="2:15" x14ac:dyDescent="0.3">
      <c r="B1292">
        <v>20789</v>
      </c>
      <c r="C1292" t="s">
        <v>784</v>
      </c>
      <c r="D1292" s="11">
        <v>44727</v>
      </c>
      <c r="E1292">
        <v>28447.58</v>
      </c>
      <c r="F1292">
        <v>3569</v>
      </c>
      <c r="G1292" t="s">
        <v>235</v>
      </c>
      <c r="H1292" s="11">
        <v>44737</v>
      </c>
      <c r="I1292" s="11">
        <v>44736</v>
      </c>
      <c r="J1292">
        <v>28447.58</v>
      </c>
      <c r="K1292" t="s">
        <v>330</v>
      </c>
      <c r="L1292" t="s">
        <v>331</v>
      </c>
      <c r="M1292" t="s">
        <v>1683</v>
      </c>
      <c r="N1292" t="s">
        <v>3411</v>
      </c>
      <c r="O1292" t="s">
        <v>3412</v>
      </c>
    </row>
    <row r="1293" spans="2:15" x14ac:dyDescent="0.3">
      <c r="B1293">
        <v>20789</v>
      </c>
      <c r="C1293" t="s">
        <v>799</v>
      </c>
      <c r="D1293" s="11">
        <v>44718</v>
      </c>
      <c r="E1293">
        <v>48440.1</v>
      </c>
      <c r="F1293">
        <v>99</v>
      </c>
      <c r="G1293" t="s">
        <v>58</v>
      </c>
      <c r="H1293" s="11">
        <v>44738</v>
      </c>
      <c r="I1293" s="11">
        <v>44736</v>
      </c>
      <c r="J1293">
        <v>48440.1</v>
      </c>
      <c r="K1293" t="s">
        <v>139</v>
      </c>
      <c r="L1293" t="s">
        <v>140</v>
      </c>
      <c r="M1293" t="s">
        <v>1484</v>
      </c>
      <c r="N1293" t="s">
        <v>3411</v>
      </c>
      <c r="O1293" t="s">
        <v>3412</v>
      </c>
    </row>
    <row r="1294" spans="2:15" x14ac:dyDescent="0.3">
      <c r="B1294">
        <v>20786</v>
      </c>
      <c r="C1294" t="s">
        <v>808</v>
      </c>
      <c r="D1294" s="11">
        <v>44723</v>
      </c>
      <c r="E1294">
        <v>2438.5</v>
      </c>
      <c r="F1294">
        <v>3234</v>
      </c>
      <c r="G1294" t="s">
        <v>181</v>
      </c>
      <c r="H1294" s="11">
        <v>44733</v>
      </c>
      <c r="I1294" s="11">
        <v>44733</v>
      </c>
      <c r="J1294">
        <v>2438.5</v>
      </c>
      <c r="K1294" t="s">
        <v>182</v>
      </c>
      <c r="L1294" t="s">
        <v>183</v>
      </c>
      <c r="M1294" t="s">
        <v>1612</v>
      </c>
      <c r="N1294" t="s">
        <v>3411</v>
      </c>
      <c r="O1294" t="s">
        <v>3412</v>
      </c>
    </row>
    <row r="1295" spans="2:15" x14ac:dyDescent="0.3">
      <c r="B1295">
        <v>20786</v>
      </c>
      <c r="C1295" t="s">
        <v>761</v>
      </c>
      <c r="D1295" s="11">
        <v>44704</v>
      </c>
      <c r="E1295">
        <v>428.76</v>
      </c>
      <c r="F1295">
        <v>28</v>
      </c>
      <c r="G1295" t="s">
        <v>23</v>
      </c>
      <c r="H1295" s="11">
        <v>44734</v>
      </c>
      <c r="I1295" s="11">
        <v>44733</v>
      </c>
      <c r="J1295">
        <v>428.76</v>
      </c>
      <c r="K1295" t="s">
        <v>24</v>
      </c>
      <c r="L1295" t="s">
        <v>25</v>
      </c>
      <c r="M1295" t="s">
        <v>1793</v>
      </c>
      <c r="N1295" t="s">
        <v>3411</v>
      </c>
      <c r="O1295" t="s">
        <v>3412</v>
      </c>
    </row>
    <row r="1296" spans="2:15" x14ac:dyDescent="0.3">
      <c r="B1296">
        <v>20785</v>
      </c>
      <c r="C1296" t="s">
        <v>805</v>
      </c>
      <c r="D1296" s="11">
        <v>44720</v>
      </c>
      <c r="E1296">
        <v>483.48</v>
      </c>
      <c r="F1296">
        <v>829</v>
      </c>
      <c r="G1296" t="s">
        <v>205</v>
      </c>
      <c r="H1296" s="11">
        <v>44733</v>
      </c>
      <c r="I1296" s="11">
        <v>44734</v>
      </c>
      <c r="J1296">
        <v>483.48</v>
      </c>
      <c r="K1296" t="s">
        <v>206</v>
      </c>
      <c r="L1296" t="s">
        <v>207</v>
      </c>
      <c r="M1296" t="s">
        <v>1642</v>
      </c>
      <c r="N1296" t="s">
        <v>3411</v>
      </c>
      <c r="O1296" t="s">
        <v>3412</v>
      </c>
    </row>
    <row r="1297" spans="2:15" x14ac:dyDescent="0.3">
      <c r="B1297">
        <v>20781</v>
      </c>
      <c r="C1297" t="s">
        <v>804</v>
      </c>
      <c r="D1297" s="11">
        <v>44719</v>
      </c>
      <c r="E1297">
        <v>1712.16</v>
      </c>
      <c r="F1297">
        <v>2149</v>
      </c>
      <c r="G1297" t="s">
        <v>40</v>
      </c>
      <c r="H1297" s="11">
        <v>44727</v>
      </c>
      <c r="I1297" s="11">
        <v>44726</v>
      </c>
      <c r="J1297">
        <v>1712.16</v>
      </c>
      <c r="K1297" t="s">
        <v>251</v>
      </c>
      <c r="L1297" t="s">
        <v>252</v>
      </c>
      <c r="M1297" t="s">
        <v>1433</v>
      </c>
      <c r="N1297" t="s">
        <v>3411</v>
      </c>
      <c r="O1297" t="s">
        <v>3412</v>
      </c>
    </row>
    <row r="1298" spans="2:15" x14ac:dyDescent="0.3">
      <c r="B1298">
        <v>20781</v>
      </c>
      <c r="C1298" t="s">
        <v>803</v>
      </c>
      <c r="D1298" s="11">
        <v>44719</v>
      </c>
      <c r="E1298">
        <v>2100</v>
      </c>
      <c r="F1298">
        <v>2149</v>
      </c>
      <c r="G1298" t="s">
        <v>40</v>
      </c>
      <c r="H1298" s="11">
        <v>44727</v>
      </c>
      <c r="I1298" s="11">
        <v>44726</v>
      </c>
      <c r="J1298">
        <v>2100</v>
      </c>
      <c r="K1298" t="s">
        <v>251</v>
      </c>
      <c r="L1298" t="s">
        <v>252</v>
      </c>
      <c r="M1298" t="s">
        <v>1433</v>
      </c>
      <c r="N1298" t="s">
        <v>3411</v>
      </c>
      <c r="O1298" t="s">
        <v>3412</v>
      </c>
    </row>
    <row r="1299" spans="2:15" x14ac:dyDescent="0.3">
      <c r="B1299">
        <v>20781</v>
      </c>
      <c r="C1299" t="s">
        <v>787</v>
      </c>
      <c r="D1299" s="11">
        <v>44712</v>
      </c>
      <c r="E1299">
        <v>566.5</v>
      </c>
      <c r="F1299">
        <v>1246</v>
      </c>
      <c r="G1299" t="s">
        <v>90</v>
      </c>
      <c r="H1299" s="11">
        <v>44727</v>
      </c>
      <c r="I1299" s="11">
        <v>44726</v>
      </c>
      <c r="J1299">
        <v>566.5</v>
      </c>
      <c r="K1299" t="s">
        <v>189</v>
      </c>
      <c r="L1299" t="s">
        <v>190</v>
      </c>
      <c r="M1299" t="s">
        <v>1484</v>
      </c>
      <c r="N1299" t="s">
        <v>3411</v>
      </c>
      <c r="O1299" t="s">
        <v>3412</v>
      </c>
    </row>
    <row r="1300" spans="2:15" x14ac:dyDescent="0.3">
      <c r="B1300">
        <v>20781</v>
      </c>
      <c r="C1300" t="s">
        <v>757</v>
      </c>
      <c r="D1300" s="11">
        <v>44698</v>
      </c>
      <c r="E1300">
        <v>895.86</v>
      </c>
      <c r="F1300">
        <v>28</v>
      </c>
      <c r="G1300" t="s">
        <v>23</v>
      </c>
      <c r="H1300" s="11">
        <v>44728</v>
      </c>
      <c r="I1300" s="11">
        <v>44726</v>
      </c>
      <c r="J1300">
        <v>895.86</v>
      </c>
      <c r="K1300" t="s">
        <v>24</v>
      </c>
      <c r="L1300" t="s">
        <v>25</v>
      </c>
      <c r="M1300" t="s">
        <v>1793</v>
      </c>
      <c r="N1300" t="s">
        <v>3411</v>
      </c>
      <c r="O1300" t="s">
        <v>3412</v>
      </c>
    </row>
    <row r="1301" spans="2:15" x14ac:dyDescent="0.3">
      <c r="B1301">
        <v>20781</v>
      </c>
      <c r="C1301" t="s">
        <v>760</v>
      </c>
      <c r="D1301" s="11">
        <v>44701</v>
      </c>
      <c r="E1301">
        <v>408.78</v>
      </c>
      <c r="F1301">
        <v>28</v>
      </c>
      <c r="G1301" t="s">
        <v>23</v>
      </c>
      <c r="H1301" s="11">
        <v>44732</v>
      </c>
      <c r="I1301" s="11">
        <v>44726</v>
      </c>
      <c r="J1301">
        <v>408.78</v>
      </c>
      <c r="K1301" t="s">
        <v>24</v>
      </c>
      <c r="L1301" t="s">
        <v>25</v>
      </c>
      <c r="M1301" t="s">
        <v>1793</v>
      </c>
      <c r="N1301" t="s">
        <v>3411</v>
      </c>
      <c r="O1301" t="s">
        <v>3412</v>
      </c>
    </row>
    <row r="1302" spans="2:15" x14ac:dyDescent="0.3">
      <c r="B1302">
        <v>20779</v>
      </c>
      <c r="C1302" t="s">
        <v>425</v>
      </c>
      <c r="D1302" s="11">
        <v>44712</v>
      </c>
      <c r="E1302">
        <v>9030.4599999999991</v>
      </c>
      <c r="F1302">
        <v>149</v>
      </c>
      <c r="G1302" t="s">
        <v>18</v>
      </c>
      <c r="H1302" s="11">
        <v>44726</v>
      </c>
      <c r="I1302" s="11">
        <v>44727</v>
      </c>
      <c r="J1302">
        <v>9030.4599999999991</v>
      </c>
      <c r="K1302" t="s">
        <v>640</v>
      </c>
      <c r="L1302" t="s">
        <v>641</v>
      </c>
      <c r="M1302" t="s">
        <v>1710</v>
      </c>
      <c r="N1302" t="s">
        <v>3411</v>
      </c>
      <c r="O1302" t="s">
        <v>3412</v>
      </c>
    </row>
    <row r="1303" spans="2:15" x14ac:dyDescent="0.3">
      <c r="B1303">
        <v>20809</v>
      </c>
      <c r="C1303" t="s">
        <v>632</v>
      </c>
      <c r="D1303" s="11">
        <v>44743</v>
      </c>
      <c r="E1303">
        <v>2618</v>
      </c>
      <c r="F1303">
        <v>138</v>
      </c>
      <c r="G1303" t="s">
        <v>2746</v>
      </c>
      <c r="H1303" s="11">
        <v>44752</v>
      </c>
      <c r="I1303" s="11">
        <v>44750</v>
      </c>
      <c r="J1303">
        <v>2618</v>
      </c>
      <c r="K1303" t="s">
        <v>3407</v>
      </c>
      <c r="L1303" t="s">
        <v>2746</v>
      </c>
      <c r="M1303" t="s">
        <v>3408</v>
      </c>
      <c r="N1303" t="s">
        <v>3411</v>
      </c>
      <c r="O1303" t="s">
        <v>3412</v>
      </c>
    </row>
    <row r="1304" spans="2:15" x14ac:dyDescent="0.3">
      <c r="B1304">
        <v>20810</v>
      </c>
      <c r="C1304" t="s">
        <v>2751</v>
      </c>
      <c r="D1304" s="11">
        <v>44743</v>
      </c>
      <c r="E1304">
        <v>955.99</v>
      </c>
      <c r="F1304">
        <v>62</v>
      </c>
      <c r="G1304" t="s">
        <v>1838</v>
      </c>
      <c r="H1304" s="11">
        <v>44752</v>
      </c>
      <c r="I1304" s="11">
        <v>44749</v>
      </c>
      <c r="J1304">
        <v>955.99</v>
      </c>
      <c r="K1304" t="s">
        <v>3407</v>
      </c>
      <c r="L1304" t="s">
        <v>1838</v>
      </c>
      <c r="M1304" t="s">
        <v>3408</v>
      </c>
      <c r="N1304" t="s">
        <v>3411</v>
      </c>
      <c r="O1304" t="s">
        <v>3412</v>
      </c>
    </row>
    <row r="1305" spans="2:15" x14ac:dyDescent="0.3">
      <c r="B1305">
        <v>20810</v>
      </c>
      <c r="C1305" t="s">
        <v>2749</v>
      </c>
      <c r="D1305" s="11">
        <v>44743</v>
      </c>
      <c r="E1305">
        <v>2980.04</v>
      </c>
      <c r="F1305">
        <v>62</v>
      </c>
      <c r="G1305" t="s">
        <v>1838</v>
      </c>
      <c r="H1305" s="11">
        <v>44752</v>
      </c>
      <c r="I1305" s="11">
        <v>44749</v>
      </c>
      <c r="J1305">
        <v>2980.04</v>
      </c>
      <c r="K1305" t="s">
        <v>3407</v>
      </c>
      <c r="L1305" t="s">
        <v>1838</v>
      </c>
      <c r="M1305" t="s">
        <v>3408</v>
      </c>
      <c r="N1305" t="s">
        <v>3411</v>
      </c>
      <c r="O1305" t="s">
        <v>3412</v>
      </c>
    </row>
    <row r="1306" spans="2:15" x14ac:dyDescent="0.3">
      <c r="B1306">
        <v>20810</v>
      </c>
      <c r="C1306" t="s">
        <v>2747</v>
      </c>
      <c r="D1306" s="11">
        <v>44743</v>
      </c>
      <c r="E1306">
        <v>1897.76</v>
      </c>
      <c r="F1306">
        <v>62</v>
      </c>
      <c r="G1306" t="s">
        <v>1838</v>
      </c>
      <c r="H1306" s="11">
        <v>44752</v>
      </c>
      <c r="I1306" s="11">
        <v>44749</v>
      </c>
      <c r="J1306">
        <v>1897.76</v>
      </c>
      <c r="K1306" t="s">
        <v>3407</v>
      </c>
      <c r="L1306" t="s">
        <v>1838</v>
      </c>
      <c r="M1306" t="s">
        <v>3408</v>
      </c>
      <c r="N1306" t="s">
        <v>3411</v>
      </c>
      <c r="O1306" t="s">
        <v>3412</v>
      </c>
    </row>
    <row r="1307" spans="2:15" x14ac:dyDescent="0.3">
      <c r="B1307">
        <v>20779</v>
      </c>
      <c r="C1307" t="s">
        <v>784</v>
      </c>
      <c r="D1307" s="11">
        <v>44712</v>
      </c>
      <c r="E1307">
        <v>160504.20000000001</v>
      </c>
      <c r="F1307">
        <v>149</v>
      </c>
      <c r="G1307" t="s">
        <v>18</v>
      </c>
      <c r="H1307" s="11">
        <v>44726</v>
      </c>
      <c r="I1307" s="11">
        <v>44727</v>
      </c>
      <c r="J1307">
        <v>160504.20000000001</v>
      </c>
      <c r="K1307" t="s">
        <v>640</v>
      </c>
      <c r="L1307" t="s">
        <v>641</v>
      </c>
      <c r="M1307" t="s">
        <v>1710</v>
      </c>
      <c r="N1307" t="s">
        <v>3411</v>
      </c>
      <c r="O1307" t="s">
        <v>3412</v>
      </c>
    </row>
    <row r="1308" spans="2:15" x14ac:dyDescent="0.3">
      <c r="B1308">
        <v>20810</v>
      </c>
      <c r="C1308" t="s">
        <v>2750</v>
      </c>
      <c r="D1308" s="11">
        <v>44743</v>
      </c>
      <c r="E1308">
        <v>382.48</v>
      </c>
      <c r="F1308">
        <v>2069</v>
      </c>
      <c r="G1308" t="s">
        <v>14</v>
      </c>
      <c r="H1308" s="11">
        <v>44752</v>
      </c>
      <c r="I1308" s="11">
        <v>44749</v>
      </c>
      <c r="J1308">
        <v>382.48</v>
      </c>
      <c r="K1308" t="s">
        <v>3407</v>
      </c>
      <c r="L1308" t="s">
        <v>14</v>
      </c>
      <c r="M1308" t="s">
        <v>3408</v>
      </c>
      <c r="N1308" t="s">
        <v>3411</v>
      </c>
      <c r="O1308" t="s">
        <v>3412</v>
      </c>
    </row>
    <row r="1309" spans="2:15" x14ac:dyDescent="0.3">
      <c r="B1309">
        <v>20810</v>
      </c>
      <c r="C1309" t="s">
        <v>2748</v>
      </c>
      <c r="D1309" s="11">
        <v>44743</v>
      </c>
      <c r="E1309">
        <v>216.46</v>
      </c>
      <c r="F1309">
        <v>2132</v>
      </c>
      <c r="G1309" t="s">
        <v>1826</v>
      </c>
      <c r="H1309" s="11">
        <v>44752</v>
      </c>
      <c r="I1309" s="11">
        <v>44749</v>
      </c>
      <c r="J1309">
        <v>216.46</v>
      </c>
      <c r="K1309" t="s">
        <v>3407</v>
      </c>
      <c r="L1309" t="s">
        <v>1826</v>
      </c>
      <c r="M1309" t="s">
        <v>3408</v>
      </c>
      <c r="N1309" t="s">
        <v>3411</v>
      </c>
      <c r="O1309" t="s">
        <v>3412</v>
      </c>
    </row>
    <row r="1310" spans="2:15" x14ac:dyDescent="0.3">
      <c r="B1310">
        <v>20779</v>
      </c>
      <c r="C1310" t="s">
        <v>785</v>
      </c>
      <c r="D1310" s="11">
        <v>44712</v>
      </c>
      <c r="E1310">
        <v>1411.44</v>
      </c>
      <c r="F1310">
        <v>149</v>
      </c>
      <c r="G1310" t="s">
        <v>18</v>
      </c>
      <c r="H1310" s="11">
        <v>44726</v>
      </c>
      <c r="I1310" s="11">
        <v>44727</v>
      </c>
      <c r="J1310">
        <v>1411.44</v>
      </c>
      <c r="K1310" t="s">
        <v>640</v>
      </c>
      <c r="L1310" t="s">
        <v>641</v>
      </c>
      <c r="M1310" t="s">
        <v>1710</v>
      </c>
      <c r="N1310" t="s">
        <v>3411</v>
      </c>
      <c r="O1310" t="s">
        <v>3412</v>
      </c>
    </row>
    <row r="1311" spans="2:15" x14ac:dyDescent="0.3">
      <c r="B1311">
        <v>20779</v>
      </c>
      <c r="C1311" t="s">
        <v>573</v>
      </c>
      <c r="D1311" s="11">
        <v>44712</v>
      </c>
      <c r="E1311">
        <v>22516.6</v>
      </c>
      <c r="F1311">
        <v>149</v>
      </c>
      <c r="G1311" t="s">
        <v>18</v>
      </c>
      <c r="H1311" s="11">
        <v>44726</v>
      </c>
      <c r="I1311" s="11">
        <v>44727</v>
      </c>
      <c r="J1311">
        <v>22516.6</v>
      </c>
      <c r="K1311" t="s">
        <v>640</v>
      </c>
      <c r="L1311" t="s">
        <v>641</v>
      </c>
      <c r="M1311" t="s">
        <v>1710</v>
      </c>
      <c r="N1311" t="s">
        <v>3411</v>
      </c>
      <c r="O1311" t="s">
        <v>3412</v>
      </c>
    </row>
    <row r="1312" spans="2:15" x14ac:dyDescent="0.3">
      <c r="B1312">
        <v>20779</v>
      </c>
      <c r="C1312" t="s">
        <v>786</v>
      </c>
      <c r="D1312" s="11">
        <v>44712</v>
      </c>
      <c r="E1312">
        <v>8684.27</v>
      </c>
      <c r="F1312">
        <v>149</v>
      </c>
      <c r="G1312" t="s">
        <v>18</v>
      </c>
      <c r="H1312" s="11">
        <v>44726</v>
      </c>
      <c r="I1312" s="11">
        <v>44727</v>
      </c>
      <c r="J1312">
        <v>8684.27</v>
      </c>
      <c r="K1312" t="s">
        <v>640</v>
      </c>
      <c r="L1312" t="s">
        <v>641</v>
      </c>
      <c r="M1312" t="s">
        <v>1710</v>
      </c>
      <c r="N1312" t="s">
        <v>3411</v>
      </c>
      <c r="O1312" t="s">
        <v>3412</v>
      </c>
    </row>
    <row r="1313" spans="2:15" x14ac:dyDescent="0.3">
      <c r="B1313">
        <v>20779</v>
      </c>
      <c r="C1313" t="s">
        <v>694</v>
      </c>
      <c r="D1313" s="11">
        <v>44712</v>
      </c>
      <c r="E1313">
        <v>4019.55</v>
      </c>
      <c r="F1313">
        <v>149</v>
      </c>
      <c r="G1313" t="s">
        <v>18</v>
      </c>
      <c r="H1313" s="11">
        <v>44726</v>
      </c>
      <c r="I1313" s="11">
        <v>44727</v>
      </c>
      <c r="J1313">
        <v>4019.55</v>
      </c>
      <c r="K1313" t="s">
        <v>640</v>
      </c>
      <c r="L1313" t="s">
        <v>641</v>
      </c>
      <c r="M1313" t="s">
        <v>1710</v>
      </c>
      <c r="N1313" t="s">
        <v>3411</v>
      </c>
      <c r="O1313" t="s">
        <v>3412</v>
      </c>
    </row>
    <row r="1314" spans="2:15" x14ac:dyDescent="0.3">
      <c r="B1314">
        <v>20779</v>
      </c>
      <c r="C1314" t="s">
        <v>767</v>
      </c>
      <c r="D1314" s="11">
        <v>44707</v>
      </c>
      <c r="E1314">
        <v>689.5</v>
      </c>
      <c r="F1314">
        <v>523</v>
      </c>
      <c r="G1314" t="s">
        <v>63</v>
      </c>
      <c r="H1314" s="11">
        <v>44727</v>
      </c>
      <c r="I1314" s="11">
        <v>44727</v>
      </c>
      <c r="J1314">
        <v>689.5</v>
      </c>
      <c r="K1314" t="s">
        <v>266</v>
      </c>
      <c r="L1314" t="s">
        <v>267</v>
      </c>
      <c r="M1314" t="s">
        <v>1544</v>
      </c>
      <c r="N1314" t="s">
        <v>3411</v>
      </c>
      <c r="O1314" t="s">
        <v>3412</v>
      </c>
    </row>
    <row r="1315" spans="2:15" x14ac:dyDescent="0.3">
      <c r="B1315">
        <v>20778</v>
      </c>
      <c r="C1315" t="s">
        <v>796</v>
      </c>
      <c r="D1315" s="11">
        <v>44714</v>
      </c>
      <c r="E1315">
        <v>48</v>
      </c>
      <c r="F1315">
        <v>31</v>
      </c>
      <c r="G1315" t="s">
        <v>36</v>
      </c>
      <c r="H1315" s="11">
        <v>44726</v>
      </c>
      <c r="I1315" s="11">
        <v>44727</v>
      </c>
      <c r="J1315">
        <v>48</v>
      </c>
      <c r="K1315" t="s">
        <v>37</v>
      </c>
      <c r="L1315" t="s">
        <v>38</v>
      </c>
      <c r="M1315" t="s">
        <v>1752</v>
      </c>
      <c r="N1315" t="s">
        <v>3411</v>
      </c>
      <c r="O1315" t="s">
        <v>3412</v>
      </c>
    </row>
    <row r="1316" spans="2:15" x14ac:dyDescent="0.3">
      <c r="B1316">
        <v>20774</v>
      </c>
      <c r="C1316" t="s">
        <v>742</v>
      </c>
      <c r="D1316" s="11">
        <v>44691</v>
      </c>
      <c r="E1316">
        <v>1314.36</v>
      </c>
      <c r="F1316">
        <v>28</v>
      </c>
      <c r="G1316" t="s">
        <v>23</v>
      </c>
      <c r="H1316" s="11">
        <v>44721</v>
      </c>
      <c r="I1316" s="11">
        <v>44721</v>
      </c>
      <c r="J1316">
        <v>1314.36</v>
      </c>
      <c r="K1316" t="s">
        <v>24</v>
      </c>
      <c r="L1316" t="s">
        <v>25</v>
      </c>
      <c r="M1316" t="s">
        <v>1793</v>
      </c>
      <c r="N1316" t="s">
        <v>3411</v>
      </c>
      <c r="O1316" t="s">
        <v>3412</v>
      </c>
    </row>
    <row r="1317" spans="2:15" x14ac:dyDescent="0.3">
      <c r="B1317">
        <v>20774</v>
      </c>
      <c r="C1317" t="s">
        <v>795</v>
      </c>
      <c r="D1317" s="11">
        <v>44714</v>
      </c>
      <c r="E1317">
        <v>372.92</v>
      </c>
      <c r="F1317">
        <v>2069</v>
      </c>
      <c r="G1317" t="s">
        <v>14</v>
      </c>
      <c r="H1317" s="11">
        <v>44722</v>
      </c>
      <c r="I1317" s="11">
        <v>44721</v>
      </c>
      <c r="J1317">
        <v>372.92</v>
      </c>
      <c r="K1317" t="s">
        <v>15</v>
      </c>
      <c r="L1317" t="s">
        <v>16</v>
      </c>
      <c r="M1317" t="s">
        <v>1670</v>
      </c>
      <c r="N1317" t="s">
        <v>3411</v>
      </c>
      <c r="O1317" t="s">
        <v>3412</v>
      </c>
    </row>
    <row r="1318" spans="2:15" x14ac:dyDescent="0.3">
      <c r="B1318">
        <v>20810</v>
      </c>
      <c r="C1318" t="s">
        <v>2660</v>
      </c>
      <c r="D1318" s="11">
        <v>44721</v>
      </c>
      <c r="E1318">
        <v>43.54</v>
      </c>
      <c r="F1318">
        <v>45</v>
      </c>
      <c r="G1318" t="s">
        <v>1891</v>
      </c>
      <c r="H1318" s="11">
        <v>44753</v>
      </c>
      <c r="I1318" s="11">
        <v>44749</v>
      </c>
      <c r="J1318">
        <v>43.54</v>
      </c>
      <c r="K1318" t="s">
        <v>3407</v>
      </c>
      <c r="L1318" t="s">
        <v>1891</v>
      </c>
      <c r="M1318" t="s">
        <v>3408</v>
      </c>
      <c r="N1318" t="s">
        <v>3411</v>
      </c>
      <c r="O1318" t="s">
        <v>3412</v>
      </c>
    </row>
    <row r="1319" spans="2:15" x14ac:dyDescent="0.3">
      <c r="B1319">
        <v>20774</v>
      </c>
      <c r="C1319" t="s">
        <v>744</v>
      </c>
      <c r="D1319" s="11">
        <v>44692</v>
      </c>
      <c r="E1319">
        <v>1264.68</v>
      </c>
      <c r="F1319">
        <v>28</v>
      </c>
      <c r="G1319" t="s">
        <v>23</v>
      </c>
      <c r="H1319" s="11">
        <v>44722</v>
      </c>
      <c r="I1319" s="11">
        <v>44721</v>
      </c>
      <c r="J1319">
        <v>1264.68</v>
      </c>
      <c r="K1319" t="s">
        <v>24</v>
      </c>
      <c r="L1319" t="s">
        <v>25</v>
      </c>
      <c r="M1319" t="s">
        <v>1793</v>
      </c>
      <c r="N1319" t="s">
        <v>3411</v>
      </c>
      <c r="O1319" t="s">
        <v>3412</v>
      </c>
    </row>
    <row r="1320" spans="2:15" x14ac:dyDescent="0.3">
      <c r="B1320">
        <v>20813</v>
      </c>
      <c r="C1320" t="s">
        <v>2776</v>
      </c>
      <c r="D1320" s="11">
        <v>44753</v>
      </c>
      <c r="E1320">
        <v>4764.0600000000004</v>
      </c>
      <c r="F1320">
        <v>717</v>
      </c>
      <c r="G1320" t="s">
        <v>1865</v>
      </c>
      <c r="H1320" s="11">
        <v>44753</v>
      </c>
      <c r="I1320" s="11">
        <v>44753</v>
      </c>
      <c r="J1320">
        <v>4764.0600000000004</v>
      </c>
      <c r="K1320" t="s">
        <v>3407</v>
      </c>
      <c r="L1320" t="s">
        <v>1865</v>
      </c>
      <c r="M1320" t="s">
        <v>3408</v>
      </c>
      <c r="N1320" t="s">
        <v>3411</v>
      </c>
      <c r="O1320" t="s">
        <v>3412</v>
      </c>
    </row>
    <row r="1321" spans="2:15" x14ac:dyDescent="0.3">
      <c r="B1321">
        <v>20810</v>
      </c>
      <c r="C1321" t="s">
        <v>2679</v>
      </c>
      <c r="D1321" s="11">
        <v>44726</v>
      </c>
      <c r="E1321">
        <v>63.03</v>
      </c>
      <c r="F1321">
        <v>45</v>
      </c>
      <c r="G1321" t="s">
        <v>1891</v>
      </c>
      <c r="H1321" s="11">
        <v>44753</v>
      </c>
      <c r="I1321" s="11">
        <v>44749</v>
      </c>
      <c r="J1321">
        <v>63.03</v>
      </c>
      <c r="K1321" t="s">
        <v>3407</v>
      </c>
      <c r="L1321" t="s">
        <v>1891</v>
      </c>
      <c r="M1321" t="s">
        <v>3408</v>
      </c>
      <c r="N1321" t="s">
        <v>3411</v>
      </c>
      <c r="O1321" t="s">
        <v>3412</v>
      </c>
    </row>
    <row r="1322" spans="2:15" x14ac:dyDescent="0.3">
      <c r="B1322">
        <v>20810</v>
      </c>
      <c r="C1322" t="s">
        <v>2707</v>
      </c>
      <c r="D1322" s="11">
        <v>44740</v>
      </c>
      <c r="E1322">
        <v>98.2</v>
      </c>
      <c r="F1322">
        <v>45</v>
      </c>
      <c r="G1322" t="s">
        <v>1891</v>
      </c>
      <c r="H1322" s="11">
        <v>44753</v>
      </c>
      <c r="I1322" s="11">
        <v>44749</v>
      </c>
      <c r="J1322">
        <v>98.2</v>
      </c>
      <c r="K1322" t="s">
        <v>3407</v>
      </c>
      <c r="L1322" t="s">
        <v>1891</v>
      </c>
      <c r="M1322" t="s">
        <v>3408</v>
      </c>
      <c r="N1322" t="s">
        <v>3411</v>
      </c>
      <c r="O1322" t="s">
        <v>3412</v>
      </c>
    </row>
    <row r="1323" spans="2:15" x14ac:dyDescent="0.3">
      <c r="B1323">
        <v>20774</v>
      </c>
      <c r="C1323" t="s">
        <v>764</v>
      </c>
      <c r="D1323" s="11">
        <v>44706</v>
      </c>
      <c r="E1323">
        <v>2114.31</v>
      </c>
      <c r="F1323">
        <v>3256</v>
      </c>
      <c r="G1323" t="s">
        <v>161</v>
      </c>
      <c r="H1323" s="11">
        <v>44722</v>
      </c>
      <c r="I1323" s="11">
        <v>44721</v>
      </c>
      <c r="J1323">
        <v>2114.31</v>
      </c>
      <c r="K1323" t="s">
        <v>162</v>
      </c>
      <c r="L1323" t="s">
        <v>163</v>
      </c>
      <c r="M1323" t="s">
        <v>1500</v>
      </c>
      <c r="N1323" t="s">
        <v>3411</v>
      </c>
      <c r="O1323" t="s">
        <v>3412</v>
      </c>
    </row>
    <row r="1324" spans="2:15" x14ac:dyDescent="0.3">
      <c r="B1324">
        <v>20812</v>
      </c>
      <c r="C1324" t="s">
        <v>2737</v>
      </c>
      <c r="D1324" s="11">
        <v>44742</v>
      </c>
      <c r="E1324">
        <v>677340.61</v>
      </c>
      <c r="F1324">
        <v>368</v>
      </c>
      <c r="G1324" t="s">
        <v>1853</v>
      </c>
      <c r="H1324" s="11">
        <v>44753</v>
      </c>
      <c r="I1324" s="11">
        <v>44753</v>
      </c>
      <c r="J1324">
        <v>677340.61</v>
      </c>
      <c r="K1324" t="s">
        <v>3407</v>
      </c>
      <c r="L1324" t="s">
        <v>1853</v>
      </c>
      <c r="M1324" t="s">
        <v>3408</v>
      </c>
      <c r="N1324" t="s">
        <v>3411</v>
      </c>
      <c r="O1324" t="s">
        <v>3412</v>
      </c>
    </row>
    <row r="1325" spans="2:15" x14ac:dyDescent="0.3">
      <c r="B1325">
        <v>20812</v>
      </c>
      <c r="C1325" t="s">
        <v>2715</v>
      </c>
      <c r="D1325" s="11">
        <v>44742</v>
      </c>
      <c r="E1325">
        <v>719582.99</v>
      </c>
      <c r="F1325">
        <v>368</v>
      </c>
      <c r="G1325" t="s">
        <v>1853</v>
      </c>
      <c r="H1325" s="11">
        <v>44753</v>
      </c>
      <c r="I1325" s="11">
        <v>44753</v>
      </c>
      <c r="J1325">
        <v>719582.99</v>
      </c>
      <c r="K1325" t="s">
        <v>3407</v>
      </c>
      <c r="L1325" t="s">
        <v>1853</v>
      </c>
      <c r="M1325" t="s">
        <v>3408</v>
      </c>
      <c r="N1325" t="s">
        <v>3411</v>
      </c>
      <c r="O1325" t="s">
        <v>3412</v>
      </c>
    </row>
    <row r="1326" spans="2:15" x14ac:dyDescent="0.3">
      <c r="B1326">
        <v>20812</v>
      </c>
      <c r="C1326" t="s">
        <v>2714</v>
      </c>
      <c r="D1326" s="11">
        <v>44742</v>
      </c>
      <c r="E1326">
        <v>1110586.92</v>
      </c>
      <c r="F1326">
        <v>368</v>
      </c>
      <c r="G1326" t="s">
        <v>1853</v>
      </c>
      <c r="H1326" s="11">
        <v>44753</v>
      </c>
      <c r="I1326" s="11">
        <v>44753</v>
      </c>
      <c r="J1326">
        <v>1110586.92</v>
      </c>
      <c r="K1326" t="s">
        <v>3407</v>
      </c>
      <c r="L1326" t="s">
        <v>1853</v>
      </c>
      <c r="M1326" t="s">
        <v>3408</v>
      </c>
      <c r="N1326" t="s">
        <v>3411</v>
      </c>
      <c r="O1326" t="s">
        <v>3412</v>
      </c>
    </row>
    <row r="1327" spans="2:15" x14ac:dyDescent="0.3">
      <c r="B1327">
        <v>20812</v>
      </c>
      <c r="C1327" t="s">
        <v>2732</v>
      </c>
      <c r="D1327" s="11">
        <v>44742</v>
      </c>
      <c r="E1327">
        <v>204719.99</v>
      </c>
      <c r="F1327">
        <v>368</v>
      </c>
      <c r="G1327" t="s">
        <v>1853</v>
      </c>
      <c r="H1327" s="11">
        <v>44753</v>
      </c>
      <c r="I1327" s="11">
        <v>44753</v>
      </c>
      <c r="J1327">
        <v>204719.99</v>
      </c>
      <c r="K1327" t="s">
        <v>3407</v>
      </c>
      <c r="L1327" t="s">
        <v>1853</v>
      </c>
      <c r="M1327" t="s">
        <v>3408</v>
      </c>
      <c r="N1327" t="s">
        <v>3411</v>
      </c>
      <c r="O1327" t="s">
        <v>3412</v>
      </c>
    </row>
    <row r="1328" spans="2:15" x14ac:dyDescent="0.3">
      <c r="B1328">
        <v>20812</v>
      </c>
      <c r="C1328" t="s">
        <v>2718</v>
      </c>
      <c r="D1328" s="11">
        <v>44742</v>
      </c>
      <c r="E1328">
        <v>361718.24</v>
      </c>
      <c r="F1328">
        <v>368</v>
      </c>
      <c r="G1328" t="s">
        <v>1853</v>
      </c>
      <c r="H1328" s="11">
        <v>44753</v>
      </c>
      <c r="I1328" s="11">
        <v>44753</v>
      </c>
      <c r="J1328">
        <v>361718.24</v>
      </c>
      <c r="K1328" t="s">
        <v>3407</v>
      </c>
      <c r="L1328" t="s">
        <v>1853</v>
      </c>
      <c r="M1328" t="s">
        <v>3408</v>
      </c>
      <c r="N1328" t="s">
        <v>3411</v>
      </c>
      <c r="O1328" t="s">
        <v>3412</v>
      </c>
    </row>
    <row r="1329" spans="2:15" x14ac:dyDescent="0.3">
      <c r="B1329">
        <v>20812</v>
      </c>
      <c r="C1329" t="s">
        <v>2735</v>
      </c>
      <c r="D1329" s="11">
        <v>44742</v>
      </c>
      <c r="E1329">
        <v>869159.44</v>
      </c>
      <c r="F1329">
        <v>368</v>
      </c>
      <c r="G1329" t="s">
        <v>1853</v>
      </c>
      <c r="H1329" s="11">
        <v>44753</v>
      </c>
      <c r="I1329" s="11">
        <v>44753</v>
      </c>
      <c r="J1329">
        <v>869159.44</v>
      </c>
      <c r="K1329" t="s">
        <v>3407</v>
      </c>
      <c r="L1329" t="s">
        <v>1853</v>
      </c>
      <c r="M1329" t="s">
        <v>3408</v>
      </c>
      <c r="N1329" t="s">
        <v>3411</v>
      </c>
      <c r="O1329" t="s">
        <v>3412</v>
      </c>
    </row>
    <row r="1330" spans="2:15" x14ac:dyDescent="0.3">
      <c r="B1330">
        <v>20812</v>
      </c>
      <c r="C1330" t="s">
        <v>2713</v>
      </c>
      <c r="D1330" s="11">
        <v>44742</v>
      </c>
      <c r="E1330">
        <v>116185.31</v>
      </c>
      <c r="F1330">
        <v>3688</v>
      </c>
      <c r="G1330" t="s">
        <v>1853</v>
      </c>
      <c r="H1330" s="11">
        <v>44753</v>
      </c>
      <c r="I1330" s="11">
        <v>44753</v>
      </c>
      <c r="J1330">
        <v>116185.31</v>
      </c>
      <c r="K1330" t="s">
        <v>3407</v>
      </c>
      <c r="L1330" t="s">
        <v>1853</v>
      </c>
      <c r="M1330" t="s">
        <v>3408</v>
      </c>
      <c r="N1330" t="s">
        <v>3411</v>
      </c>
      <c r="O1330" t="s">
        <v>3412</v>
      </c>
    </row>
    <row r="1331" spans="2:15" x14ac:dyDescent="0.3">
      <c r="B1331">
        <v>20812</v>
      </c>
      <c r="C1331" t="s">
        <v>2722</v>
      </c>
      <c r="D1331" s="11">
        <v>44742</v>
      </c>
      <c r="E1331">
        <v>696237.1</v>
      </c>
      <c r="F1331">
        <v>3688</v>
      </c>
      <c r="G1331" t="s">
        <v>1853</v>
      </c>
      <c r="H1331" s="11">
        <v>44753</v>
      </c>
      <c r="I1331" s="11">
        <v>44753</v>
      </c>
      <c r="J1331">
        <v>696237.1</v>
      </c>
      <c r="K1331" t="s">
        <v>3407</v>
      </c>
      <c r="L1331" t="s">
        <v>1853</v>
      </c>
      <c r="M1331" t="s">
        <v>3408</v>
      </c>
      <c r="N1331" t="s">
        <v>3411</v>
      </c>
      <c r="O1331" t="s">
        <v>3412</v>
      </c>
    </row>
    <row r="1332" spans="2:15" x14ac:dyDescent="0.3">
      <c r="B1332">
        <v>20812</v>
      </c>
      <c r="C1332" t="s">
        <v>2723</v>
      </c>
      <c r="D1332" s="11">
        <v>44742</v>
      </c>
      <c r="E1332">
        <v>413377.34</v>
      </c>
      <c r="F1332">
        <v>3688</v>
      </c>
      <c r="G1332" t="s">
        <v>1853</v>
      </c>
      <c r="H1332" s="11">
        <v>44753</v>
      </c>
      <c r="I1332" s="11">
        <v>44753</v>
      </c>
      <c r="J1332">
        <v>413377.34</v>
      </c>
      <c r="K1332" t="s">
        <v>3407</v>
      </c>
      <c r="L1332" t="s">
        <v>1853</v>
      </c>
      <c r="M1332" t="s">
        <v>3408</v>
      </c>
      <c r="N1332" t="s">
        <v>3411</v>
      </c>
      <c r="O1332" t="s">
        <v>3412</v>
      </c>
    </row>
    <row r="1333" spans="2:15" x14ac:dyDescent="0.3">
      <c r="B1333">
        <v>20812</v>
      </c>
      <c r="C1333" t="s">
        <v>2712</v>
      </c>
      <c r="D1333" s="11">
        <v>44742</v>
      </c>
      <c r="E1333">
        <v>230787.54</v>
      </c>
      <c r="F1333">
        <v>3688</v>
      </c>
      <c r="G1333" t="s">
        <v>1853</v>
      </c>
      <c r="H1333" s="11">
        <v>44753</v>
      </c>
      <c r="I1333" s="11">
        <v>44753</v>
      </c>
      <c r="J1333">
        <v>230787.54</v>
      </c>
      <c r="K1333" t="s">
        <v>3407</v>
      </c>
      <c r="L1333" t="s">
        <v>1853</v>
      </c>
      <c r="M1333" t="s">
        <v>3408</v>
      </c>
      <c r="N1333" t="s">
        <v>3411</v>
      </c>
      <c r="O1333" t="s">
        <v>3412</v>
      </c>
    </row>
    <row r="1334" spans="2:15" x14ac:dyDescent="0.3">
      <c r="B1334">
        <v>20812</v>
      </c>
      <c r="C1334" t="s">
        <v>2716</v>
      </c>
      <c r="D1334" s="11">
        <v>44742</v>
      </c>
      <c r="E1334">
        <v>292860.94</v>
      </c>
      <c r="F1334">
        <v>3688</v>
      </c>
      <c r="G1334" t="s">
        <v>1853</v>
      </c>
      <c r="H1334" s="11">
        <v>44753</v>
      </c>
      <c r="I1334" s="11">
        <v>44753</v>
      </c>
      <c r="J1334">
        <v>292860.94</v>
      </c>
      <c r="K1334" t="s">
        <v>3407</v>
      </c>
      <c r="L1334" t="s">
        <v>1853</v>
      </c>
      <c r="M1334" t="s">
        <v>3408</v>
      </c>
      <c r="N1334" t="s">
        <v>3411</v>
      </c>
      <c r="O1334" t="s">
        <v>3412</v>
      </c>
    </row>
    <row r="1335" spans="2:15" x14ac:dyDescent="0.3">
      <c r="B1335">
        <v>20812</v>
      </c>
      <c r="C1335" t="s">
        <v>2738</v>
      </c>
      <c r="D1335" s="11">
        <v>44742</v>
      </c>
      <c r="E1335">
        <v>1656945.79</v>
      </c>
      <c r="F1335">
        <v>3688</v>
      </c>
      <c r="G1335" t="s">
        <v>1853</v>
      </c>
      <c r="H1335" s="11">
        <v>44753</v>
      </c>
      <c r="I1335" s="11">
        <v>44753</v>
      </c>
      <c r="J1335">
        <v>1656945.79</v>
      </c>
      <c r="K1335" t="s">
        <v>3407</v>
      </c>
      <c r="L1335" t="s">
        <v>1853</v>
      </c>
      <c r="M1335" t="s">
        <v>3408</v>
      </c>
      <c r="N1335" t="s">
        <v>3411</v>
      </c>
      <c r="O1335" t="s">
        <v>3412</v>
      </c>
    </row>
    <row r="1336" spans="2:15" x14ac:dyDescent="0.3">
      <c r="B1336">
        <v>20812</v>
      </c>
      <c r="C1336" t="s">
        <v>2721</v>
      </c>
      <c r="D1336" s="11">
        <v>44742</v>
      </c>
      <c r="E1336">
        <v>734259.59</v>
      </c>
      <c r="F1336">
        <v>3688</v>
      </c>
      <c r="G1336" t="s">
        <v>1853</v>
      </c>
      <c r="H1336" s="11">
        <v>44753</v>
      </c>
      <c r="I1336" s="11">
        <v>44753</v>
      </c>
      <c r="J1336">
        <v>734259.59</v>
      </c>
      <c r="K1336" t="s">
        <v>3407</v>
      </c>
      <c r="L1336" t="s">
        <v>1853</v>
      </c>
      <c r="M1336" t="s">
        <v>3408</v>
      </c>
      <c r="N1336" t="s">
        <v>3411</v>
      </c>
      <c r="O1336" t="s">
        <v>3412</v>
      </c>
    </row>
    <row r="1337" spans="2:15" x14ac:dyDescent="0.3">
      <c r="B1337">
        <v>20812</v>
      </c>
      <c r="C1337" t="s">
        <v>2724</v>
      </c>
      <c r="D1337" s="11">
        <v>44742</v>
      </c>
      <c r="E1337">
        <v>1258598.67</v>
      </c>
      <c r="F1337">
        <v>3688</v>
      </c>
      <c r="G1337" t="s">
        <v>1853</v>
      </c>
      <c r="H1337" s="11">
        <v>44753</v>
      </c>
      <c r="I1337" s="11">
        <v>44753</v>
      </c>
      <c r="J1337">
        <v>1258598.67</v>
      </c>
      <c r="K1337" t="s">
        <v>3407</v>
      </c>
      <c r="L1337" t="s">
        <v>1853</v>
      </c>
      <c r="M1337" t="s">
        <v>3408</v>
      </c>
      <c r="N1337" t="s">
        <v>3411</v>
      </c>
      <c r="O1337" t="s">
        <v>3412</v>
      </c>
    </row>
    <row r="1338" spans="2:15" x14ac:dyDescent="0.3">
      <c r="B1338">
        <v>20812</v>
      </c>
      <c r="C1338" t="s">
        <v>2719</v>
      </c>
      <c r="D1338" s="11">
        <v>44742</v>
      </c>
      <c r="E1338">
        <v>275201.59000000003</v>
      </c>
      <c r="F1338">
        <v>1758</v>
      </c>
      <c r="G1338" t="s">
        <v>1854</v>
      </c>
      <c r="H1338" s="11">
        <v>44753</v>
      </c>
      <c r="I1338" s="11">
        <v>44753</v>
      </c>
      <c r="J1338">
        <v>275201.59000000003</v>
      </c>
      <c r="K1338" t="s">
        <v>3407</v>
      </c>
      <c r="L1338" t="s">
        <v>1854</v>
      </c>
      <c r="M1338" t="s">
        <v>3408</v>
      </c>
      <c r="N1338" t="s">
        <v>3411</v>
      </c>
      <c r="O1338" t="s">
        <v>3412</v>
      </c>
    </row>
    <row r="1339" spans="2:15" x14ac:dyDescent="0.3">
      <c r="B1339">
        <v>20812</v>
      </c>
      <c r="C1339" t="s">
        <v>2734</v>
      </c>
      <c r="D1339" s="11">
        <v>44742</v>
      </c>
      <c r="E1339">
        <v>545513.87</v>
      </c>
      <c r="F1339">
        <v>1758</v>
      </c>
      <c r="G1339" t="s">
        <v>1854</v>
      </c>
      <c r="H1339" s="11">
        <v>44753</v>
      </c>
      <c r="I1339" s="11">
        <v>44753</v>
      </c>
      <c r="J1339">
        <v>545513.87</v>
      </c>
      <c r="K1339" t="s">
        <v>3407</v>
      </c>
      <c r="L1339" t="s">
        <v>1854</v>
      </c>
      <c r="M1339" t="s">
        <v>3408</v>
      </c>
      <c r="N1339" t="s">
        <v>3411</v>
      </c>
      <c r="O1339" t="s">
        <v>3412</v>
      </c>
    </row>
    <row r="1340" spans="2:15" x14ac:dyDescent="0.3">
      <c r="B1340">
        <v>20812</v>
      </c>
      <c r="C1340" t="s">
        <v>2729</v>
      </c>
      <c r="D1340" s="11">
        <v>44742</v>
      </c>
      <c r="E1340">
        <v>1235028.29</v>
      </c>
      <c r="F1340">
        <v>1758</v>
      </c>
      <c r="G1340" t="s">
        <v>1854</v>
      </c>
      <c r="H1340" s="11">
        <v>44753</v>
      </c>
      <c r="I1340" s="11">
        <v>44753</v>
      </c>
      <c r="J1340">
        <v>1235028.29</v>
      </c>
      <c r="K1340" t="s">
        <v>3407</v>
      </c>
      <c r="L1340" t="s">
        <v>1854</v>
      </c>
      <c r="M1340" t="s">
        <v>3408</v>
      </c>
      <c r="N1340" t="s">
        <v>3411</v>
      </c>
      <c r="O1340" t="s">
        <v>3412</v>
      </c>
    </row>
    <row r="1341" spans="2:15" x14ac:dyDescent="0.3">
      <c r="B1341">
        <v>20812</v>
      </c>
      <c r="C1341" t="s">
        <v>2736</v>
      </c>
      <c r="D1341" s="11">
        <v>44742</v>
      </c>
      <c r="E1341">
        <v>775278.61</v>
      </c>
      <c r="F1341">
        <v>1758</v>
      </c>
      <c r="G1341" t="s">
        <v>1854</v>
      </c>
      <c r="H1341" s="11">
        <v>44753</v>
      </c>
      <c r="I1341" s="11">
        <v>44753</v>
      </c>
      <c r="J1341">
        <v>775278.61</v>
      </c>
      <c r="K1341" t="s">
        <v>3407</v>
      </c>
      <c r="L1341" t="s">
        <v>1854</v>
      </c>
      <c r="M1341" t="s">
        <v>3408</v>
      </c>
      <c r="N1341" t="s">
        <v>3411</v>
      </c>
      <c r="O1341" t="s">
        <v>3412</v>
      </c>
    </row>
    <row r="1342" spans="2:15" x14ac:dyDescent="0.3">
      <c r="B1342">
        <v>20812</v>
      </c>
      <c r="C1342" t="s">
        <v>2731</v>
      </c>
      <c r="D1342" s="11">
        <v>44742</v>
      </c>
      <c r="E1342">
        <v>5203433.7300000004</v>
      </c>
      <c r="F1342">
        <v>1758</v>
      </c>
      <c r="G1342" t="s">
        <v>1854</v>
      </c>
      <c r="H1342" s="11">
        <v>44753</v>
      </c>
      <c r="I1342" s="11">
        <v>44753</v>
      </c>
      <c r="J1342">
        <v>5203433.7300000004</v>
      </c>
      <c r="K1342" t="s">
        <v>3407</v>
      </c>
      <c r="L1342" t="s">
        <v>1854</v>
      </c>
      <c r="M1342" t="s">
        <v>3408</v>
      </c>
      <c r="N1342" t="s">
        <v>3411</v>
      </c>
      <c r="O1342" t="s">
        <v>3412</v>
      </c>
    </row>
    <row r="1343" spans="2:15" x14ac:dyDescent="0.3">
      <c r="B1343">
        <v>20812</v>
      </c>
      <c r="C1343" t="s">
        <v>2728</v>
      </c>
      <c r="D1343" s="11">
        <v>44742</v>
      </c>
      <c r="E1343">
        <v>1311521.49</v>
      </c>
      <c r="F1343">
        <v>1758</v>
      </c>
      <c r="G1343" t="s">
        <v>1854</v>
      </c>
      <c r="H1343" s="11">
        <v>44753</v>
      </c>
      <c r="I1343" s="11">
        <v>44753</v>
      </c>
      <c r="J1343">
        <v>1311521.49</v>
      </c>
      <c r="K1343" t="s">
        <v>3407</v>
      </c>
      <c r="L1343" t="s">
        <v>1854</v>
      </c>
      <c r="M1343" t="s">
        <v>3408</v>
      </c>
      <c r="N1343" t="s">
        <v>3411</v>
      </c>
      <c r="O1343" t="s">
        <v>3412</v>
      </c>
    </row>
    <row r="1344" spans="2:15" x14ac:dyDescent="0.3">
      <c r="B1344">
        <v>20812</v>
      </c>
      <c r="C1344" t="s">
        <v>2711</v>
      </c>
      <c r="D1344" s="11">
        <v>44742</v>
      </c>
      <c r="E1344">
        <v>1841791.2</v>
      </c>
      <c r="F1344">
        <v>1758</v>
      </c>
      <c r="G1344" t="s">
        <v>1854</v>
      </c>
      <c r="H1344" s="11">
        <v>44753</v>
      </c>
      <c r="I1344" s="11">
        <v>44753</v>
      </c>
      <c r="J1344">
        <v>1841791.2</v>
      </c>
      <c r="K1344" t="s">
        <v>3407</v>
      </c>
      <c r="L1344" t="s">
        <v>1854</v>
      </c>
      <c r="M1344" t="s">
        <v>3408</v>
      </c>
      <c r="N1344" t="s">
        <v>3411</v>
      </c>
      <c r="O1344" t="s">
        <v>3412</v>
      </c>
    </row>
    <row r="1345" spans="2:15" x14ac:dyDescent="0.3">
      <c r="B1345">
        <v>20812</v>
      </c>
      <c r="C1345" t="s">
        <v>2727</v>
      </c>
      <c r="D1345" s="11">
        <v>44742</v>
      </c>
      <c r="E1345">
        <v>4205369.17</v>
      </c>
      <c r="F1345">
        <v>1758</v>
      </c>
      <c r="G1345" t="s">
        <v>1854</v>
      </c>
      <c r="H1345" s="11">
        <v>44753</v>
      </c>
      <c r="I1345" s="11">
        <v>44753</v>
      </c>
      <c r="J1345">
        <v>4205369.17</v>
      </c>
      <c r="K1345" t="s">
        <v>3407</v>
      </c>
      <c r="L1345" t="s">
        <v>1854</v>
      </c>
      <c r="M1345" t="s">
        <v>3408</v>
      </c>
      <c r="N1345" t="s">
        <v>3411</v>
      </c>
      <c r="O1345" t="s">
        <v>3412</v>
      </c>
    </row>
    <row r="1346" spans="2:15" x14ac:dyDescent="0.3">
      <c r="B1346">
        <v>20812</v>
      </c>
      <c r="C1346" t="s">
        <v>2726</v>
      </c>
      <c r="D1346" s="11">
        <v>44742</v>
      </c>
      <c r="E1346">
        <v>60382.93</v>
      </c>
      <c r="F1346">
        <v>292</v>
      </c>
      <c r="G1346" t="s">
        <v>1854</v>
      </c>
      <c r="H1346" s="11">
        <v>44753</v>
      </c>
      <c r="I1346" s="11">
        <v>44753</v>
      </c>
      <c r="J1346">
        <v>60382.93</v>
      </c>
      <c r="K1346" t="s">
        <v>3407</v>
      </c>
      <c r="L1346" t="s">
        <v>1854</v>
      </c>
      <c r="M1346" t="s">
        <v>3408</v>
      </c>
      <c r="N1346" t="s">
        <v>3411</v>
      </c>
      <c r="O1346" t="s">
        <v>3412</v>
      </c>
    </row>
    <row r="1347" spans="2:15" x14ac:dyDescent="0.3">
      <c r="B1347">
        <v>20812</v>
      </c>
      <c r="C1347" t="s">
        <v>2733</v>
      </c>
      <c r="D1347" s="11">
        <v>44742</v>
      </c>
      <c r="E1347">
        <v>214705.47</v>
      </c>
      <c r="F1347">
        <v>292</v>
      </c>
      <c r="G1347" t="s">
        <v>1854</v>
      </c>
      <c r="H1347" s="11">
        <v>44753</v>
      </c>
      <c r="I1347" s="11">
        <v>44753</v>
      </c>
      <c r="J1347">
        <v>214705.47</v>
      </c>
      <c r="K1347" t="s">
        <v>3407</v>
      </c>
      <c r="L1347" t="s">
        <v>1854</v>
      </c>
      <c r="M1347" t="s">
        <v>3408</v>
      </c>
      <c r="N1347" t="s">
        <v>3411</v>
      </c>
      <c r="O1347" t="s">
        <v>3412</v>
      </c>
    </row>
    <row r="1348" spans="2:15" x14ac:dyDescent="0.3">
      <c r="B1348">
        <v>20812</v>
      </c>
      <c r="C1348" t="s">
        <v>2720</v>
      </c>
      <c r="D1348" s="11">
        <v>44742</v>
      </c>
      <c r="E1348">
        <v>55.87</v>
      </c>
      <c r="F1348">
        <v>292</v>
      </c>
      <c r="G1348" t="s">
        <v>1854</v>
      </c>
      <c r="H1348" s="11">
        <v>44753</v>
      </c>
      <c r="I1348" s="11">
        <v>44753</v>
      </c>
      <c r="J1348">
        <v>55.87</v>
      </c>
      <c r="K1348" t="s">
        <v>3407</v>
      </c>
      <c r="L1348" t="s">
        <v>1854</v>
      </c>
      <c r="M1348" t="s">
        <v>3408</v>
      </c>
      <c r="N1348" t="s">
        <v>3411</v>
      </c>
      <c r="O1348" t="s">
        <v>3412</v>
      </c>
    </row>
    <row r="1349" spans="2:15" x14ac:dyDescent="0.3">
      <c r="B1349">
        <v>20812</v>
      </c>
      <c r="C1349" t="s">
        <v>2730</v>
      </c>
      <c r="D1349" s="11">
        <v>44742</v>
      </c>
      <c r="E1349">
        <v>8682.01</v>
      </c>
      <c r="F1349">
        <v>292</v>
      </c>
      <c r="G1349" t="s">
        <v>1854</v>
      </c>
      <c r="H1349" s="11">
        <v>44753</v>
      </c>
      <c r="I1349" s="11">
        <v>44753</v>
      </c>
      <c r="J1349">
        <v>8682.01</v>
      </c>
      <c r="K1349" t="s">
        <v>3407</v>
      </c>
      <c r="L1349" t="s">
        <v>1854</v>
      </c>
      <c r="M1349" t="s">
        <v>3408</v>
      </c>
      <c r="N1349" t="s">
        <v>3411</v>
      </c>
      <c r="O1349" t="s">
        <v>3412</v>
      </c>
    </row>
    <row r="1350" spans="2:15" x14ac:dyDescent="0.3">
      <c r="B1350">
        <v>20812</v>
      </c>
      <c r="C1350" t="s">
        <v>2725</v>
      </c>
      <c r="D1350" s="11">
        <v>44742</v>
      </c>
      <c r="E1350">
        <v>185758.19</v>
      </c>
      <c r="F1350">
        <v>368</v>
      </c>
      <c r="G1350" t="s">
        <v>1853</v>
      </c>
      <c r="H1350" s="11">
        <v>44753</v>
      </c>
      <c r="I1350" s="11">
        <v>44753</v>
      </c>
      <c r="J1350">
        <v>185758.19</v>
      </c>
      <c r="K1350" t="s">
        <v>3407</v>
      </c>
      <c r="L1350" t="s">
        <v>1853</v>
      </c>
      <c r="M1350" t="s">
        <v>3408</v>
      </c>
      <c r="N1350" t="s">
        <v>3411</v>
      </c>
      <c r="O1350" t="s">
        <v>3412</v>
      </c>
    </row>
    <row r="1351" spans="2:15" x14ac:dyDescent="0.3">
      <c r="B1351">
        <v>20812</v>
      </c>
      <c r="C1351" t="s">
        <v>2717</v>
      </c>
      <c r="D1351" s="11">
        <v>44742</v>
      </c>
      <c r="E1351">
        <v>216600.03</v>
      </c>
      <c r="F1351">
        <v>368</v>
      </c>
      <c r="G1351" t="s">
        <v>1853</v>
      </c>
      <c r="H1351" s="11">
        <v>44753</v>
      </c>
      <c r="I1351" s="11">
        <v>44753</v>
      </c>
      <c r="J1351">
        <v>216600.03</v>
      </c>
      <c r="K1351" t="s">
        <v>3407</v>
      </c>
      <c r="L1351" t="s">
        <v>1853</v>
      </c>
      <c r="M1351" t="s">
        <v>3408</v>
      </c>
      <c r="N1351" t="s">
        <v>3411</v>
      </c>
      <c r="O1351" t="s">
        <v>3412</v>
      </c>
    </row>
    <row r="1352" spans="2:15" x14ac:dyDescent="0.3">
      <c r="B1352">
        <v>20814</v>
      </c>
      <c r="C1352" t="s">
        <v>2753</v>
      </c>
      <c r="D1352" s="11">
        <v>44743</v>
      </c>
      <c r="E1352">
        <v>592.5</v>
      </c>
      <c r="F1352">
        <v>1376</v>
      </c>
      <c r="G1352" t="s">
        <v>1827</v>
      </c>
      <c r="H1352" s="11">
        <v>44754</v>
      </c>
      <c r="I1352" s="11">
        <v>44755</v>
      </c>
      <c r="J1352">
        <v>592.5</v>
      </c>
      <c r="K1352" t="s">
        <v>3407</v>
      </c>
      <c r="L1352" t="s">
        <v>1827</v>
      </c>
      <c r="M1352" t="s">
        <v>3408</v>
      </c>
      <c r="N1352" t="s">
        <v>3411</v>
      </c>
      <c r="O1352" t="s">
        <v>3412</v>
      </c>
    </row>
    <row r="1353" spans="2:15" x14ac:dyDescent="0.3">
      <c r="B1353">
        <v>20814</v>
      </c>
      <c r="C1353" t="s">
        <v>2752</v>
      </c>
      <c r="D1353" s="11">
        <v>44743</v>
      </c>
      <c r="E1353">
        <v>1163</v>
      </c>
      <c r="F1353">
        <v>56</v>
      </c>
      <c r="G1353" t="s">
        <v>1839</v>
      </c>
      <c r="H1353" s="11">
        <v>44754</v>
      </c>
      <c r="I1353" s="11">
        <v>44755</v>
      </c>
      <c r="J1353">
        <v>1163</v>
      </c>
      <c r="K1353" t="s">
        <v>3407</v>
      </c>
      <c r="L1353" t="s">
        <v>1839</v>
      </c>
      <c r="M1353" t="s">
        <v>3408</v>
      </c>
      <c r="N1353" t="s">
        <v>3411</v>
      </c>
      <c r="O1353" t="s">
        <v>3412</v>
      </c>
    </row>
    <row r="1354" spans="2:15" x14ac:dyDescent="0.3">
      <c r="B1354">
        <v>20774</v>
      </c>
      <c r="C1354" t="s">
        <v>765</v>
      </c>
      <c r="D1354" s="11">
        <v>44706</v>
      </c>
      <c r="E1354">
        <v>107241.1</v>
      </c>
      <c r="F1354">
        <v>2527</v>
      </c>
      <c r="G1354" t="s">
        <v>54</v>
      </c>
      <c r="H1354" s="11">
        <v>44722</v>
      </c>
      <c r="I1354" s="11">
        <v>44721</v>
      </c>
      <c r="J1354">
        <v>107241.1</v>
      </c>
      <c r="K1354" t="s">
        <v>313</v>
      </c>
      <c r="L1354" t="s">
        <v>314</v>
      </c>
      <c r="M1354" t="s">
        <v>1651</v>
      </c>
      <c r="N1354" t="s">
        <v>3411</v>
      </c>
      <c r="O1354" t="s">
        <v>3412</v>
      </c>
    </row>
    <row r="1355" spans="2:15" x14ac:dyDescent="0.3">
      <c r="B1355">
        <v>20774</v>
      </c>
      <c r="C1355" t="s">
        <v>771</v>
      </c>
      <c r="D1355" s="11">
        <v>44711</v>
      </c>
      <c r="E1355">
        <v>24075.88</v>
      </c>
      <c r="F1355">
        <v>58</v>
      </c>
      <c r="G1355" t="s">
        <v>77</v>
      </c>
      <c r="H1355" s="11">
        <v>44722</v>
      </c>
      <c r="I1355" s="11">
        <v>44721</v>
      </c>
      <c r="J1355">
        <v>24075.88</v>
      </c>
      <c r="K1355" t="s">
        <v>78</v>
      </c>
      <c r="L1355" t="s">
        <v>79</v>
      </c>
      <c r="M1355" t="s">
        <v>1516</v>
      </c>
      <c r="N1355" t="s">
        <v>3411</v>
      </c>
      <c r="O1355" t="s">
        <v>3412</v>
      </c>
    </row>
    <row r="1356" spans="2:15" x14ac:dyDescent="0.3">
      <c r="B1356">
        <v>20774</v>
      </c>
      <c r="C1356" t="s">
        <v>782</v>
      </c>
      <c r="D1356" s="11">
        <v>44712</v>
      </c>
      <c r="E1356">
        <v>240</v>
      </c>
      <c r="F1356">
        <v>44</v>
      </c>
      <c r="G1356" t="s">
        <v>178</v>
      </c>
      <c r="H1356" s="11">
        <v>44722</v>
      </c>
      <c r="I1356" s="11">
        <v>44721</v>
      </c>
      <c r="J1356">
        <v>240</v>
      </c>
      <c r="K1356" t="s">
        <v>179</v>
      </c>
      <c r="L1356" t="s">
        <v>180</v>
      </c>
      <c r="M1356" t="s">
        <v>1509</v>
      </c>
      <c r="N1356" t="s">
        <v>3411</v>
      </c>
      <c r="O1356" t="s">
        <v>3412</v>
      </c>
    </row>
    <row r="1357" spans="2:15" x14ac:dyDescent="0.3">
      <c r="B1357">
        <v>20774</v>
      </c>
      <c r="C1357" t="s">
        <v>781</v>
      </c>
      <c r="D1357" s="11">
        <v>44712</v>
      </c>
      <c r="E1357">
        <v>459.17</v>
      </c>
      <c r="F1357">
        <v>44</v>
      </c>
      <c r="G1357" t="s">
        <v>178</v>
      </c>
      <c r="H1357" s="11">
        <v>44722</v>
      </c>
      <c r="I1357" s="11">
        <v>44721</v>
      </c>
      <c r="J1357">
        <v>459.17</v>
      </c>
      <c r="K1357" t="s">
        <v>179</v>
      </c>
      <c r="L1357" t="s">
        <v>180</v>
      </c>
      <c r="M1357" t="s">
        <v>1509</v>
      </c>
      <c r="N1357" t="s">
        <v>3411</v>
      </c>
      <c r="O1357" t="s">
        <v>3412</v>
      </c>
    </row>
    <row r="1358" spans="2:15" x14ac:dyDescent="0.3">
      <c r="B1358">
        <v>20774</v>
      </c>
      <c r="C1358" t="s">
        <v>783</v>
      </c>
      <c r="D1358" s="11">
        <v>44712</v>
      </c>
      <c r="E1358">
        <v>459.17</v>
      </c>
      <c r="F1358">
        <v>44</v>
      </c>
      <c r="G1358" t="s">
        <v>178</v>
      </c>
      <c r="H1358" s="11">
        <v>44722</v>
      </c>
      <c r="I1358" s="11">
        <v>44721</v>
      </c>
      <c r="J1358">
        <v>459.17</v>
      </c>
      <c r="K1358" t="s">
        <v>179</v>
      </c>
      <c r="L1358" t="s">
        <v>180</v>
      </c>
      <c r="M1358" t="s">
        <v>1509</v>
      </c>
      <c r="N1358" t="s">
        <v>3411</v>
      </c>
      <c r="O1358" t="s">
        <v>3412</v>
      </c>
    </row>
    <row r="1359" spans="2:15" x14ac:dyDescent="0.3">
      <c r="B1359">
        <v>20815</v>
      </c>
      <c r="C1359" t="s">
        <v>2768</v>
      </c>
      <c r="D1359" s="11">
        <v>44749</v>
      </c>
      <c r="E1359">
        <v>4127278.66</v>
      </c>
      <c r="F1359">
        <v>3687</v>
      </c>
      <c r="G1359" t="s">
        <v>2646</v>
      </c>
      <c r="H1359" s="11">
        <v>44754</v>
      </c>
      <c r="I1359" s="11">
        <v>44755</v>
      </c>
      <c r="J1359">
        <v>4127278.66</v>
      </c>
      <c r="K1359" t="s">
        <v>3407</v>
      </c>
      <c r="L1359" t="s">
        <v>2646</v>
      </c>
      <c r="M1359" t="s">
        <v>3408</v>
      </c>
      <c r="N1359" t="s">
        <v>3411</v>
      </c>
      <c r="O1359" t="s">
        <v>3412</v>
      </c>
    </row>
    <row r="1360" spans="2:15" x14ac:dyDescent="0.3">
      <c r="B1360">
        <v>20815</v>
      </c>
      <c r="C1360" t="s">
        <v>2767</v>
      </c>
      <c r="D1360" s="11">
        <v>44749</v>
      </c>
      <c r="E1360">
        <v>83.3</v>
      </c>
      <c r="F1360">
        <v>3380</v>
      </c>
      <c r="G1360" t="s">
        <v>1908</v>
      </c>
      <c r="H1360" s="11">
        <v>44754</v>
      </c>
      <c r="I1360" s="11">
        <v>44755</v>
      </c>
      <c r="J1360">
        <v>83.3</v>
      </c>
      <c r="K1360" t="s">
        <v>3407</v>
      </c>
      <c r="L1360" t="s">
        <v>1908</v>
      </c>
      <c r="M1360" t="s">
        <v>3408</v>
      </c>
      <c r="N1360" t="s">
        <v>3411</v>
      </c>
      <c r="O1360" t="s">
        <v>3412</v>
      </c>
    </row>
    <row r="1361" spans="2:15" x14ac:dyDescent="0.3">
      <c r="B1361">
        <v>20815</v>
      </c>
      <c r="C1361" t="s">
        <v>2779</v>
      </c>
      <c r="D1361" s="11">
        <v>44753</v>
      </c>
      <c r="E1361">
        <v>2294544.4300000002</v>
      </c>
      <c r="F1361">
        <v>3631</v>
      </c>
      <c r="G1361" t="s">
        <v>2340</v>
      </c>
      <c r="H1361" s="11">
        <v>44754</v>
      </c>
      <c r="I1361" s="11">
        <v>44755</v>
      </c>
      <c r="J1361">
        <v>2294544.4300000002</v>
      </c>
      <c r="K1361" t="s">
        <v>3407</v>
      </c>
      <c r="L1361" t="s">
        <v>2340</v>
      </c>
      <c r="M1361" t="s">
        <v>3408</v>
      </c>
      <c r="N1361" t="s">
        <v>3411</v>
      </c>
      <c r="O1361" t="s">
        <v>3412</v>
      </c>
    </row>
    <row r="1362" spans="2:15" x14ac:dyDescent="0.3">
      <c r="B1362">
        <v>20815</v>
      </c>
      <c r="C1362" t="s">
        <v>2778</v>
      </c>
      <c r="D1362" s="11">
        <v>44753</v>
      </c>
      <c r="E1362">
        <v>439.35</v>
      </c>
      <c r="F1362">
        <v>1693</v>
      </c>
      <c r="G1362" t="s">
        <v>1837</v>
      </c>
      <c r="H1362" s="11">
        <v>44754</v>
      </c>
      <c r="I1362" s="11">
        <v>44755</v>
      </c>
      <c r="J1362">
        <v>439.35</v>
      </c>
      <c r="K1362" t="s">
        <v>3407</v>
      </c>
      <c r="L1362" t="s">
        <v>1837</v>
      </c>
      <c r="M1362" t="s">
        <v>3408</v>
      </c>
      <c r="N1362" t="s">
        <v>3411</v>
      </c>
      <c r="O1362" t="s">
        <v>3412</v>
      </c>
    </row>
    <row r="1363" spans="2:15" x14ac:dyDescent="0.3">
      <c r="B1363">
        <v>20815</v>
      </c>
      <c r="C1363" t="s">
        <v>2777</v>
      </c>
      <c r="D1363" s="11">
        <v>44753</v>
      </c>
      <c r="E1363">
        <v>133</v>
      </c>
      <c r="F1363">
        <v>1404</v>
      </c>
      <c r="G1363" t="s">
        <v>2191</v>
      </c>
      <c r="H1363" s="11">
        <v>44754</v>
      </c>
      <c r="I1363" s="11">
        <v>44755</v>
      </c>
      <c r="J1363">
        <v>133</v>
      </c>
      <c r="K1363" t="s">
        <v>3407</v>
      </c>
      <c r="L1363" t="s">
        <v>2191</v>
      </c>
      <c r="M1363" t="s">
        <v>3408</v>
      </c>
      <c r="N1363" t="s">
        <v>3411</v>
      </c>
      <c r="O1363" t="s">
        <v>3412</v>
      </c>
    </row>
    <row r="1364" spans="2:15" x14ac:dyDescent="0.3">
      <c r="B1364">
        <v>20814</v>
      </c>
      <c r="C1364" t="s">
        <v>2783</v>
      </c>
      <c r="D1364" s="11">
        <v>44754</v>
      </c>
      <c r="E1364">
        <v>104.93</v>
      </c>
      <c r="F1364">
        <v>87</v>
      </c>
      <c r="G1364" t="s">
        <v>1844</v>
      </c>
      <c r="H1364" s="11">
        <v>44754</v>
      </c>
      <c r="I1364" s="11">
        <v>44755</v>
      </c>
      <c r="J1364">
        <v>104.93</v>
      </c>
      <c r="K1364" t="s">
        <v>3407</v>
      </c>
      <c r="L1364" t="s">
        <v>1844</v>
      </c>
      <c r="M1364" t="s">
        <v>3408</v>
      </c>
      <c r="N1364" t="s">
        <v>3411</v>
      </c>
      <c r="O1364" t="s">
        <v>3412</v>
      </c>
    </row>
    <row r="1365" spans="2:15" x14ac:dyDescent="0.3">
      <c r="B1365">
        <v>20774</v>
      </c>
      <c r="C1365" t="s">
        <v>780</v>
      </c>
      <c r="D1365" s="11">
        <v>44712</v>
      </c>
      <c r="E1365">
        <v>1225.08</v>
      </c>
      <c r="F1365">
        <v>58</v>
      </c>
      <c r="G1365" t="s">
        <v>77</v>
      </c>
      <c r="H1365" s="11">
        <v>44722</v>
      </c>
      <c r="I1365" s="11">
        <v>44721</v>
      </c>
      <c r="J1365">
        <v>1225.08</v>
      </c>
      <c r="K1365" t="s">
        <v>78</v>
      </c>
      <c r="L1365" t="s">
        <v>79</v>
      </c>
      <c r="M1365" t="s">
        <v>1516</v>
      </c>
      <c r="N1365" t="s">
        <v>3411</v>
      </c>
      <c r="O1365" t="s">
        <v>3412</v>
      </c>
    </row>
    <row r="1366" spans="2:15" x14ac:dyDescent="0.3">
      <c r="B1366">
        <v>20774</v>
      </c>
      <c r="C1366" t="s">
        <v>750</v>
      </c>
      <c r="D1366" s="11">
        <v>44694</v>
      </c>
      <c r="E1366">
        <v>875.88</v>
      </c>
      <c r="F1366">
        <v>28</v>
      </c>
      <c r="G1366" t="s">
        <v>23</v>
      </c>
      <c r="H1366" s="11">
        <v>44725</v>
      </c>
      <c r="I1366" s="11">
        <v>44721</v>
      </c>
      <c r="J1366">
        <v>875.88</v>
      </c>
      <c r="K1366" t="s">
        <v>24</v>
      </c>
      <c r="L1366" t="s">
        <v>25</v>
      </c>
      <c r="M1366" t="s">
        <v>1793</v>
      </c>
      <c r="N1366" t="s">
        <v>3411</v>
      </c>
      <c r="O1366" t="s">
        <v>3412</v>
      </c>
    </row>
    <row r="1367" spans="2:15" x14ac:dyDescent="0.3">
      <c r="B1367">
        <v>20774</v>
      </c>
      <c r="C1367" t="s">
        <v>772</v>
      </c>
      <c r="D1367" s="11">
        <v>44711</v>
      </c>
      <c r="E1367">
        <v>1256.21</v>
      </c>
      <c r="F1367">
        <v>1448</v>
      </c>
      <c r="G1367" t="s">
        <v>65</v>
      </c>
      <c r="H1367" s="11">
        <v>44725</v>
      </c>
      <c r="I1367" s="11">
        <v>44721</v>
      </c>
      <c r="J1367">
        <v>1256.21</v>
      </c>
      <c r="K1367" t="s">
        <v>66</v>
      </c>
      <c r="L1367" t="s">
        <v>67</v>
      </c>
      <c r="M1367" t="s">
        <v>1533</v>
      </c>
      <c r="N1367" t="s">
        <v>3411</v>
      </c>
      <c r="O1367" t="s">
        <v>3412</v>
      </c>
    </row>
    <row r="1368" spans="2:15" x14ac:dyDescent="0.3">
      <c r="B1368">
        <v>20773</v>
      </c>
      <c r="C1368" t="s">
        <v>793</v>
      </c>
      <c r="D1368" s="11">
        <v>44714</v>
      </c>
      <c r="E1368">
        <v>1235</v>
      </c>
      <c r="F1368">
        <v>1848</v>
      </c>
      <c r="G1368" t="s">
        <v>27</v>
      </c>
      <c r="H1368" s="11">
        <v>44721</v>
      </c>
      <c r="I1368" s="11">
        <v>44722</v>
      </c>
      <c r="J1368">
        <v>1235</v>
      </c>
      <c r="K1368" t="s">
        <v>28</v>
      </c>
      <c r="L1368" t="s">
        <v>29</v>
      </c>
      <c r="M1368" t="s">
        <v>1619</v>
      </c>
      <c r="N1368" t="s">
        <v>3411</v>
      </c>
      <c r="O1368" t="s">
        <v>3412</v>
      </c>
    </row>
    <row r="1369" spans="2:15" x14ac:dyDescent="0.3">
      <c r="B1369">
        <v>20773</v>
      </c>
      <c r="C1369" t="s">
        <v>794</v>
      </c>
      <c r="D1369" s="11">
        <v>44714</v>
      </c>
      <c r="E1369">
        <v>4841.93</v>
      </c>
      <c r="F1369">
        <v>3300</v>
      </c>
      <c r="G1369" t="s">
        <v>210</v>
      </c>
      <c r="H1369" s="11">
        <v>44721</v>
      </c>
      <c r="I1369" s="11">
        <v>44722</v>
      </c>
      <c r="J1369">
        <v>4841.93</v>
      </c>
      <c r="K1369" t="s">
        <v>211</v>
      </c>
      <c r="L1369" t="s">
        <v>212</v>
      </c>
      <c r="M1369" t="s">
        <v>1621</v>
      </c>
      <c r="N1369" t="s">
        <v>3411</v>
      </c>
      <c r="O1369" t="s">
        <v>3412</v>
      </c>
    </row>
    <row r="1370" spans="2:15" x14ac:dyDescent="0.3">
      <c r="B1370">
        <v>20816</v>
      </c>
      <c r="C1370" t="s">
        <v>2709</v>
      </c>
      <c r="D1370" s="11">
        <v>44740</v>
      </c>
      <c r="E1370">
        <v>449.14</v>
      </c>
      <c r="F1370">
        <v>688</v>
      </c>
      <c r="G1370" t="s">
        <v>1954</v>
      </c>
      <c r="H1370" s="11">
        <v>44755</v>
      </c>
      <c r="I1370" s="11">
        <v>44754</v>
      </c>
      <c r="J1370">
        <v>449.14</v>
      </c>
      <c r="K1370" t="s">
        <v>3407</v>
      </c>
      <c r="L1370" t="s">
        <v>1954</v>
      </c>
      <c r="M1370" t="s">
        <v>3408</v>
      </c>
      <c r="N1370" t="s">
        <v>3411</v>
      </c>
      <c r="O1370" t="s">
        <v>3412</v>
      </c>
    </row>
    <row r="1371" spans="2:15" x14ac:dyDescent="0.3">
      <c r="B1371">
        <v>20816</v>
      </c>
      <c r="C1371" t="s">
        <v>2708</v>
      </c>
      <c r="D1371" s="11">
        <v>44740</v>
      </c>
      <c r="E1371">
        <v>89.5</v>
      </c>
      <c r="F1371">
        <v>688</v>
      </c>
      <c r="G1371" t="s">
        <v>1954</v>
      </c>
      <c r="H1371" s="11">
        <v>44755</v>
      </c>
      <c r="I1371" s="11">
        <v>44754</v>
      </c>
      <c r="J1371">
        <v>89.5</v>
      </c>
      <c r="K1371" t="s">
        <v>3407</v>
      </c>
      <c r="L1371" t="s">
        <v>1954</v>
      </c>
      <c r="M1371" t="s">
        <v>3408</v>
      </c>
      <c r="N1371" t="s">
        <v>3411</v>
      </c>
      <c r="O1371" t="s">
        <v>3412</v>
      </c>
    </row>
    <row r="1372" spans="2:15" x14ac:dyDescent="0.3">
      <c r="B1372">
        <v>20773</v>
      </c>
      <c r="C1372" t="s">
        <v>731</v>
      </c>
      <c r="D1372" s="11">
        <v>44685</v>
      </c>
      <c r="E1372">
        <v>181334</v>
      </c>
      <c r="F1372">
        <v>3261</v>
      </c>
      <c r="G1372" t="s">
        <v>172</v>
      </c>
      <c r="H1372" s="11">
        <v>44721</v>
      </c>
      <c r="I1372" s="11">
        <v>44722</v>
      </c>
      <c r="J1372">
        <v>181334</v>
      </c>
      <c r="K1372" t="s">
        <v>680</v>
      </c>
      <c r="L1372" t="s">
        <v>174</v>
      </c>
      <c r="M1372" t="s">
        <v>1572</v>
      </c>
      <c r="N1372" t="s">
        <v>3411</v>
      </c>
      <c r="O1372" t="s">
        <v>3412</v>
      </c>
    </row>
    <row r="1373" spans="2:15" x14ac:dyDescent="0.3">
      <c r="B1373">
        <v>20773</v>
      </c>
      <c r="C1373" t="s">
        <v>802</v>
      </c>
      <c r="D1373" s="11">
        <v>44719</v>
      </c>
      <c r="E1373">
        <v>6600</v>
      </c>
      <c r="F1373">
        <v>2041</v>
      </c>
      <c r="G1373" t="s">
        <v>116</v>
      </c>
      <c r="H1373" s="11">
        <v>44721</v>
      </c>
      <c r="I1373" s="11">
        <v>44722</v>
      </c>
      <c r="J1373">
        <v>6600</v>
      </c>
      <c r="K1373" t="s">
        <v>698</v>
      </c>
      <c r="L1373" t="s">
        <v>699</v>
      </c>
      <c r="M1373" t="s">
        <v>1752</v>
      </c>
      <c r="N1373" t="s">
        <v>3411</v>
      </c>
      <c r="O1373" t="s">
        <v>3412</v>
      </c>
    </row>
    <row r="1374" spans="2:15" x14ac:dyDescent="0.3">
      <c r="B1374">
        <v>20819</v>
      </c>
      <c r="C1374" t="s">
        <v>2780</v>
      </c>
      <c r="D1374" s="11">
        <v>44753</v>
      </c>
      <c r="E1374">
        <v>9633.39</v>
      </c>
      <c r="F1374">
        <v>3704</v>
      </c>
      <c r="G1374" t="s">
        <v>2781</v>
      </c>
      <c r="H1374" s="11">
        <v>44756</v>
      </c>
      <c r="I1374" s="11">
        <v>44757</v>
      </c>
      <c r="J1374">
        <v>9633.39</v>
      </c>
      <c r="K1374" t="s">
        <v>3407</v>
      </c>
      <c r="L1374" t="s">
        <v>2781</v>
      </c>
      <c r="M1374" t="s">
        <v>3408</v>
      </c>
      <c r="N1374" t="s">
        <v>3411</v>
      </c>
      <c r="O1374" t="s">
        <v>3412</v>
      </c>
    </row>
    <row r="1375" spans="2:15" x14ac:dyDescent="0.3">
      <c r="B1375">
        <v>20818</v>
      </c>
      <c r="C1375" t="s">
        <v>2784</v>
      </c>
      <c r="D1375" s="11">
        <v>44754</v>
      </c>
      <c r="E1375">
        <v>178.41</v>
      </c>
      <c r="F1375">
        <v>2695</v>
      </c>
      <c r="G1375" t="s">
        <v>1847</v>
      </c>
      <c r="H1375" s="11">
        <v>44756</v>
      </c>
      <c r="I1375" s="11">
        <v>44757</v>
      </c>
      <c r="J1375">
        <v>178.41</v>
      </c>
      <c r="K1375" t="s">
        <v>3407</v>
      </c>
      <c r="L1375" t="s">
        <v>1847</v>
      </c>
      <c r="M1375" t="s">
        <v>3408</v>
      </c>
      <c r="N1375" t="s">
        <v>3411</v>
      </c>
      <c r="O1375" t="s">
        <v>3412</v>
      </c>
    </row>
    <row r="1376" spans="2:15" x14ac:dyDescent="0.3">
      <c r="B1376">
        <v>20818</v>
      </c>
      <c r="C1376" t="s">
        <v>2785</v>
      </c>
      <c r="D1376" s="11">
        <v>44754</v>
      </c>
      <c r="E1376">
        <v>240</v>
      </c>
      <c r="F1376">
        <v>2695</v>
      </c>
      <c r="G1376" t="s">
        <v>1847</v>
      </c>
      <c r="H1376" s="11">
        <v>44756</v>
      </c>
      <c r="I1376" s="11">
        <v>44757</v>
      </c>
      <c r="J1376">
        <v>240</v>
      </c>
      <c r="K1376" t="s">
        <v>3407</v>
      </c>
      <c r="L1376" t="s">
        <v>1847</v>
      </c>
      <c r="M1376" t="s">
        <v>3408</v>
      </c>
      <c r="N1376" t="s">
        <v>3411</v>
      </c>
      <c r="O1376" t="s">
        <v>3412</v>
      </c>
    </row>
    <row r="1377" spans="2:15" x14ac:dyDescent="0.3">
      <c r="B1377">
        <v>20773</v>
      </c>
      <c r="C1377" t="s">
        <v>762</v>
      </c>
      <c r="D1377" s="11">
        <v>44705</v>
      </c>
      <c r="E1377">
        <v>13790</v>
      </c>
      <c r="F1377">
        <v>57</v>
      </c>
      <c r="G1377" t="s">
        <v>56</v>
      </c>
      <c r="H1377" s="11">
        <v>44721</v>
      </c>
      <c r="I1377" s="11">
        <v>44722</v>
      </c>
      <c r="J1377">
        <v>13790</v>
      </c>
      <c r="K1377" t="s">
        <v>105</v>
      </c>
      <c r="L1377" t="s">
        <v>106</v>
      </c>
      <c r="M1377" t="s">
        <v>1791</v>
      </c>
      <c r="N1377" t="s">
        <v>3411</v>
      </c>
      <c r="O1377" t="s">
        <v>3412</v>
      </c>
    </row>
    <row r="1378" spans="2:15" x14ac:dyDescent="0.3">
      <c r="B1378">
        <v>20773</v>
      </c>
      <c r="C1378" t="s">
        <v>770</v>
      </c>
      <c r="D1378" s="11">
        <v>44711</v>
      </c>
      <c r="E1378">
        <v>1254.5</v>
      </c>
      <c r="F1378">
        <v>1127</v>
      </c>
      <c r="G1378" t="s">
        <v>48</v>
      </c>
      <c r="H1378" s="11">
        <v>44721</v>
      </c>
      <c r="I1378" s="11">
        <v>44722</v>
      </c>
      <c r="J1378">
        <v>1254.5</v>
      </c>
      <c r="K1378" t="s">
        <v>75</v>
      </c>
      <c r="L1378" t="s">
        <v>76</v>
      </c>
      <c r="M1378" t="s">
        <v>1484</v>
      </c>
      <c r="N1378" t="s">
        <v>3411</v>
      </c>
      <c r="O1378" t="s">
        <v>3412</v>
      </c>
    </row>
    <row r="1379" spans="2:15" x14ac:dyDescent="0.3">
      <c r="B1379">
        <v>20818</v>
      </c>
      <c r="C1379" t="s">
        <v>2788</v>
      </c>
      <c r="D1379" s="11">
        <v>44755</v>
      </c>
      <c r="E1379">
        <v>101.57</v>
      </c>
      <c r="F1379">
        <v>962</v>
      </c>
      <c r="G1379" t="s">
        <v>1846</v>
      </c>
      <c r="H1379" s="11">
        <v>44756</v>
      </c>
      <c r="I1379" s="11">
        <v>44757</v>
      </c>
      <c r="J1379">
        <v>101.57</v>
      </c>
      <c r="K1379" t="s">
        <v>3407</v>
      </c>
      <c r="L1379" t="s">
        <v>1846</v>
      </c>
      <c r="M1379" t="s">
        <v>3408</v>
      </c>
      <c r="N1379" t="s">
        <v>3411</v>
      </c>
      <c r="O1379" t="s">
        <v>3412</v>
      </c>
    </row>
    <row r="1380" spans="2:15" x14ac:dyDescent="0.3">
      <c r="B1380">
        <v>20820</v>
      </c>
      <c r="C1380" t="s">
        <v>2789</v>
      </c>
      <c r="D1380" s="11">
        <v>44755</v>
      </c>
      <c r="E1380">
        <v>596</v>
      </c>
      <c r="F1380">
        <v>449</v>
      </c>
      <c r="G1380" t="s">
        <v>1830</v>
      </c>
      <c r="H1380" s="11">
        <v>44756</v>
      </c>
      <c r="I1380" s="11">
        <v>44756</v>
      </c>
      <c r="J1380">
        <v>596</v>
      </c>
      <c r="K1380" t="s">
        <v>3407</v>
      </c>
      <c r="L1380" t="s">
        <v>1830</v>
      </c>
      <c r="M1380" t="s">
        <v>3408</v>
      </c>
      <c r="N1380" t="s">
        <v>3411</v>
      </c>
      <c r="O1380" t="s">
        <v>3412</v>
      </c>
    </row>
    <row r="1381" spans="2:15" x14ac:dyDescent="0.3">
      <c r="B1381">
        <v>20773</v>
      </c>
      <c r="C1381" t="s">
        <v>778</v>
      </c>
      <c r="D1381" s="11">
        <v>44712</v>
      </c>
      <c r="E1381">
        <v>15774.1</v>
      </c>
      <c r="F1381">
        <v>3062</v>
      </c>
      <c r="G1381" t="s">
        <v>43</v>
      </c>
      <c r="H1381" s="11">
        <v>44721</v>
      </c>
      <c r="I1381" s="11">
        <v>44722</v>
      </c>
      <c r="J1381">
        <v>15774.1</v>
      </c>
      <c r="K1381" t="s">
        <v>44</v>
      </c>
      <c r="L1381" t="s">
        <v>45</v>
      </c>
      <c r="M1381" t="s">
        <v>1406</v>
      </c>
      <c r="N1381" t="s">
        <v>3411</v>
      </c>
      <c r="O1381" t="s">
        <v>3412</v>
      </c>
    </row>
    <row r="1382" spans="2:15" x14ac:dyDescent="0.3">
      <c r="B1382">
        <v>20773</v>
      </c>
      <c r="C1382" t="s">
        <v>779</v>
      </c>
      <c r="D1382" s="11">
        <v>44712</v>
      </c>
      <c r="E1382">
        <v>17286.75</v>
      </c>
      <c r="F1382">
        <v>137</v>
      </c>
      <c r="G1382" t="s">
        <v>84</v>
      </c>
      <c r="H1382" s="11">
        <v>44721</v>
      </c>
      <c r="I1382" s="11">
        <v>44722</v>
      </c>
      <c r="J1382">
        <v>17286.75</v>
      </c>
      <c r="K1382" t="s">
        <v>238</v>
      </c>
      <c r="L1382" t="s">
        <v>239</v>
      </c>
      <c r="M1382" t="s">
        <v>1782</v>
      </c>
      <c r="N1382" t="s">
        <v>3411</v>
      </c>
      <c r="O1382" t="s">
        <v>3412</v>
      </c>
    </row>
    <row r="1383" spans="2:15" x14ac:dyDescent="0.3">
      <c r="B1383">
        <v>20773</v>
      </c>
      <c r="C1383" t="s">
        <v>776</v>
      </c>
      <c r="D1383" s="11">
        <v>44712</v>
      </c>
      <c r="E1383">
        <v>983.25</v>
      </c>
      <c r="F1383">
        <v>338</v>
      </c>
      <c r="G1383" t="s">
        <v>30</v>
      </c>
      <c r="H1383" s="11">
        <v>44721</v>
      </c>
      <c r="I1383" s="11">
        <v>44722</v>
      </c>
      <c r="J1383">
        <v>983.25</v>
      </c>
      <c r="K1383" t="s">
        <v>219</v>
      </c>
      <c r="L1383" t="s">
        <v>220</v>
      </c>
      <c r="M1383" t="s">
        <v>1681</v>
      </c>
      <c r="N1383" t="s">
        <v>3411</v>
      </c>
      <c r="O1383" t="s">
        <v>3412</v>
      </c>
    </row>
    <row r="1384" spans="2:15" x14ac:dyDescent="0.3">
      <c r="B1384">
        <v>20773</v>
      </c>
      <c r="C1384" t="s">
        <v>777</v>
      </c>
      <c r="D1384" s="11">
        <v>44712</v>
      </c>
      <c r="E1384">
        <v>1700.5</v>
      </c>
      <c r="F1384">
        <v>338</v>
      </c>
      <c r="G1384" t="s">
        <v>30</v>
      </c>
      <c r="H1384" s="11">
        <v>44721</v>
      </c>
      <c r="I1384" s="11">
        <v>44722</v>
      </c>
      <c r="J1384">
        <v>1700.5</v>
      </c>
      <c r="K1384" t="s">
        <v>10</v>
      </c>
      <c r="L1384" t="s">
        <v>11</v>
      </c>
      <c r="M1384" t="s">
        <v>1657</v>
      </c>
      <c r="N1384" t="s">
        <v>3411</v>
      </c>
      <c r="O1384" t="s">
        <v>3412</v>
      </c>
    </row>
    <row r="1385" spans="2:15" x14ac:dyDescent="0.3">
      <c r="B1385">
        <v>20773</v>
      </c>
      <c r="C1385" t="s">
        <v>774</v>
      </c>
      <c r="D1385" s="11">
        <v>44712</v>
      </c>
      <c r="E1385">
        <v>26709.49</v>
      </c>
      <c r="F1385">
        <v>2211</v>
      </c>
      <c r="G1385" t="s">
        <v>88</v>
      </c>
      <c r="H1385" s="11">
        <v>44722</v>
      </c>
      <c r="I1385" s="11">
        <v>44722</v>
      </c>
      <c r="J1385">
        <v>26709.49</v>
      </c>
      <c r="K1385" t="s">
        <v>156</v>
      </c>
      <c r="L1385" t="s">
        <v>157</v>
      </c>
      <c r="M1385" t="s">
        <v>1416</v>
      </c>
      <c r="N1385" t="s">
        <v>3411</v>
      </c>
      <c r="O1385" t="s">
        <v>3412</v>
      </c>
    </row>
    <row r="1386" spans="2:15" x14ac:dyDescent="0.3">
      <c r="B1386">
        <v>20773</v>
      </c>
      <c r="C1386" t="s">
        <v>775</v>
      </c>
      <c r="D1386" s="11">
        <v>44712</v>
      </c>
      <c r="E1386">
        <v>4129.7</v>
      </c>
      <c r="F1386">
        <v>3481</v>
      </c>
      <c r="G1386" t="s">
        <v>278</v>
      </c>
      <c r="H1386" s="11">
        <v>44722</v>
      </c>
      <c r="I1386" s="11">
        <v>44722</v>
      </c>
      <c r="J1386">
        <v>4129.7</v>
      </c>
      <c r="K1386" t="s">
        <v>276</v>
      </c>
      <c r="L1386" t="s">
        <v>277</v>
      </c>
      <c r="M1386" t="s">
        <v>1573</v>
      </c>
      <c r="N1386" t="s">
        <v>3411</v>
      </c>
      <c r="O1386" t="s">
        <v>3412</v>
      </c>
    </row>
    <row r="1387" spans="2:15" x14ac:dyDescent="0.3">
      <c r="B1387">
        <v>20773</v>
      </c>
      <c r="C1387" t="s">
        <v>546</v>
      </c>
      <c r="D1387" s="11">
        <v>44712</v>
      </c>
      <c r="E1387">
        <v>844.55</v>
      </c>
      <c r="F1387">
        <v>1925</v>
      </c>
      <c r="G1387" t="s">
        <v>87</v>
      </c>
      <c r="H1387" s="11">
        <v>44722</v>
      </c>
      <c r="I1387" s="11">
        <v>44722</v>
      </c>
      <c r="J1387">
        <v>840.44</v>
      </c>
      <c r="K1387" t="s">
        <v>144</v>
      </c>
      <c r="L1387" t="s">
        <v>145</v>
      </c>
      <c r="M1387" t="s">
        <v>1420</v>
      </c>
      <c r="N1387" t="s">
        <v>3411</v>
      </c>
      <c r="O1387" t="s">
        <v>3412</v>
      </c>
    </row>
    <row r="1388" spans="2:15" x14ac:dyDescent="0.3">
      <c r="B1388">
        <v>20820</v>
      </c>
      <c r="C1388" t="s">
        <v>2637</v>
      </c>
      <c r="D1388" s="11">
        <v>44715</v>
      </c>
      <c r="E1388">
        <v>36710</v>
      </c>
      <c r="F1388">
        <v>3107</v>
      </c>
      <c r="G1388" t="s">
        <v>2638</v>
      </c>
      <c r="H1388" s="11">
        <v>44760</v>
      </c>
      <c r="I1388" s="11">
        <v>44756</v>
      </c>
      <c r="J1388">
        <v>36710</v>
      </c>
      <c r="K1388" t="s">
        <v>3407</v>
      </c>
      <c r="L1388" t="s">
        <v>2638</v>
      </c>
      <c r="M1388" t="s">
        <v>3408</v>
      </c>
      <c r="N1388" t="s">
        <v>3411</v>
      </c>
      <c r="O1388" t="s">
        <v>3412</v>
      </c>
    </row>
    <row r="1389" spans="2:15" x14ac:dyDescent="0.3">
      <c r="B1389">
        <v>20820</v>
      </c>
      <c r="C1389" t="s">
        <v>2639</v>
      </c>
      <c r="D1389" s="11">
        <v>44715</v>
      </c>
      <c r="E1389">
        <v>5770.96</v>
      </c>
      <c r="F1389">
        <v>3107</v>
      </c>
      <c r="G1389" t="s">
        <v>2638</v>
      </c>
      <c r="H1389" s="11">
        <v>44760</v>
      </c>
      <c r="I1389" s="11">
        <v>44756</v>
      </c>
      <c r="J1389">
        <v>5770.96</v>
      </c>
      <c r="K1389" t="s">
        <v>3407</v>
      </c>
      <c r="L1389" t="s">
        <v>2638</v>
      </c>
      <c r="M1389" t="s">
        <v>3408</v>
      </c>
      <c r="N1389" t="s">
        <v>3411</v>
      </c>
      <c r="O1389" t="s">
        <v>3412</v>
      </c>
    </row>
    <row r="1390" spans="2:15" x14ac:dyDescent="0.3">
      <c r="B1390">
        <v>20820</v>
      </c>
      <c r="C1390" t="s">
        <v>2635</v>
      </c>
      <c r="D1390" s="11">
        <v>44715</v>
      </c>
      <c r="E1390">
        <v>17780</v>
      </c>
      <c r="F1390">
        <v>3669</v>
      </c>
      <c r="G1390" t="s">
        <v>2636</v>
      </c>
      <c r="H1390" s="11">
        <v>44760</v>
      </c>
      <c r="I1390" s="11">
        <v>44756</v>
      </c>
      <c r="J1390">
        <v>17780</v>
      </c>
      <c r="K1390" t="s">
        <v>3407</v>
      </c>
      <c r="L1390" t="s">
        <v>2636</v>
      </c>
      <c r="M1390" t="s">
        <v>3408</v>
      </c>
      <c r="N1390" t="s">
        <v>3411</v>
      </c>
      <c r="O1390" t="s">
        <v>3412</v>
      </c>
    </row>
    <row r="1391" spans="2:15" x14ac:dyDescent="0.3">
      <c r="B1391">
        <v>20773</v>
      </c>
      <c r="C1391" t="s">
        <v>788</v>
      </c>
      <c r="D1391" s="11">
        <v>44713</v>
      </c>
      <c r="E1391">
        <v>22619.39</v>
      </c>
      <c r="F1391">
        <v>3617</v>
      </c>
      <c r="G1391" t="s">
        <v>414</v>
      </c>
      <c r="H1391" s="11">
        <v>44723</v>
      </c>
      <c r="I1391" s="11">
        <v>44722</v>
      </c>
      <c r="J1391">
        <v>22619.39</v>
      </c>
      <c r="K1391" t="s">
        <v>591</v>
      </c>
      <c r="L1391" t="s">
        <v>592</v>
      </c>
      <c r="M1391" t="s">
        <v>1453</v>
      </c>
      <c r="N1391" t="s">
        <v>3411</v>
      </c>
      <c r="O1391" t="s">
        <v>3412</v>
      </c>
    </row>
    <row r="1392" spans="2:15" x14ac:dyDescent="0.3">
      <c r="B1392">
        <v>20773</v>
      </c>
      <c r="C1392" t="s">
        <v>499</v>
      </c>
      <c r="D1392" s="11">
        <v>44713</v>
      </c>
      <c r="E1392">
        <v>844.55</v>
      </c>
      <c r="F1392">
        <v>1925</v>
      </c>
      <c r="G1392" t="s">
        <v>87</v>
      </c>
      <c r="H1392" s="11">
        <v>44725</v>
      </c>
      <c r="I1392" s="11">
        <v>44722</v>
      </c>
      <c r="J1392">
        <v>844.55</v>
      </c>
      <c r="K1392" t="s">
        <v>144</v>
      </c>
      <c r="L1392" t="s">
        <v>145</v>
      </c>
      <c r="M1392" t="s">
        <v>1420</v>
      </c>
      <c r="N1392" t="s">
        <v>3411</v>
      </c>
      <c r="O1392" t="s">
        <v>3412</v>
      </c>
    </row>
    <row r="1393" spans="2:15" x14ac:dyDescent="0.3">
      <c r="B1393">
        <v>20820</v>
      </c>
      <c r="C1393" t="s">
        <v>2769</v>
      </c>
      <c r="D1393" s="11">
        <v>44749</v>
      </c>
      <c r="E1393">
        <v>317.35000000000002</v>
      </c>
      <c r="F1393">
        <v>842</v>
      </c>
      <c r="G1393" t="s">
        <v>2770</v>
      </c>
      <c r="H1393" s="11">
        <v>44760</v>
      </c>
      <c r="I1393" s="11">
        <v>44756</v>
      </c>
      <c r="J1393">
        <v>317.35000000000002</v>
      </c>
      <c r="K1393" t="s">
        <v>3407</v>
      </c>
      <c r="L1393" t="s">
        <v>2770</v>
      </c>
      <c r="M1393" t="s">
        <v>3408</v>
      </c>
      <c r="N1393" t="s">
        <v>3411</v>
      </c>
      <c r="O1393" t="s">
        <v>3412</v>
      </c>
    </row>
    <row r="1394" spans="2:15" x14ac:dyDescent="0.3">
      <c r="B1394">
        <v>20772</v>
      </c>
      <c r="C1394" t="s">
        <v>789</v>
      </c>
      <c r="D1394" s="11">
        <v>44713</v>
      </c>
      <c r="E1394">
        <v>4135.5</v>
      </c>
      <c r="F1394">
        <v>3299</v>
      </c>
      <c r="G1394" t="s">
        <v>193</v>
      </c>
      <c r="H1394" s="11">
        <v>44721</v>
      </c>
      <c r="I1394" s="11">
        <v>44722</v>
      </c>
      <c r="J1394">
        <v>4135.5</v>
      </c>
      <c r="K1394" t="s">
        <v>194</v>
      </c>
      <c r="L1394" t="s">
        <v>195</v>
      </c>
      <c r="M1394" t="s">
        <v>1629</v>
      </c>
      <c r="N1394" t="s">
        <v>3411</v>
      </c>
      <c r="O1394" t="s">
        <v>3412</v>
      </c>
    </row>
    <row r="1395" spans="2:15" x14ac:dyDescent="0.3">
      <c r="B1395">
        <v>20772</v>
      </c>
      <c r="C1395" t="s">
        <v>801</v>
      </c>
      <c r="D1395" s="11">
        <v>44719</v>
      </c>
      <c r="E1395">
        <v>1650</v>
      </c>
      <c r="F1395">
        <v>3293</v>
      </c>
      <c r="G1395" t="s">
        <v>168</v>
      </c>
      <c r="H1395" s="11">
        <v>44721</v>
      </c>
      <c r="I1395" s="11">
        <v>44722</v>
      </c>
      <c r="J1395">
        <v>1650</v>
      </c>
      <c r="K1395" t="s">
        <v>733</v>
      </c>
      <c r="L1395" t="s">
        <v>734</v>
      </c>
      <c r="M1395" t="s">
        <v>1752</v>
      </c>
      <c r="N1395" t="s">
        <v>3411</v>
      </c>
      <c r="O1395" t="s">
        <v>3412</v>
      </c>
    </row>
    <row r="1396" spans="2:15" x14ac:dyDescent="0.3">
      <c r="B1396">
        <v>20822</v>
      </c>
      <c r="C1396" t="s">
        <v>2793</v>
      </c>
      <c r="D1396" s="11">
        <v>44756</v>
      </c>
      <c r="E1396">
        <v>429.49</v>
      </c>
      <c r="F1396">
        <v>2312</v>
      </c>
      <c r="G1396" t="s">
        <v>1882</v>
      </c>
      <c r="H1396" s="11">
        <v>44761</v>
      </c>
      <c r="I1396" s="11">
        <v>44761</v>
      </c>
      <c r="J1396">
        <v>429.49</v>
      </c>
      <c r="K1396" t="s">
        <v>3407</v>
      </c>
      <c r="L1396" t="s">
        <v>1882</v>
      </c>
      <c r="M1396" t="s">
        <v>3408</v>
      </c>
      <c r="N1396" t="s">
        <v>3411</v>
      </c>
      <c r="O1396" t="s">
        <v>3412</v>
      </c>
    </row>
    <row r="1397" spans="2:15" x14ac:dyDescent="0.3">
      <c r="B1397">
        <v>20822</v>
      </c>
      <c r="C1397" t="s">
        <v>2792</v>
      </c>
      <c r="D1397" s="11">
        <v>44756</v>
      </c>
      <c r="E1397">
        <v>387.96</v>
      </c>
      <c r="F1397">
        <v>2312</v>
      </c>
      <c r="G1397" t="s">
        <v>1882</v>
      </c>
      <c r="H1397" s="11">
        <v>44761</v>
      </c>
      <c r="I1397" s="11">
        <v>44761</v>
      </c>
      <c r="J1397">
        <v>387.96</v>
      </c>
      <c r="K1397" t="s">
        <v>3407</v>
      </c>
      <c r="L1397" t="s">
        <v>1882</v>
      </c>
      <c r="M1397" t="s">
        <v>3408</v>
      </c>
      <c r="N1397" t="s">
        <v>3411</v>
      </c>
      <c r="O1397" t="s">
        <v>3412</v>
      </c>
    </row>
    <row r="1398" spans="2:15" x14ac:dyDescent="0.3">
      <c r="B1398">
        <v>20772</v>
      </c>
      <c r="C1398" t="s">
        <v>583</v>
      </c>
      <c r="D1398" s="11">
        <v>44711</v>
      </c>
      <c r="E1398">
        <v>852.62</v>
      </c>
      <c r="F1398">
        <v>2839</v>
      </c>
      <c r="G1398" t="s">
        <v>22</v>
      </c>
      <c r="H1398" s="11">
        <v>44721</v>
      </c>
      <c r="I1398" s="11">
        <v>44722</v>
      </c>
      <c r="J1398">
        <v>852.62</v>
      </c>
      <c r="K1398" t="s">
        <v>269</v>
      </c>
      <c r="L1398" t="s">
        <v>270</v>
      </c>
      <c r="M1398" t="s">
        <v>1490</v>
      </c>
      <c r="N1398" t="s">
        <v>3411</v>
      </c>
      <c r="O1398" t="s">
        <v>3412</v>
      </c>
    </row>
    <row r="1399" spans="2:15" x14ac:dyDescent="0.3">
      <c r="B1399">
        <v>20823</v>
      </c>
      <c r="C1399" t="s">
        <v>2795</v>
      </c>
      <c r="D1399" s="11">
        <v>44760</v>
      </c>
      <c r="E1399">
        <v>130</v>
      </c>
      <c r="F1399">
        <v>2205</v>
      </c>
      <c r="G1399" t="s">
        <v>1943</v>
      </c>
      <c r="H1399" s="11">
        <v>44761</v>
      </c>
      <c r="I1399" s="11">
        <v>44762</v>
      </c>
      <c r="J1399">
        <v>130</v>
      </c>
      <c r="K1399" t="s">
        <v>3407</v>
      </c>
      <c r="L1399" t="s">
        <v>1943</v>
      </c>
      <c r="M1399" t="s">
        <v>3408</v>
      </c>
      <c r="N1399" t="s">
        <v>3411</v>
      </c>
      <c r="O1399" t="s">
        <v>3412</v>
      </c>
    </row>
    <row r="1400" spans="2:15" x14ac:dyDescent="0.3">
      <c r="B1400">
        <v>20823</v>
      </c>
      <c r="C1400" t="s">
        <v>2796</v>
      </c>
      <c r="D1400" s="11">
        <v>44760</v>
      </c>
      <c r="E1400">
        <v>439.35</v>
      </c>
      <c r="F1400">
        <v>2184</v>
      </c>
      <c r="G1400" t="s">
        <v>1863</v>
      </c>
      <c r="H1400" s="11">
        <v>44761</v>
      </c>
      <c r="I1400" s="11">
        <v>44762</v>
      </c>
      <c r="J1400">
        <v>439.35</v>
      </c>
      <c r="K1400" t="s">
        <v>3407</v>
      </c>
      <c r="L1400" t="s">
        <v>1863</v>
      </c>
      <c r="M1400" t="s">
        <v>3408</v>
      </c>
      <c r="N1400" t="s">
        <v>3411</v>
      </c>
      <c r="O1400" t="s">
        <v>3412</v>
      </c>
    </row>
    <row r="1401" spans="2:15" x14ac:dyDescent="0.3">
      <c r="B1401">
        <v>20823</v>
      </c>
      <c r="C1401" t="s">
        <v>2797</v>
      </c>
      <c r="D1401" s="11">
        <v>44760</v>
      </c>
      <c r="E1401">
        <v>439.35</v>
      </c>
      <c r="F1401">
        <v>2184</v>
      </c>
      <c r="G1401" t="s">
        <v>1863</v>
      </c>
      <c r="H1401" s="11">
        <v>44761</v>
      </c>
      <c r="I1401" s="11">
        <v>44762</v>
      </c>
      <c r="J1401">
        <v>439.35</v>
      </c>
      <c r="K1401" t="s">
        <v>3407</v>
      </c>
      <c r="L1401" t="s">
        <v>1863</v>
      </c>
      <c r="M1401" t="s">
        <v>3408</v>
      </c>
      <c r="N1401" t="s">
        <v>3411</v>
      </c>
      <c r="O1401" t="s">
        <v>3412</v>
      </c>
    </row>
    <row r="1402" spans="2:15" x14ac:dyDescent="0.3">
      <c r="B1402">
        <v>20824</v>
      </c>
      <c r="C1402" t="s">
        <v>2798</v>
      </c>
      <c r="D1402" s="11">
        <v>44760</v>
      </c>
      <c r="E1402">
        <v>178.41</v>
      </c>
      <c r="F1402">
        <v>2758</v>
      </c>
      <c r="G1402" t="s">
        <v>1848</v>
      </c>
      <c r="H1402" s="11">
        <v>44761</v>
      </c>
      <c r="I1402" s="11">
        <v>44762</v>
      </c>
      <c r="J1402">
        <v>178.41</v>
      </c>
      <c r="K1402" t="s">
        <v>3407</v>
      </c>
      <c r="L1402" t="s">
        <v>1848</v>
      </c>
      <c r="M1402" t="s">
        <v>3408</v>
      </c>
      <c r="N1402" t="s">
        <v>3411</v>
      </c>
      <c r="O1402" t="s">
        <v>3412</v>
      </c>
    </row>
    <row r="1403" spans="2:15" x14ac:dyDescent="0.3">
      <c r="B1403">
        <v>20823</v>
      </c>
      <c r="C1403" t="s">
        <v>2799</v>
      </c>
      <c r="D1403" s="11">
        <v>44761</v>
      </c>
      <c r="E1403">
        <v>4101.2</v>
      </c>
      <c r="F1403">
        <v>3153</v>
      </c>
      <c r="G1403" t="s">
        <v>1842</v>
      </c>
      <c r="H1403" s="11">
        <v>44761</v>
      </c>
      <c r="I1403" s="11">
        <v>44762</v>
      </c>
      <c r="J1403">
        <v>4101.2</v>
      </c>
      <c r="K1403" t="s">
        <v>3407</v>
      </c>
      <c r="L1403" t="s">
        <v>1842</v>
      </c>
      <c r="M1403" t="s">
        <v>3408</v>
      </c>
      <c r="N1403" t="s">
        <v>3411</v>
      </c>
      <c r="O1403" t="s">
        <v>3412</v>
      </c>
    </row>
    <row r="1404" spans="2:15" x14ac:dyDescent="0.3">
      <c r="B1404">
        <v>20827</v>
      </c>
      <c r="C1404" t="s">
        <v>3389</v>
      </c>
      <c r="D1404" s="11">
        <v>44761</v>
      </c>
      <c r="E1404">
        <v>645</v>
      </c>
      <c r="F1404">
        <v>1047</v>
      </c>
      <c r="G1404" t="s">
        <v>1941</v>
      </c>
      <c r="H1404" s="11">
        <v>44761</v>
      </c>
      <c r="I1404" s="11">
        <v>44761</v>
      </c>
      <c r="J1404">
        <v>645</v>
      </c>
      <c r="K1404" t="s">
        <v>3407</v>
      </c>
      <c r="L1404" t="s">
        <v>3370</v>
      </c>
      <c r="M1404" t="s">
        <v>3408</v>
      </c>
      <c r="N1404" t="s">
        <v>3411</v>
      </c>
      <c r="O1404" t="s">
        <v>3412</v>
      </c>
    </row>
    <row r="1405" spans="2:15" x14ac:dyDescent="0.3">
      <c r="B1405">
        <v>20828</v>
      </c>
      <c r="C1405" t="s">
        <v>3390</v>
      </c>
      <c r="D1405" s="11">
        <v>44761</v>
      </c>
      <c r="E1405">
        <v>645</v>
      </c>
      <c r="F1405">
        <v>1030</v>
      </c>
      <c r="G1405" t="s">
        <v>1842</v>
      </c>
      <c r="H1405" s="11">
        <v>44761</v>
      </c>
      <c r="I1405" s="11">
        <v>44761</v>
      </c>
      <c r="J1405">
        <v>645</v>
      </c>
      <c r="K1405" t="s">
        <v>3407</v>
      </c>
      <c r="L1405" t="s">
        <v>3370</v>
      </c>
      <c r="M1405" t="s">
        <v>3408</v>
      </c>
      <c r="N1405" t="s">
        <v>3411</v>
      </c>
      <c r="O1405" t="s">
        <v>3412</v>
      </c>
    </row>
    <row r="1406" spans="2:15" x14ac:dyDescent="0.3">
      <c r="B1406">
        <v>20830</v>
      </c>
      <c r="C1406" t="s">
        <v>3391</v>
      </c>
      <c r="D1406" s="11">
        <v>44761</v>
      </c>
      <c r="E1406">
        <v>645</v>
      </c>
      <c r="F1406">
        <v>887</v>
      </c>
      <c r="G1406" t="s">
        <v>3368</v>
      </c>
      <c r="H1406" s="11">
        <v>44761</v>
      </c>
      <c r="I1406" s="11">
        <v>44761</v>
      </c>
      <c r="J1406">
        <v>645</v>
      </c>
      <c r="K1406" t="s">
        <v>3407</v>
      </c>
      <c r="L1406" t="s">
        <v>3370</v>
      </c>
      <c r="M1406" t="s">
        <v>3408</v>
      </c>
      <c r="N1406" t="s">
        <v>3411</v>
      </c>
      <c r="O1406" t="s">
        <v>3412</v>
      </c>
    </row>
    <row r="1407" spans="2:15" x14ac:dyDescent="0.3">
      <c r="B1407">
        <v>20822</v>
      </c>
      <c r="C1407" t="s">
        <v>2775</v>
      </c>
      <c r="D1407" s="11">
        <v>44750</v>
      </c>
      <c r="E1407">
        <v>2438.5</v>
      </c>
      <c r="F1407">
        <v>3234</v>
      </c>
      <c r="G1407" t="s">
        <v>181</v>
      </c>
      <c r="H1407" s="11">
        <v>44762</v>
      </c>
      <c r="I1407" s="11">
        <v>44761</v>
      </c>
      <c r="J1407">
        <v>2438.5</v>
      </c>
      <c r="K1407" t="s">
        <v>3407</v>
      </c>
      <c r="L1407" t="s">
        <v>181</v>
      </c>
      <c r="M1407" t="s">
        <v>3408</v>
      </c>
      <c r="N1407" t="s">
        <v>3411</v>
      </c>
      <c r="O1407" t="s">
        <v>3412</v>
      </c>
    </row>
    <row r="1408" spans="2:15" x14ac:dyDescent="0.3">
      <c r="B1408">
        <v>20825</v>
      </c>
      <c r="C1408" t="s">
        <v>2683</v>
      </c>
      <c r="D1408" s="11">
        <v>44728</v>
      </c>
      <c r="E1408">
        <v>9493.4699999999993</v>
      </c>
      <c r="F1408">
        <v>3659</v>
      </c>
      <c r="G1408" t="s">
        <v>2684</v>
      </c>
      <c r="H1408" s="11">
        <v>44762</v>
      </c>
      <c r="I1408" s="11">
        <v>44762</v>
      </c>
      <c r="J1408">
        <v>9493.4699999999993</v>
      </c>
      <c r="K1408" t="s">
        <v>3407</v>
      </c>
      <c r="L1408" t="s">
        <v>2684</v>
      </c>
      <c r="M1408" t="s">
        <v>3408</v>
      </c>
      <c r="N1408" t="s">
        <v>3411</v>
      </c>
      <c r="O1408" t="s">
        <v>3412</v>
      </c>
    </row>
    <row r="1409" spans="2:15" x14ac:dyDescent="0.3">
      <c r="B1409">
        <v>20772</v>
      </c>
      <c r="C1409" t="s">
        <v>418</v>
      </c>
      <c r="D1409" s="11">
        <v>44711</v>
      </c>
      <c r="E1409">
        <v>262.29000000000002</v>
      </c>
      <c r="F1409">
        <v>2839</v>
      </c>
      <c r="G1409" t="s">
        <v>22</v>
      </c>
      <c r="H1409" s="11">
        <v>44721</v>
      </c>
      <c r="I1409" s="11">
        <v>44722</v>
      </c>
      <c r="J1409">
        <v>262.29000000000002</v>
      </c>
      <c r="K1409" t="s">
        <v>477</v>
      </c>
      <c r="L1409" t="s">
        <v>478</v>
      </c>
      <c r="M1409" t="s">
        <v>1712</v>
      </c>
      <c r="N1409" t="s">
        <v>3411</v>
      </c>
      <c r="O1409" t="s">
        <v>3412</v>
      </c>
    </row>
    <row r="1410" spans="2:15" x14ac:dyDescent="0.3">
      <c r="B1410">
        <v>20826</v>
      </c>
      <c r="C1410" t="s">
        <v>2674</v>
      </c>
      <c r="D1410" s="11">
        <v>44725</v>
      </c>
      <c r="E1410">
        <v>8935.51</v>
      </c>
      <c r="F1410">
        <v>45</v>
      </c>
      <c r="G1410" t="s">
        <v>1891</v>
      </c>
      <c r="H1410" s="11">
        <v>44763</v>
      </c>
      <c r="I1410" s="11">
        <v>44761</v>
      </c>
      <c r="J1410">
        <v>8935.51</v>
      </c>
      <c r="K1410" t="s">
        <v>3407</v>
      </c>
      <c r="L1410" t="s">
        <v>1891</v>
      </c>
      <c r="M1410" t="s">
        <v>3408</v>
      </c>
      <c r="N1410" t="s">
        <v>3411</v>
      </c>
      <c r="O1410" t="s">
        <v>3412</v>
      </c>
    </row>
    <row r="1411" spans="2:15" x14ac:dyDescent="0.3">
      <c r="B1411">
        <v>20826</v>
      </c>
      <c r="C1411" t="s">
        <v>2682</v>
      </c>
      <c r="D1411" s="11">
        <v>44727</v>
      </c>
      <c r="E1411">
        <v>2850</v>
      </c>
      <c r="F1411">
        <v>66</v>
      </c>
      <c r="G1411" t="s">
        <v>1876</v>
      </c>
      <c r="H1411" s="11">
        <v>44763</v>
      </c>
      <c r="I1411" s="11">
        <v>44761</v>
      </c>
      <c r="J1411">
        <v>2850</v>
      </c>
      <c r="K1411" t="s">
        <v>3407</v>
      </c>
      <c r="L1411" t="s">
        <v>1876</v>
      </c>
      <c r="M1411" t="s">
        <v>3408</v>
      </c>
      <c r="N1411" t="s">
        <v>3411</v>
      </c>
      <c r="O1411" t="s">
        <v>3412</v>
      </c>
    </row>
    <row r="1412" spans="2:15" x14ac:dyDescent="0.3">
      <c r="B1412">
        <v>20825</v>
      </c>
      <c r="C1412" t="s">
        <v>2704</v>
      </c>
      <c r="D1412" s="11">
        <v>44735</v>
      </c>
      <c r="E1412">
        <v>120</v>
      </c>
      <c r="F1412">
        <v>1177</v>
      </c>
      <c r="G1412" t="s">
        <v>1852</v>
      </c>
      <c r="H1412" s="11">
        <v>44763</v>
      </c>
      <c r="I1412" s="11">
        <v>44762</v>
      </c>
      <c r="J1412">
        <v>120</v>
      </c>
      <c r="K1412" t="s">
        <v>3407</v>
      </c>
      <c r="L1412" t="s">
        <v>1852</v>
      </c>
      <c r="M1412" t="s">
        <v>3408</v>
      </c>
      <c r="N1412" t="s">
        <v>3411</v>
      </c>
      <c r="O1412" t="s">
        <v>3412</v>
      </c>
    </row>
    <row r="1413" spans="2:15" x14ac:dyDescent="0.3">
      <c r="B1413">
        <v>20772</v>
      </c>
      <c r="C1413" t="s">
        <v>623</v>
      </c>
      <c r="D1413" s="11">
        <v>44711</v>
      </c>
      <c r="E1413">
        <v>1995.44</v>
      </c>
      <c r="F1413">
        <v>2839</v>
      </c>
      <c r="G1413" t="s">
        <v>22</v>
      </c>
      <c r="H1413" s="11">
        <v>44721</v>
      </c>
      <c r="I1413" s="11">
        <v>44722</v>
      </c>
      <c r="J1413">
        <v>1995.44</v>
      </c>
      <c r="K1413" t="s">
        <v>477</v>
      </c>
      <c r="L1413" t="s">
        <v>478</v>
      </c>
      <c r="M1413" t="s">
        <v>1712</v>
      </c>
      <c r="N1413" t="s">
        <v>3411</v>
      </c>
      <c r="O1413" t="s">
        <v>3412</v>
      </c>
    </row>
    <row r="1414" spans="2:15" x14ac:dyDescent="0.3">
      <c r="B1414">
        <v>20836</v>
      </c>
      <c r="C1414" t="s">
        <v>2790</v>
      </c>
      <c r="D1414" s="11">
        <v>44755</v>
      </c>
      <c r="E1414">
        <v>3316</v>
      </c>
      <c r="F1414">
        <v>3162</v>
      </c>
      <c r="G1414" t="s">
        <v>2087</v>
      </c>
      <c r="H1414" s="11">
        <v>44765</v>
      </c>
      <c r="I1414" s="11">
        <v>44765</v>
      </c>
      <c r="J1414">
        <v>3316</v>
      </c>
      <c r="K1414" t="s">
        <v>3407</v>
      </c>
      <c r="L1414" t="s">
        <v>2087</v>
      </c>
      <c r="M1414" t="s">
        <v>3408</v>
      </c>
      <c r="N1414" t="s">
        <v>3411</v>
      </c>
      <c r="O1414" t="s">
        <v>3412</v>
      </c>
    </row>
    <row r="1415" spans="2:15" x14ac:dyDescent="0.3">
      <c r="B1415">
        <v>20833</v>
      </c>
      <c r="C1415" t="s">
        <v>2771</v>
      </c>
      <c r="D1415" s="11">
        <v>44749</v>
      </c>
      <c r="E1415">
        <v>1526.79</v>
      </c>
      <c r="F1415">
        <v>93</v>
      </c>
      <c r="G1415" t="s">
        <v>1886</v>
      </c>
      <c r="H1415" s="11">
        <v>44767</v>
      </c>
      <c r="I1415" s="11">
        <v>44764</v>
      </c>
      <c r="J1415">
        <v>1526.79</v>
      </c>
      <c r="K1415" t="s">
        <v>3407</v>
      </c>
      <c r="L1415" t="s">
        <v>1886</v>
      </c>
      <c r="M1415" t="s">
        <v>3408</v>
      </c>
      <c r="N1415" t="s">
        <v>3411</v>
      </c>
      <c r="O1415" t="s">
        <v>3412</v>
      </c>
    </row>
    <row r="1416" spans="2:15" x14ac:dyDescent="0.3">
      <c r="B1416">
        <v>20772</v>
      </c>
      <c r="C1416" t="s">
        <v>589</v>
      </c>
      <c r="D1416" s="11">
        <v>44711</v>
      </c>
      <c r="E1416">
        <v>365.23</v>
      </c>
      <c r="F1416">
        <v>2839</v>
      </c>
      <c r="G1416" t="s">
        <v>22</v>
      </c>
      <c r="H1416" s="11">
        <v>44721</v>
      </c>
      <c r="I1416" s="11">
        <v>44722</v>
      </c>
      <c r="J1416">
        <v>365.23</v>
      </c>
      <c r="K1416" t="s">
        <v>477</v>
      </c>
      <c r="L1416" t="s">
        <v>478</v>
      </c>
      <c r="M1416" t="s">
        <v>1712</v>
      </c>
      <c r="N1416" t="s">
        <v>3411</v>
      </c>
      <c r="O1416" t="s">
        <v>3412</v>
      </c>
    </row>
    <row r="1417" spans="2:15" x14ac:dyDescent="0.3">
      <c r="B1417">
        <v>20772</v>
      </c>
      <c r="C1417" t="s">
        <v>588</v>
      </c>
      <c r="D1417" s="11">
        <v>44711</v>
      </c>
      <c r="E1417">
        <v>8796.8700000000008</v>
      </c>
      <c r="F1417">
        <v>2839</v>
      </c>
      <c r="G1417" t="s">
        <v>22</v>
      </c>
      <c r="H1417" s="11">
        <v>44721</v>
      </c>
      <c r="I1417" s="11">
        <v>44722</v>
      </c>
      <c r="J1417">
        <v>8796.8700000000008</v>
      </c>
      <c r="K1417" t="s">
        <v>269</v>
      </c>
      <c r="L1417" t="s">
        <v>270</v>
      </c>
      <c r="M1417" t="s">
        <v>1490</v>
      </c>
      <c r="N1417" t="s">
        <v>3411</v>
      </c>
      <c r="O1417" t="s">
        <v>3412</v>
      </c>
    </row>
    <row r="1418" spans="2:15" x14ac:dyDescent="0.3">
      <c r="B1418">
        <v>20772</v>
      </c>
      <c r="C1418" t="s">
        <v>587</v>
      </c>
      <c r="D1418" s="11">
        <v>44711</v>
      </c>
      <c r="E1418">
        <v>426.31</v>
      </c>
      <c r="F1418">
        <v>2839</v>
      </c>
      <c r="G1418" t="s">
        <v>22</v>
      </c>
      <c r="H1418" s="11">
        <v>44721</v>
      </c>
      <c r="I1418" s="11">
        <v>44722</v>
      </c>
      <c r="J1418">
        <v>426.31</v>
      </c>
      <c r="K1418" t="s">
        <v>269</v>
      </c>
      <c r="L1418" t="s">
        <v>270</v>
      </c>
      <c r="M1418" t="s">
        <v>1490</v>
      </c>
      <c r="N1418" t="s">
        <v>3411</v>
      </c>
      <c r="O1418" t="s">
        <v>3412</v>
      </c>
    </row>
    <row r="1419" spans="2:15" x14ac:dyDescent="0.3">
      <c r="B1419">
        <v>20772</v>
      </c>
      <c r="C1419" t="s">
        <v>586</v>
      </c>
      <c r="D1419" s="11">
        <v>44711</v>
      </c>
      <c r="E1419">
        <v>4689.42</v>
      </c>
      <c r="F1419">
        <v>2839</v>
      </c>
      <c r="G1419" t="s">
        <v>22</v>
      </c>
      <c r="H1419" s="11">
        <v>44721</v>
      </c>
      <c r="I1419" s="11">
        <v>44722</v>
      </c>
      <c r="J1419">
        <v>4689.42</v>
      </c>
      <c r="K1419" t="s">
        <v>269</v>
      </c>
      <c r="L1419" t="s">
        <v>270</v>
      </c>
      <c r="M1419" t="s">
        <v>1490</v>
      </c>
      <c r="N1419" t="s">
        <v>3411</v>
      </c>
      <c r="O1419" t="s">
        <v>3412</v>
      </c>
    </row>
    <row r="1420" spans="2:15" x14ac:dyDescent="0.3">
      <c r="B1420">
        <v>20835</v>
      </c>
      <c r="C1420" t="s">
        <v>2649</v>
      </c>
      <c r="D1420" s="11">
        <v>44719</v>
      </c>
      <c r="E1420">
        <v>439.35</v>
      </c>
      <c r="F1420">
        <v>216</v>
      </c>
      <c r="G1420" t="s">
        <v>1828</v>
      </c>
      <c r="H1420" s="11">
        <v>44768</v>
      </c>
      <c r="I1420" s="11">
        <v>44765</v>
      </c>
      <c r="J1420">
        <v>439.35</v>
      </c>
      <c r="K1420" t="s">
        <v>3407</v>
      </c>
      <c r="L1420" t="s">
        <v>1828</v>
      </c>
      <c r="M1420" t="s">
        <v>3408</v>
      </c>
      <c r="N1420" t="s">
        <v>3411</v>
      </c>
      <c r="O1420" t="s">
        <v>3412</v>
      </c>
    </row>
    <row r="1421" spans="2:15" x14ac:dyDescent="0.3">
      <c r="B1421">
        <v>20835</v>
      </c>
      <c r="C1421" t="s">
        <v>2648</v>
      </c>
      <c r="D1421" s="11">
        <v>44719</v>
      </c>
      <c r="E1421">
        <v>439.35</v>
      </c>
      <c r="F1421">
        <v>216</v>
      </c>
      <c r="G1421" t="s">
        <v>1828</v>
      </c>
      <c r="H1421" s="11">
        <v>44768</v>
      </c>
      <c r="I1421" s="11">
        <v>44765</v>
      </c>
      <c r="J1421">
        <v>439.35</v>
      </c>
      <c r="K1421" t="s">
        <v>3407</v>
      </c>
      <c r="L1421" t="s">
        <v>1828</v>
      </c>
      <c r="M1421" t="s">
        <v>3408</v>
      </c>
      <c r="N1421" t="s">
        <v>3411</v>
      </c>
      <c r="O1421" t="s">
        <v>3412</v>
      </c>
    </row>
    <row r="1422" spans="2:15" x14ac:dyDescent="0.3">
      <c r="B1422">
        <v>20772</v>
      </c>
      <c r="C1422" t="s">
        <v>625</v>
      </c>
      <c r="D1422" s="11">
        <v>44711</v>
      </c>
      <c r="E1422">
        <v>6680.16</v>
      </c>
      <c r="F1422">
        <v>2839</v>
      </c>
      <c r="G1422" t="s">
        <v>22</v>
      </c>
      <c r="H1422" s="11">
        <v>44721</v>
      </c>
      <c r="I1422" s="11">
        <v>44722</v>
      </c>
      <c r="J1422">
        <v>6680.16</v>
      </c>
      <c r="K1422" t="s">
        <v>477</v>
      </c>
      <c r="L1422" t="s">
        <v>478</v>
      </c>
      <c r="M1422" t="s">
        <v>1712</v>
      </c>
      <c r="N1422" t="s">
        <v>3411</v>
      </c>
      <c r="O1422" t="s">
        <v>3412</v>
      </c>
    </row>
    <row r="1423" spans="2:15" x14ac:dyDescent="0.3">
      <c r="B1423">
        <v>20835</v>
      </c>
      <c r="C1423" t="s">
        <v>2801</v>
      </c>
      <c r="D1423" s="11">
        <v>44762</v>
      </c>
      <c r="E1423">
        <v>159</v>
      </c>
      <c r="F1423">
        <v>2584</v>
      </c>
      <c r="G1423" t="s">
        <v>2315</v>
      </c>
      <c r="H1423" s="11">
        <v>44768</v>
      </c>
      <c r="I1423" s="11">
        <v>44765</v>
      </c>
      <c r="J1423">
        <v>159</v>
      </c>
      <c r="K1423" t="s">
        <v>3407</v>
      </c>
      <c r="L1423" t="s">
        <v>2315</v>
      </c>
      <c r="M1423" t="s">
        <v>3408</v>
      </c>
      <c r="N1423" t="s">
        <v>3411</v>
      </c>
      <c r="O1423" t="s">
        <v>3412</v>
      </c>
    </row>
    <row r="1424" spans="2:15" x14ac:dyDescent="0.3">
      <c r="B1424">
        <v>20835</v>
      </c>
      <c r="C1424" t="s">
        <v>2802</v>
      </c>
      <c r="D1424" s="11">
        <v>44762</v>
      </c>
      <c r="E1424">
        <v>439.35</v>
      </c>
      <c r="F1424">
        <v>2740</v>
      </c>
      <c r="G1424" t="s">
        <v>1867</v>
      </c>
      <c r="H1424" s="11">
        <v>44768</v>
      </c>
      <c r="I1424" s="11">
        <v>44765</v>
      </c>
      <c r="J1424">
        <v>439.35</v>
      </c>
      <c r="K1424" t="s">
        <v>3407</v>
      </c>
      <c r="L1424" t="s">
        <v>1867</v>
      </c>
      <c r="M1424" t="s">
        <v>3408</v>
      </c>
      <c r="N1424" t="s">
        <v>3411</v>
      </c>
      <c r="O1424" t="s">
        <v>3412</v>
      </c>
    </row>
    <row r="1425" spans="2:15" x14ac:dyDescent="0.3">
      <c r="B1425">
        <v>20835</v>
      </c>
      <c r="C1425" t="s">
        <v>2803</v>
      </c>
      <c r="D1425" s="11">
        <v>44762</v>
      </c>
      <c r="E1425">
        <v>224.99</v>
      </c>
      <c r="F1425">
        <v>2740</v>
      </c>
      <c r="G1425" t="s">
        <v>1867</v>
      </c>
      <c r="H1425" s="11">
        <v>44768</v>
      </c>
      <c r="I1425" s="11">
        <v>44765</v>
      </c>
      <c r="J1425">
        <v>224.99</v>
      </c>
      <c r="K1425" t="s">
        <v>3407</v>
      </c>
      <c r="L1425" t="s">
        <v>1867</v>
      </c>
      <c r="M1425" t="s">
        <v>3408</v>
      </c>
      <c r="N1425" t="s">
        <v>3411</v>
      </c>
      <c r="O1425" t="s">
        <v>3412</v>
      </c>
    </row>
    <row r="1426" spans="2:15" x14ac:dyDescent="0.3">
      <c r="B1426">
        <v>20837</v>
      </c>
      <c r="C1426" t="s">
        <v>2809</v>
      </c>
      <c r="D1426" s="11">
        <v>44767</v>
      </c>
      <c r="E1426">
        <v>70</v>
      </c>
      <c r="F1426">
        <v>134</v>
      </c>
      <c r="G1426" t="s">
        <v>1850</v>
      </c>
      <c r="H1426" s="11">
        <v>44768</v>
      </c>
      <c r="I1426" s="11">
        <v>44769</v>
      </c>
      <c r="J1426">
        <v>70</v>
      </c>
      <c r="K1426" t="s">
        <v>3407</v>
      </c>
      <c r="L1426" t="s">
        <v>1850</v>
      </c>
      <c r="M1426" t="s">
        <v>3408</v>
      </c>
      <c r="N1426" t="s">
        <v>3411</v>
      </c>
      <c r="O1426" t="s">
        <v>3412</v>
      </c>
    </row>
    <row r="1427" spans="2:15" x14ac:dyDescent="0.3">
      <c r="B1427">
        <v>20837</v>
      </c>
      <c r="C1427" t="s">
        <v>2808</v>
      </c>
      <c r="D1427" s="11">
        <v>44767</v>
      </c>
      <c r="E1427">
        <v>70</v>
      </c>
      <c r="F1427">
        <v>134</v>
      </c>
      <c r="G1427" t="s">
        <v>1850</v>
      </c>
      <c r="H1427" s="11">
        <v>44768</v>
      </c>
      <c r="I1427" s="11">
        <v>44769</v>
      </c>
      <c r="J1427">
        <v>70</v>
      </c>
      <c r="K1427" t="s">
        <v>3407</v>
      </c>
      <c r="L1427" t="s">
        <v>1850</v>
      </c>
      <c r="M1427" t="s">
        <v>3408</v>
      </c>
      <c r="N1427" t="s">
        <v>3411</v>
      </c>
      <c r="O1427" t="s">
        <v>3412</v>
      </c>
    </row>
    <row r="1428" spans="2:15" x14ac:dyDescent="0.3">
      <c r="B1428">
        <v>20838</v>
      </c>
      <c r="C1428" t="s">
        <v>2810</v>
      </c>
      <c r="D1428" s="11">
        <v>44767</v>
      </c>
      <c r="E1428">
        <v>596</v>
      </c>
      <c r="F1428">
        <v>449</v>
      </c>
      <c r="G1428" t="s">
        <v>1830</v>
      </c>
      <c r="H1428" s="11">
        <v>44768</v>
      </c>
      <c r="I1428" s="11">
        <v>44768</v>
      </c>
      <c r="J1428">
        <v>596</v>
      </c>
      <c r="K1428" t="s">
        <v>3407</v>
      </c>
      <c r="L1428" t="s">
        <v>1830</v>
      </c>
      <c r="M1428" t="s">
        <v>3408</v>
      </c>
      <c r="N1428" t="s">
        <v>3411</v>
      </c>
      <c r="O1428" t="s">
        <v>3412</v>
      </c>
    </row>
    <row r="1429" spans="2:15" x14ac:dyDescent="0.3">
      <c r="B1429">
        <v>20772</v>
      </c>
      <c r="C1429" t="s">
        <v>584</v>
      </c>
      <c r="D1429" s="11">
        <v>44711</v>
      </c>
      <c r="E1429">
        <v>852.62</v>
      </c>
      <c r="F1429">
        <v>2839</v>
      </c>
      <c r="G1429" t="s">
        <v>22</v>
      </c>
      <c r="H1429" s="11">
        <v>44721</v>
      </c>
      <c r="I1429" s="11">
        <v>44722</v>
      </c>
      <c r="J1429">
        <v>852.62</v>
      </c>
      <c r="K1429" t="s">
        <v>269</v>
      </c>
      <c r="L1429" t="s">
        <v>270</v>
      </c>
      <c r="M1429" t="s">
        <v>1490</v>
      </c>
      <c r="N1429" t="s">
        <v>3411</v>
      </c>
      <c r="O1429" t="s">
        <v>3412</v>
      </c>
    </row>
    <row r="1430" spans="2:15" x14ac:dyDescent="0.3">
      <c r="B1430">
        <v>20772</v>
      </c>
      <c r="C1430" t="s">
        <v>582</v>
      </c>
      <c r="D1430" s="11">
        <v>44711</v>
      </c>
      <c r="E1430">
        <v>426.31</v>
      </c>
      <c r="F1430">
        <v>2839</v>
      </c>
      <c r="G1430" t="s">
        <v>22</v>
      </c>
      <c r="H1430" s="11">
        <v>44721</v>
      </c>
      <c r="I1430" s="11">
        <v>44722</v>
      </c>
      <c r="J1430">
        <v>426.31</v>
      </c>
      <c r="K1430" t="s">
        <v>269</v>
      </c>
      <c r="L1430" t="s">
        <v>270</v>
      </c>
      <c r="M1430" t="s">
        <v>1490</v>
      </c>
      <c r="N1430" t="s">
        <v>3411</v>
      </c>
      <c r="O1430" t="s">
        <v>3412</v>
      </c>
    </row>
    <row r="1431" spans="2:15" x14ac:dyDescent="0.3">
      <c r="B1431">
        <v>20772</v>
      </c>
      <c r="C1431" t="s">
        <v>572</v>
      </c>
      <c r="D1431" s="11">
        <v>44711</v>
      </c>
      <c r="E1431">
        <v>2557.87</v>
      </c>
      <c r="F1431">
        <v>2839</v>
      </c>
      <c r="G1431" t="s">
        <v>22</v>
      </c>
      <c r="H1431" s="11">
        <v>44721</v>
      </c>
      <c r="I1431" s="11">
        <v>44722</v>
      </c>
      <c r="J1431">
        <v>2557.87</v>
      </c>
      <c r="K1431" t="s">
        <v>269</v>
      </c>
      <c r="L1431" t="s">
        <v>270</v>
      </c>
      <c r="M1431" t="s">
        <v>1490</v>
      </c>
      <c r="N1431" t="s">
        <v>3411</v>
      </c>
      <c r="O1431" t="s">
        <v>3412</v>
      </c>
    </row>
    <row r="1432" spans="2:15" x14ac:dyDescent="0.3">
      <c r="B1432">
        <v>20574</v>
      </c>
      <c r="C1432" t="s">
        <v>1973</v>
      </c>
      <c r="D1432" s="11">
        <v>44550</v>
      </c>
      <c r="E1432">
        <v>3400</v>
      </c>
      <c r="F1432">
        <v>2299</v>
      </c>
      <c r="G1432" t="s">
        <v>1926</v>
      </c>
      <c r="H1432" s="11">
        <v>44770</v>
      </c>
      <c r="I1432" s="11">
        <v>44771</v>
      </c>
      <c r="J1432">
        <v>1133.33</v>
      </c>
      <c r="K1432" t="s">
        <v>3407</v>
      </c>
      <c r="L1432" t="s">
        <v>1926</v>
      </c>
      <c r="M1432" t="s">
        <v>3408</v>
      </c>
      <c r="N1432" t="s">
        <v>3411</v>
      </c>
      <c r="O1432" t="s">
        <v>3412</v>
      </c>
    </row>
    <row r="1433" spans="2:15" x14ac:dyDescent="0.3">
      <c r="B1433">
        <v>20840</v>
      </c>
      <c r="C1433" t="s">
        <v>1973</v>
      </c>
      <c r="D1433" s="11">
        <v>44550</v>
      </c>
      <c r="E1433">
        <v>3400</v>
      </c>
      <c r="F1433">
        <v>2299</v>
      </c>
      <c r="G1433" t="s">
        <v>1926</v>
      </c>
      <c r="H1433" s="11">
        <v>44770</v>
      </c>
      <c r="I1433" s="11">
        <v>44771</v>
      </c>
      <c r="J1433">
        <v>2266.67</v>
      </c>
      <c r="K1433" t="s">
        <v>3407</v>
      </c>
      <c r="L1433" t="s">
        <v>1926</v>
      </c>
      <c r="M1433" t="s">
        <v>3408</v>
      </c>
      <c r="N1433" t="s">
        <v>3411</v>
      </c>
      <c r="O1433" t="s">
        <v>3412</v>
      </c>
    </row>
    <row r="1434" spans="2:15" x14ac:dyDescent="0.3">
      <c r="B1434">
        <v>20840</v>
      </c>
      <c r="C1434" t="s">
        <v>482</v>
      </c>
      <c r="D1434" s="11">
        <v>44764</v>
      </c>
      <c r="E1434">
        <v>7000</v>
      </c>
      <c r="F1434">
        <v>3463</v>
      </c>
      <c r="G1434" t="s">
        <v>1932</v>
      </c>
      <c r="H1434" s="11">
        <v>44770</v>
      </c>
      <c r="I1434" s="11">
        <v>44771</v>
      </c>
      <c r="J1434">
        <v>7000</v>
      </c>
      <c r="K1434" t="s">
        <v>3407</v>
      </c>
      <c r="L1434" t="s">
        <v>1932</v>
      </c>
      <c r="M1434" t="s">
        <v>3408</v>
      </c>
      <c r="N1434" t="s">
        <v>3411</v>
      </c>
      <c r="O1434" t="s">
        <v>3412</v>
      </c>
    </row>
    <row r="1435" spans="2:15" x14ac:dyDescent="0.3">
      <c r="B1435">
        <v>20840</v>
      </c>
      <c r="C1435" t="s">
        <v>479</v>
      </c>
      <c r="D1435" s="11">
        <v>44767</v>
      </c>
      <c r="E1435">
        <v>300</v>
      </c>
      <c r="F1435">
        <v>3463</v>
      </c>
      <c r="G1435" t="s">
        <v>1932</v>
      </c>
      <c r="H1435" s="11">
        <v>44770</v>
      </c>
      <c r="I1435" s="11">
        <v>44771</v>
      </c>
      <c r="J1435">
        <v>300</v>
      </c>
      <c r="K1435" t="s">
        <v>3407</v>
      </c>
      <c r="L1435" t="s">
        <v>1932</v>
      </c>
      <c r="M1435" t="s">
        <v>3408</v>
      </c>
      <c r="N1435" t="s">
        <v>3411</v>
      </c>
      <c r="O1435" t="s">
        <v>3412</v>
      </c>
    </row>
    <row r="1436" spans="2:15" x14ac:dyDescent="0.3">
      <c r="B1436">
        <v>20841</v>
      </c>
      <c r="C1436" t="s">
        <v>2816</v>
      </c>
      <c r="D1436" s="11">
        <v>44769</v>
      </c>
      <c r="E1436">
        <v>178.41</v>
      </c>
      <c r="F1436">
        <v>2759</v>
      </c>
      <c r="G1436" t="s">
        <v>1831</v>
      </c>
      <c r="H1436" s="11">
        <v>44770</v>
      </c>
      <c r="I1436" s="11">
        <v>44771</v>
      </c>
      <c r="J1436">
        <v>178.41</v>
      </c>
      <c r="K1436" t="s">
        <v>3407</v>
      </c>
      <c r="L1436" t="s">
        <v>1831</v>
      </c>
      <c r="M1436" t="s">
        <v>3408</v>
      </c>
      <c r="N1436" t="s">
        <v>3411</v>
      </c>
      <c r="O1436" t="s">
        <v>3412</v>
      </c>
    </row>
    <row r="1437" spans="2:15" x14ac:dyDescent="0.3">
      <c r="B1437">
        <v>20841</v>
      </c>
      <c r="C1437" t="s">
        <v>2800</v>
      </c>
      <c r="D1437" s="11">
        <v>44761</v>
      </c>
      <c r="E1437">
        <v>10076</v>
      </c>
      <c r="F1437">
        <v>3372</v>
      </c>
      <c r="G1437" t="s">
        <v>1912</v>
      </c>
      <c r="H1437" s="11">
        <v>44771</v>
      </c>
      <c r="I1437" s="11">
        <v>44771</v>
      </c>
      <c r="J1437">
        <v>10076</v>
      </c>
      <c r="K1437" t="s">
        <v>3407</v>
      </c>
      <c r="L1437" t="s">
        <v>1912</v>
      </c>
      <c r="M1437" t="s">
        <v>3408</v>
      </c>
      <c r="N1437" t="s">
        <v>3411</v>
      </c>
      <c r="O1437" t="s">
        <v>3412</v>
      </c>
    </row>
    <row r="1438" spans="2:15" x14ac:dyDescent="0.3">
      <c r="B1438">
        <v>20848</v>
      </c>
      <c r="C1438" t="s">
        <v>2843</v>
      </c>
      <c r="D1438" s="11">
        <v>44774</v>
      </c>
      <c r="E1438">
        <v>489.59</v>
      </c>
      <c r="F1438">
        <v>2312</v>
      </c>
      <c r="G1438" t="s">
        <v>1882</v>
      </c>
      <c r="H1438" s="11">
        <v>44775</v>
      </c>
      <c r="I1438" s="11">
        <v>44775</v>
      </c>
      <c r="J1438">
        <v>489.59</v>
      </c>
      <c r="K1438" t="s">
        <v>3407</v>
      </c>
      <c r="L1438" t="s">
        <v>1882</v>
      </c>
      <c r="M1438" t="s">
        <v>3408</v>
      </c>
      <c r="N1438" t="s">
        <v>3411</v>
      </c>
      <c r="O1438" t="s">
        <v>3412</v>
      </c>
    </row>
    <row r="1439" spans="2:15" x14ac:dyDescent="0.3">
      <c r="B1439">
        <v>20848</v>
      </c>
      <c r="C1439" t="s">
        <v>2847</v>
      </c>
      <c r="D1439" s="11">
        <v>44774</v>
      </c>
      <c r="E1439">
        <v>429.49</v>
      </c>
      <c r="F1439">
        <v>2312</v>
      </c>
      <c r="G1439" t="s">
        <v>1882</v>
      </c>
      <c r="H1439" s="11">
        <v>44775</v>
      </c>
      <c r="I1439" s="11">
        <v>44775</v>
      </c>
      <c r="J1439">
        <v>429.49</v>
      </c>
      <c r="K1439" t="s">
        <v>3407</v>
      </c>
      <c r="L1439" t="s">
        <v>1882</v>
      </c>
      <c r="M1439" t="s">
        <v>3408</v>
      </c>
      <c r="N1439" t="s">
        <v>3411</v>
      </c>
      <c r="O1439" t="s">
        <v>3412</v>
      </c>
    </row>
    <row r="1440" spans="2:15" x14ac:dyDescent="0.3">
      <c r="B1440">
        <v>20848</v>
      </c>
      <c r="C1440" t="s">
        <v>2844</v>
      </c>
      <c r="D1440" s="11">
        <v>44774</v>
      </c>
      <c r="E1440">
        <v>429.49</v>
      </c>
      <c r="F1440">
        <v>2312</v>
      </c>
      <c r="G1440" t="s">
        <v>1882</v>
      </c>
      <c r="H1440" s="11">
        <v>44775</v>
      </c>
      <c r="I1440" s="11">
        <v>44775</v>
      </c>
      <c r="J1440">
        <v>429.49</v>
      </c>
      <c r="K1440" t="s">
        <v>3407</v>
      </c>
      <c r="L1440" t="s">
        <v>1882</v>
      </c>
      <c r="M1440" t="s">
        <v>3408</v>
      </c>
      <c r="N1440" t="s">
        <v>3411</v>
      </c>
      <c r="O1440" t="s">
        <v>3412</v>
      </c>
    </row>
    <row r="1441" spans="2:15" x14ac:dyDescent="0.3">
      <c r="B1441">
        <v>20848</v>
      </c>
      <c r="C1441" t="s">
        <v>2846</v>
      </c>
      <c r="D1441" s="11">
        <v>44774</v>
      </c>
      <c r="E1441">
        <v>489.59</v>
      </c>
      <c r="F1441">
        <v>2312</v>
      </c>
      <c r="G1441" t="s">
        <v>1882</v>
      </c>
      <c r="H1441" s="11">
        <v>44775</v>
      </c>
      <c r="I1441" s="11">
        <v>44775</v>
      </c>
      <c r="J1441">
        <v>489.59</v>
      </c>
      <c r="K1441" t="s">
        <v>3407</v>
      </c>
      <c r="L1441" t="s">
        <v>1882</v>
      </c>
      <c r="M1441" t="s">
        <v>3408</v>
      </c>
      <c r="N1441" t="s">
        <v>3411</v>
      </c>
      <c r="O1441" t="s">
        <v>3412</v>
      </c>
    </row>
    <row r="1442" spans="2:15" x14ac:dyDescent="0.3">
      <c r="B1442">
        <v>20848</v>
      </c>
      <c r="C1442" t="s">
        <v>2848</v>
      </c>
      <c r="D1442" s="11">
        <v>44774</v>
      </c>
      <c r="E1442">
        <v>429.49</v>
      </c>
      <c r="F1442">
        <v>2312</v>
      </c>
      <c r="G1442" t="s">
        <v>1882</v>
      </c>
      <c r="H1442" s="11">
        <v>44775</v>
      </c>
      <c r="I1442" s="11">
        <v>44775</v>
      </c>
      <c r="J1442">
        <v>429.49</v>
      </c>
      <c r="K1442" t="s">
        <v>3407</v>
      </c>
      <c r="L1442" t="s">
        <v>1882</v>
      </c>
      <c r="M1442" t="s">
        <v>3408</v>
      </c>
      <c r="N1442" t="s">
        <v>3411</v>
      </c>
      <c r="O1442" t="s">
        <v>3412</v>
      </c>
    </row>
    <row r="1443" spans="2:15" x14ac:dyDescent="0.3">
      <c r="B1443">
        <v>20848</v>
      </c>
      <c r="C1443" t="s">
        <v>2842</v>
      </c>
      <c r="D1443" s="11">
        <v>44774</v>
      </c>
      <c r="E1443">
        <v>489.59</v>
      </c>
      <c r="F1443">
        <v>2312</v>
      </c>
      <c r="G1443" t="s">
        <v>1882</v>
      </c>
      <c r="H1443" s="11">
        <v>44775</v>
      </c>
      <c r="I1443" s="11">
        <v>44775</v>
      </c>
      <c r="J1443">
        <v>489.59</v>
      </c>
      <c r="K1443" t="s">
        <v>3407</v>
      </c>
      <c r="L1443" t="s">
        <v>1882</v>
      </c>
      <c r="M1443" t="s">
        <v>3408</v>
      </c>
      <c r="N1443" t="s">
        <v>3411</v>
      </c>
      <c r="O1443" t="s">
        <v>3412</v>
      </c>
    </row>
    <row r="1444" spans="2:15" x14ac:dyDescent="0.3">
      <c r="B1444">
        <v>20848</v>
      </c>
      <c r="C1444" t="s">
        <v>2845</v>
      </c>
      <c r="D1444" s="11">
        <v>44774</v>
      </c>
      <c r="E1444">
        <v>429.49</v>
      </c>
      <c r="F1444">
        <v>2312</v>
      </c>
      <c r="G1444" t="s">
        <v>1882</v>
      </c>
      <c r="H1444" s="11">
        <v>44775</v>
      </c>
      <c r="I1444" s="11">
        <v>44775</v>
      </c>
      <c r="J1444">
        <v>429.49</v>
      </c>
      <c r="K1444" t="s">
        <v>3407</v>
      </c>
      <c r="L1444" t="s">
        <v>1882</v>
      </c>
      <c r="M1444" t="s">
        <v>3408</v>
      </c>
      <c r="N1444" t="s">
        <v>3411</v>
      </c>
      <c r="O1444" t="s">
        <v>3412</v>
      </c>
    </row>
    <row r="1445" spans="2:15" x14ac:dyDescent="0.3">
      <c r="B1445">
        <v>20843</v>
      </c>
      <c r="C1445" t="s">
        <v>3371</v>
      </c>
      <c r="D1445" s="11">
        <v>44775</v>
      </c>
      <c r="E1445">
        <v>645</v>
      </c>
      <c r="F1445">
        <v>876</v>
      </c>
      <c r="G1445" t="s">
        <v>1943</v>
      </c>
      <c r="H1445" s="11">
        <v>44775</v>
      </c>
      <c r="I1445" s="11">
        <v>44775</v>
      </c>
      <c r="J1445">
        <v>645</v>
      </c>
      <c r="K1445" t="s">
        <v>3407</v>
      </c>
      <c r="L1445" t="s">
        <v>3370</v>
      </c>
      <c r="M1445" t="s">
        <v>3408</v>
      </c>
      <c r="N1445" t="s">
        <v>3411</v>
      </c>
      <c r="O1445" t="s">
        <v>3412</v>
      </c>
    </row>
    <row r="1446" spans="2:15" x14ac:dyDescent="0.3">
      <c r="B1446">
        <v>20844</v>
      </c>
      <c r="C1446" t="s">
        <v>3372</v>
      </c>
      <c r="D1446" s="11">
        <v>44775</v>
      </c>
      <c r="E1446">
        <v>645</v>
      </c>
      <c r="F1446">
        <v>1417</v>
      </c>
      <c r="G1446" t="s">
        <v>3373</v>
      </c>
      <c r="H1446" s="11">
        <v>44775</v>
      </c>
      <c r="I1446" s="11">
        <v>44775</v>
      </c>
      <c r="J1446">
        <v>645</v>
      </c>
      <c r="K1446" t="s">
        <v>3407</v>
      </c>
      <c r="L1446" t="s">
        <v>3370</v>
      </c>
      <c r="M1446" t="s">
        <v>3408</v>
      </c>
      <c r="N1446" t="s">
        <v>3411</v>
      </c>
      <c r="O1446" t="s">
        <v>3412</v>
      </c>
    </row>
    <row r="1447" spans="2:15" x14ac:dyDescent="0.3">
      <c r="B1447">
        <v>20772</v>
      </c>
      <c r="C1447" t="s">
        <v>581</v>
      </c>
      <c r="D1447" s="11">
        <v>44711</v>
      </c>
      <c r="E1447">
        <v>1175.32</v>
      </c>
      <c r="F1447">
        <v>2839</v>
      </c>
      <c r="G1447" t="s">
        <v>22</v>
      </c>
      <c r="H1447" s="11">
        <v>44721</v>
      </c>
      <c r="I1447" s="11">
        <v>44722</v>
      </c>
      <c r="J1447">
        <v>1175.32</v>
      </c>
      <c r="K1447" t="s">
        <v>477</v>
      </c>
      <c r="L1447" t="s">
        <v>478</v>
      </c>
      <c r="M1447" t="s">
        <v>1712</v>
      </c>
      <c r="N1447" t="s">
        <v>3411</v>
      </c>
      <c r="O1447" t="s">
        <v>3412</v>
      </c>
    </row>
    <row r="1448" spans="2:15" x14ac:dyDescent="0.3">
      <c r="B1448">
        <v>20772</v>
      </c>
      <c r="C1448" t="s">
        <v>791</v>
      </c>
      <c r="D1448" s="11">
        <v>44713</v>
      </c>
      <c r="E1448">
        <v>4981.97</v>
      </c>
      <c r="F1448">
        <v>3354</v>
      </c>
      <c r="G1448" t="s">
        <v>221</v>
      </c>
      <c r="H1448" s="11">
        <v>44723</v>
      </c>
      <c r="I1448" s="11">
        <v>44722</v>
      </c>
      <c r="J1448">
        <v>4981.97</v>
      </c>
      <c r="K1448" t="s">
        <v>222</v>
      </c>
      <c r="L1448" t="s">
        <v>223</v>
      </c>
      <c r="M1448" t="s">
        <v>1665</v>
      </c>
      <c r="N1448" t="s">
        <v>3411</v>
      </c>
      <c r="O1448" t="s">
        <v>3412</v>
      </c>
    </row>
    <row r="1449" spans="2:15" x14ac:dyDescent="0.3">
      <c r="B1449">
        <v>20772</v>
      </c>
      <c r="C1449" t="s">
        <v>790</v>
      </c>
      <c r="D1449" s="11">
        <v>44713</v>
      </c>
      <c r="E1449">
        <v>8850.9699999999993</v>
      </c>
      <c r="F1449">
        <v>3354</v>
      </c>
      <c r="G1449" t="s">
        <v>221</v>
      </c>
      <c r="H1449" s="11">
        <v>44723</v>
      </c>
      <c r="I1449" s="11">
        <v>44722</v>
      </c>
      <c r="J1449">
        <v>8850.9699999999993</v>
      </c>
      <c r="K1449" t="s">
        <v>222</v>
      </c>
      <c r="L1449" t="s">
        <v>223</v>
      </c>
      <c r="M1449" t="s">
        <v>1665</v>
      </c>
      <c r="N1449" t="s">
        <v>3411</v>
      </c>
      <c r="O1449" t="s">
        <v>3412</v>
      </c>
    </row>
    <row r="1450" spans="2:15" x14ac:dyDescent="0.3">
      <c r="B1450">
        <v>20769</v>
      </c>
      <c r="C1450" t="s">
        <v>741</v>
      </c>
      <c r="D1450" s="11">
        <v>44690</v>
      </c>
      <c r="E1450">
        <v>1404.54</v>
      </c>
      <c r="F1450">
        <v>28</v>
      </c>
      <c r="G1450" t="s">
        <v>23</v>
      </c>
      <c r="H1450" s="11">
        <v>44720</v>
      </c>
      <c r="I1450" s="11">
        <v>44719</v>
      </c>
      <c r="J1450">
        <v>1404.54</v>
      </c>
      <c r="K1450" t="s">
        <v>24</v>
      </c>
      <c r="L1450" t="s">
        <v>25</v>
      </c>
      <c r="M1450" t="s">
        <v>1793</v>
      </c>
      <c r="N1450" t="s">
        <v>3411</v>
      </c>
      <c r="O1450" t="s">
        <v>3412</v>
      </c>
    </row>
    <row r="1451" spans="2:15" x14ac:dyDescent="0.3">
      <c r="B1451">
        <v>20769</v>
      </c>
      <c r="C1451" t="s">
        <v>756</v>
      </c>
      <c r="D1451" s="11">
        <v>44698</v>
      </c>
      <c r="E1451">
        <v>700</v>
      </c>
      <c r="F1451">
        <v>1692</v>
      </c>
      <c r="G1451" t="s">
        <v>150</v>
      </c>
      <c r="H1451" s="11">
        <v>44720</v>
      </c>
      <c r="I1451" s="11">
        <v>44719</v>
      </c>
      <c r="J1451">
        <v>700</v>
      </c>
      <c r="K1451" t="s">
        <v>170</v>
      </c>
      <c r="L1451" t="s">
        <v>171</v>
      </c>
      <c r="M1451" t="s">
        <v>1601</v>
      </c>
      <c r="N1451" t="s">
        <v>3411</v>
      </c>
      <c r="O1451" t="s">
        <v>3412</v>
      </c>
    </row>
    <row r="1452" spans="2:15" x14ac:dyDescent="0.3">
      <c r="B1452">
        <v>20769</v>
      </c>
      <c r="C1452" t="s">
        <v>755</v>
      </c>
      <c r="D1452" s="11">
        <v>44698</v>
      </c>
      <c r="E1452">
        <v>339.5</v>
      </c>
      <c r="F1452">
        <v>1692</v>
      </c>
      <c r="G1452" t="s">
        <v>150</v>
      </c>
      <c r="H1452" s="11">
        <v>44720</v>
      </c>
      <c r="I1452" s="11">
        <v>44719</v>
      </c>
      <c r="J1452">
        <v>339.5</v>
      </c>
      <c r="K1452" t="s">
        <v>170</v>
      </c>
      <c r="L1452" t="s">
        <v>171</v>
      </c>
      <c r="M1452" t="s">
        <v>1601</v>
      </c>
      <c r="N1452" t="s">
        <v>3411</v>
      </c>
      <c r="O1452" t="s">
        <v>3412</v>
      </c>
    </row>
    <row r="1453" spans="2:15" x14ac:dyDescent="0.3">
      <c r="B1453">
        <v>20851</v>
      </c>
      <c r="C1453" t="s">
        <v>2756</v>
      </c>
      <c r="D1453" s="11">
        <v>44746</v>
      </c>
      <c r="E1453">
        <v>4312</v>
      </c>
      <c r="F1453">
        <v>3372</v>
      </c>
      <c r="G1453" t="s">
        <v>1912</v>
      </c>
      <c r="H1453" s="11">
        <v>44777</v>
      </c>
      <c r="I1453" s="11">
        <v>44778</v>
      </c>
      <c r="J1453">
        <v>4312</v>
      </c>
      <c r="K1453" t="s">
        <v>3407</v>
      </c>
      <c r="L1453" t="s">
        <v>1912</v>
      </c>
      <c r="M1453" t="s">
        <v>3408</v>
      </c>
      <c r="N1453" t="s">
        <v>3411</v>
      </c>
      <c r="O1453" t="s">
        <v>3412</v>
      </c>
    </row>
    <row r="1454" spans="2:15" x14ac:dyDescent="0.3">
      <c r="B1454">
        <v>20851</v>
      </c>
      <c r="C1454" t="s">
        <v>2861</v>
      </c>
      <c r="D1454" s="11">
        <v>44777</v>
      </c>
      <c r="E1454">
        <v>439.35</v>
      </c>
      <c r="F1454">
        <v>1399</v>
      </c>
      <c r="G1454" t="s">
        <v>1836</v>
      </c>
      <c r="H1454" s="11">
        <v>44777</v>
      </c>
      <c r="I1454" s="11">
        <v>44778</v>
      </c>
      <c r="J1454">
        <v>439.35</v>
      </c>
      <c r="K1454" t="s">
        <v>3407</v>
      </c>
      <c r="L1454" t="s">
        <v>1836</v>
      </c>
      <c r="M1454" t="s">
        <v>3408</v>
      </c>
      <c r="N1454" t="s">
        <v>3411</v>
      </c>
      <c r="O1454" t="s">
        <v>3412</v>
      </c>
    </row>
    <row r="1455" spans="2:15" x14ac:dyDescent="0.3">
      <c r="B1455">
        <v>20851</v>
      </c>
      <c r="C1455" t="s">
        <v>2857</v>
      </c>
      <c r="D1455" s="11">
        <v>44777</v>
      </c>
      <c r="E1455">
        <v>109.99</v>
      </c>
      <c r="F1455">
        <v>1004</v>
      </c>
      <c r="G1455" t="s">
        <v>1833</v>
      </c>
      <c r="H1455" s="11">
        <v>44777</v>
      </c>
      <c r="I1455" s="11">
        <v>44778</v>
      </c>
      <c r="J1455">
        <v>109.99</v>
      </c>
      <c r="K1455" t="s">
        <v>3407</v>
      </c>
      <c r="L1455" t="s">
        <v>1833</v>
      </c>
      <c r="M1455" t="s">
        <v>3408</v>
      </c>
      <c r="N1455" t="s">
        <v>3411</v>
      </c>
      <c r="O1455" t="s">
        <v>3412</v>
      </c>
    </row>
    <row r="1456" spans="2:15" x14ac:dyDescent="0.3">
      <c r="B1456">
        <v>20851</v>
      </c>
      <c r="C1456" t="s">
        <v>2856</v>
      </c>
      <c r="D1456" s="11">
        <v>44777</v>
      </c>
      <c r="E1456">
        <v>183.2</v>
      </c>
      <c r="F1456">
        <v>870</v>
      </c>
      <c r="G1456" t="s">
        <v>1859</v>
      </c>
      <c r="H1456" s="11">
        <v>44777</v>
      </c>
      <c r="I1456" s="11">
        <v>44778</v>
      </c>
      <c r="J1456">
        <v>183.2</v>
      </c>
      <c r="K1456" t="s">
        <v>3407</v>
      </c>
      <c r="L1456" t="s">
        <v>1859</v>
      </c>
      <c r="M1456" t="s">
        <v>3408</v>
      </c>
      <c r="N1456" t="s">
        <v>3411</v>
      </c>
      <c r="O1456" t="s">
        <v>3412</v>
      </c>
    </row>
    <row r="1457" spans="2:15" x14ac:dyDescent="0.3">
      <c r="B1457">
        <v>20851</v>
      </c>
      <c r="C1457" t="s">
        <v>2860</v>
      </c>
      <c r="D1457" s="11">
        <v>44777</v>
      </c>
      <c r="E1457">
        <v>183.2</v>
      </c>
      <c r="F1457">
        <v>870</v>
      </c>
      <c r="G1457" t="s">
        <v>1859</v>
      </c>
      <c r="H1457" s="11">
        <v>44777</v>
      </c>
      <c r="I1457" s="11">
        <v>44778</v>
      </c>
      <c r="J1457">
        <v>183.2</v>
      </c>
      <c r="K1457" t="s">
        <v>3407</v>
      </c>
      <c r="L1457" t="s">
        <v>1859</v>
      </c>
      <c r="M1457" t="s">
        <v>3408</v>
      </c>
      <c r="N1457" t="s">
        <v>3411</v>
      </c>
      <c r="O1457" t="s">
        <v>3412</v>
      </c>
    </row>
    <row r="1458" spans="2:15" x14ac:dyDescent="0.3">
      <c r="B1458">
        <v>20851</v>
      </c>
      <c r="C1458" t="s">
        <v>2862</v>
      </c>
      <c r="D1458" s="11">
        <v>44777</v>
      </c>
      <c r="E1458">
        <v>439.35</v>
      </c>
      <c r="F1458">
        <v>961</v>
      </c>
      <c r="G1458" t="s">
        <v>1920</v>
      </c>
      <c r="H1458" s="11">
        <v>44777</v>
      </c>
      <c r="I1458" s="11">
        <v>44778</v>
      </c>
      <c r="J1458">
        <v>439.35</v>
      </c>
      <c r="K1458" t="s">
        <v>3407</v>
      </c>
      <c r="L1458" t="s">
        <v>1920</v>
      </c>
      <c r="M1458" t="s">
        <v>3408</v>
      </c>
      <c r="N1458" t="s">
        <v>3411</v>
      </c>
      <c r="O1458" t="s">
        <v>3412</v>
      </c>
    </row>
    <row r="1459" spans="2:15" x14ac:dyDescent="0.3">
      <c r="B1459">
        <v>20851</v>
      </c>
      <c r="C1459" t="s">
        <v>2858</v>
      </c>
      <c r="D1459" s="11">
        <v>44777</v>
      </c>
      <c r="E1459">
        <v>439.35</v>
      </c>
      <c r="F1459">
        <v>2184</v>
      </c>
      <c r="G1459" t="s">
        <v>1863</v>
      </c>
      <c r="H1459" s="11">
        <v>44777</v>
      </c>
      <c r="I1459" s="11">
        <v>44778</v>
      </c>
      <c r="J1459">
        <v>439.35</v>
      </c>
      <c r="K1459" t="s">
        <v>3407</v>
      </c>
      <c r="L1459" t="s">
        <v>1863</v>
      </c>
      <c r="M1459" t="s">
        <v>3408</v>
      </c>
      <c r="N1459" t="s">
        <v>3411</v>
      </c>
      <c r="O1459" t="s">
        <v>3412</v>
      </c>
    </row>
    <row r="1460" spans="2:15" x14ac:dyDescent="0.3">
      <c r="B1460">
        <v>20851</v>
      </c>
      <c r="C1460" t="s">
        <v>2859</v>
      </c>
      <c r="D1460" s="11">
        <v>44777</v>
      </c>
      <c r="E1460">
        <v>439.35</v>
      </c>
      <c r="F1460">
        <v>2184</v>
      </c>
      <c r="G1460" t="s">
        <v>1863</v>
      </c>
      <c r="H1460" s="11">
        <v>44777</v>
      </c>
      <c r="I1460" s="11">
        <v>44778</v>
      </c>
      <c r="J1460">
        <v>439.35</v>
      </c>
      <c r="K1460" t="s">
        <v>3407</v>
      </c>
      <c r="L1460" t="s">
        <v>1863</v>
      </c>
      <c r="M1460" t="s">
        <v>3408</v>
      </c>
      <c r="N1460" t="s">
        <v>3411</v>
      </c>
      <c r="O1460" t="s">
        <v>3412</v>
      </c>
    </row>
    <row r="1461" spans="2:15" x14ac:dyDescent="0.3">
      <c r="B1461">
        <v>20852</v>
      </c>
      <c r="C1461" t="s">
        <v>2863</v>
      </c>
      <c r="D1461" s="11">
        <v>44777</v>
      </c>
      <c r="E1461">
        <v>439.35</v>
      </c>
      <c r="F1461">
        <v>1693</v>
      </c>
      <c r="G1461" t="s">
        <v>1837</v>
      </c>
      <c r="H1461" s="11">
        <v>44777</v>
      </c>
      <c r="I1461" s="11">
        <v>44778</v>
      </c>
      <c r="J1461">
        <v>439.35</v>
      </c>
      <c r="K1461" t="s">
        <v>3407</v>
      </c>
      <c r="L1461" t="s">
        <v>1837</v>
      </c>
      <c r="M1461" t="s">
        <v>3408</v>
      </c>
      <c r="N1461" t="s">
        <v>3411</v>
      </c>
      <c r="O1461" t="s">
        <v>3412</v>
      </c>
    </row>
    <row r="1462" spans="2:15" x14ac:dyDescent="0.3">
      <c r="B1462">
        <v>20854</v>
      </c>
      <c r="C1462" t="s">
        <v>2761</v>
      </c>
      <c r="D1462" s="11">
        <v>44747</v>
      </c>
      <c r="E1462">
        <v>424.8</v>
      </c>
      <c r="F1462">
        <v>310</v>
      </c>
      <c r="G1462" t="s">
        <v>1881</v>
      </c>
      <c r="H1462" s="11">
        <v>44777</v>
      </c>
      <c r="I1462" s="11">
        <v>44777</v>
      </c>
      <c r="J1462">
        <v>424.8</v>
      </c>
      <c r="K1462" t="s">
        <v>3407</v>
      </c>
      <c r="L1462" t="s">
        <v>1881</v>
      </c>
      <c r="M1462" t="s">
        <v>3408</v>
      </c>
      <c r="N1462" t="s">
        <v>3411</v>
      </c>
      <c r="O1462" t="s">
        <v>3412</v>
      </c>
    </row>
    <row r="1463" spans="2:15" x14ac:dyDescent="0.3">
      <c r="B1463">
        <v>20854</v>
      </c>
      <c r="C1463" t="s">
        <v>2762</v>
      </c>
      <c r="D1463" s="11">
        <v>44747</v>
      </c>
      <c r="E1463">
        <v>900.95</v>
      </c>
      <c r="F1463">
        <v>3701</v>
      </c>
      <c r="G1463" t="s">
        <v>1909</v>
      </c>
      <c r="H1463" s="11">
        <v>44777</v>
      </c>
      <c r="I1463" s="11">
        <v>44777</v>
      </c>
      <c r="J1463">
        <v>900.95</v>
      </c>
      <c r="K1463" t="s">
        <v>3407</v>
      </c>
      <c r="L1463" t="s">
        <v>1909</v>
      </c>
      <c r="M1463" t="s">
        <v>3408</v>
      </c>
      <c r="N1463" t="s">
        <v>3411</v>
      </c>
      <c r="O1463" t="s">
        <v>3412</v>
      </c>
    </row>
    <row r="1464" spans="2:15" x14ac:dyDescent="0.3">
      <c r="B1464">
        <v>20854</v>
      </c>
      <c r="C1464" t="s">
        <v>2806</v>
      </c>
      <c r="D1464" s="11">
        <v>44766</v>
      </c>
      <c r="E1464">
        <v>49.16</v>
      </c>
      <c r="F1464">
        <v>120</v>
      </c>
      <c r="G1464" t="s">
        <v>2807</v>
      </c>
      <c r="H1464" s="11">
        <v>44777</v>
      </c>
      <c r="I1464" s="11">
        <v>44777</v>
      </c>
      <c r="J1464">
        <v>49.16</v>
      </c>
      <c r="K1464" t="s">
        <v>3407</v>
      </c>
      <c r="L1464" t="s">
        <v>2807</v>
      </c>
      <c r="M1464" t="s">
        <v>3408</v>
      </c>
      <c r="N1464" t="s">
        <v>3411</v>
      </c>
      <c r="O1464" t="s">
        <v>3412</v>
      </c>
    </row>
    <row r="1465" spans="2:15" x14ac:dyDescent="0.3">
      <c r="B1465">
        <v>20767</v>
      </c>
      <c r="C1465" t="s">
        <v>769</v>
      </c>
      <c r="D1465" s="11">
        <v>44710</v>
      </c>
      <c r="E1465">
        <v>42326.05</v>
      </c>
      <c r="F1465">
        <v>2411</v>
      </c>
      <c r="G1465" t="s">
        <v>82</v>
      </c>
      <c r="H1465" s="11">
        <v>44720</v>
      </c>
      <c r="I1465" s="11">
        <v>44720</v>
      </c>
      <c r="J1465">
        <v>42326.05</v>
      </c>
      <c r="K1465" t="s">
        <v>260</v>
      </c>
      <c r="L1465" t="s">
        <v>261</v>
      </c>
      <c r="M1465" t="s">
        <v>1444</v>
      </c>
      <c r="N1465" t="s">
        <v>3411</v>
      </c>
      <c r="O1465" t="s">
        <v>3412</v>
      </c>
    </row>
    <row r="1466" spans="2:15" x14ac:dyDescent="0.3">
      <c r="B1466">
        <v>20766</v>
      </c>
      <c r="C1466" t="s">
        <v>660</v>
      </c>
      <c r="D1466" s="11">
        <v>44708</v>
      </c>
      <c r="E1466">
        <v>4930.68</v>
      </c>
      <c r="F1466">
        <v>1777</v>
      </c>
      <c r="G1466" t="s">
        <v>97</v>
      </c>
      <c r="H1466" s="11">
        <v>44719</v>
      </c>
      <c r="I1466" s="11">
        <v>44720</v>
      </c>
      <c r="J1466">
        <v>4930.68</v>
      </c>
      <c r="K1466" t="s">
        <v>274</v>
      </c>
      <c r="L1466" t="s">
        <v>275</v>
      </c>
      <c r="M1466" t="s">
        <v>1558</v>
      </c>
      <c r="N1466" t="s">
        <v>3411</v>
      </c>
      <c r="O1466" t="s">
        <v>3412</v>
      </c>
    </row>
    <row r="1467" spans="2:15" x14ac:dyDescent="0.3">
      <c r="B1467">
        <v>20763</v>
      </c>
      <c r="C1467" t="s">
        <v>730</v>
      </c>
      <c r="D1467" s="11">
        <v>44685</v>
      </c>
      <c r="E1467">
        <v>890.46</v>
      </c>
      <c r="F1467">
        <v>28</v>
      </c>
      <c r="G1467" t="s">
        <v>23</v>
      </c>
      <c r="H1467" s="11">
        <v>44715</v>
      </c>
      <c r="I1467" s="11">
        <v>44714</v>
      </c>
      <c r="J1467">
        <v>890.46</v>
      </c>
      <c r="K1467" t="s">
        <v>24</v>
      </c>
      <c r="L1467" t="s">
        <v>25</v>
      </c>
      <c r="M1467" t="s">
        <v>1793</v>
      </c>
      <c r="N1467" t="s">
        <v>3411</v>
      </c>
      <c r="O1467" t="s">
        <v>3412</v>
      </c>
    </row>
    <row r="1468" spans="2:15" x14ac:dyDescent="0.3">
      <c r="B1468">
        <v>20763</v>
      </c>
      <c r="C1468" t="s">
        <v>738</v>
      </c>
      <c r="D1468" s="11">
        <v>44686</v>
      </c>
      <c r="E1468">
        <v>408.78</v>
      </c>
      <c r="F1468">
        <v>28</v>
      </c>
      <c r="G1468" t="s">
        <v>23</v>
      </c>
      <c r="H1468" s="11">
        <v>44718</v>
      </c>
      <c r="I1468" s="11">
        <v>44714</v>
      </c>
      <c r="J1468">
        <v>408.78</v>
      </c>
      <c r="K1468" t="s">
        <v>24</v>
      </c>
      <c r="L1468" t="s">
        <v>25</v>
      </c>
      <c r="M1468" t="s">
        <v>1793</v>
      </c>
      <c r="N1468" t="s">
        <v>3411</v>
      </c>
      <c r="O1468" t="s">
        <v>3412</v>
      </c>
    </row>
    <row r="1469" spans="2:15" x14ac:dyDescent="0.3">
      <c r="B1469">
        <v>20763</v>
      </c>
      <c r="C1469" t="s">
        <v>740</v>
      </c>
      <c r="D1469" s="11">
        <v>44690</v>
      </c>
      <c r="E1469">
        <v>388.8</v>
      </c>
      <c r="F1469">
        <v>28</v>
      </c>
      <c r="G1469" t="s">
        <v>23</v>
      </c>
      <c r="H1469" s="11">
        <v>44718</v>
      </c>
      <c r="I1469" s="11">
        <v>44714</v>
      </c>
      <c r="J1469">
        <v>388.8</v>
      </c>
      <c r="K1469" t="s">
        <v>24</v>
      </c>
      <c r="L1469" t="s">
        <v>25</v>
      </c>
      <c r="M1469" t="s">
        <v>1793</v>
      </c>
      <c r="N1469" t="s">
        <v>3411</v>
      </c>
      <c r="O1469" t="s">
        <v>3412</v>
      </c>
    </row>
    <row r="1470" spans="2:15" x14ac:dyDescent="0.3">
      <c r="B1470">
        <v>20761</v>
      </c>
      <c r="C1470" t="s">
        <v>763</v>
      </c>
      <c r="D1470" s="11">
        <v>44706</v>
      </c>
      <c r="E1470">
        <v>3178.36</v>
      </c>
      <c r="F1470">
        <v>289</v>
      </c>
      <c r="G1470" t="s">
        <v>101</v>
      </c>
      <c r="H1470" s="11">
        <v>44714</v>
      </c>
      <c r="I1470" s="11">
        <v>44715</v>
      </c>
      <c r="J1470">
        <v>3178.36</v>
      </c>
      <c r="K1470" t="s">
        <v>146</v>
      </c>
      <c r="L1470" t="s">
        <v>147</v>
      </c>
      <c r="M1470" t="s">
        <v>1426</v>
      </c>
      <c r="N1470" t="s">
        <v>3411</v>
      </c>
      <c r="O1470" t="s">
        <v>3412</v>
      </c>
    </row>
    <row r="1471" spans="2:15" x14ac:dyDescent="0.3">
      <c r="B1471">
        <v>20761</v>
      </c>
      <c r="C1471" t="s">
        <v>435</v>
      </c>
      <c r="D1471" s="11">
        <v>44705</v>
      </c>
      <c r="E1471">
        <v>8844.51</v>
      </c>
      <c r="F1471">
        <v>1046</v>
      </c>
      <c r="G1471" t="s">
        <v>21</v>
      </c>
      <c r="H1471" s="11">
        <v>44715</v>
      </c>
      <c r="I1471" s="11">
        <v>44715</v>
      </c>
      <c r="J1471">
        <v>8844.51</v>
      </c>
      <c r="K1471" t="s">
        <v>257</v>
      </c>
      <c r="L1471" t="s">
        <v>258</v>
      </c>
      <c r="M1471" t="s">
        <v>1499</v>
      </c>
      <c r="N1471" t="s">
        <v>3411</v>
      </c>
      <c r="O1471" t="s">
        <v>3412</v>
      </c>
    </row>
    <row r="1472" spans="2:15" x14ac:dyDescent="0.3">
      <c r="B1472">
        <v>20751</v>
      </c>
      <c r="C1472" t="s">
        <v>754</v>
      </c>
      <c r="D1472" s="11">
        <v>44698</v>
      </c>
      <c r="E1472">
        <v>4951.6099999999997</v>
      </c>
      <c r="F1472">
        <v>2734</v>
      </c>
      <c r="G1472" t="s">
        <v>69</v>
      </c>
      <c r="H1472" s="11">
        <v>44711</v>
      </c>
      <c r="I1472" s="11">
        <v>44708</v>
      </c>
      <c r="J1472">
        <v>4951.6099999999997</v>
      </c>
      <c r="K1472" t="s">
        <v>70</v>
      </c>
      <c r="L1472" t="s">
        <v>71</v>
      </c>
      <c r="M1472" t="s">
        <v>1647</v>
      </c>
      <c r="N1472" t="s">
        <v>3411</v>
      </c>
      <c r="O1472" t="s">
        <v>3412</v>
      </c>
    </row>
    <row r="1473" spans="2:15" x14ac:dyDescent="0.3">
      <c r="B1473">
        <v>20751</v>
      </c>
      <c r="C1473" t="s">
        <v>688</v>
      </c>
      <c r="D1473" s="11">
        <v>44671</v>
      </c>
      <c r="E1473">
        <v>83981.28</v>
      </c>
      <c r="F1473">
        <v>2916</v>
      </c>
      <c r="G1473" t="s">
        <v>51</v>
      </c>
      <c r="H1473" s="11">
        <v>44711</v>
      </c>
      <c r="I1473" s="11">
        <v>44708</v>
      </c>
      <c r="J1473">
        <v>83981.28</v>
      </c>
      <c r="K1473" t="s">
        <v>52</v>
      </c>
      <c r="L1473" t="s">
        <v>53</v>
      </c>
      <c r="M1473" t="s">
        <v>1607</v>
      </c>
      <c r="N1473" t="s">
        <v>3411</v>
      </c>
      <c r="O1473" t="s">
        <v>3412</v>
      </c>
    </row>
    <row r="1474" spans="2:15" x14ac:dyDescent="0.3">
      <c r="B1474">
        <v>20751</v>
      </c>
      <c r="C1474" t="s">
        <v>692</v>
      </c>
      <c r="D1474" s="11">
        <v>44676</v>
      </c>
      <c r="E1474">
        <v>4128.24</v>
      </c>
      <c r="F1474">
        <v>2916</v>
      </c>
      <c r="G1474" t="s">
        <v>51</v>
      </c>
      <c r="H1474" s="11">
        <v>44711</v>
      </c>
      <c r="I1474" s="11">
        <v>44708</v>
      </c>
      <c r="J1474">
        <v>4128.24</v>
      </c>
      <c r="K1474" t="s">
        <v>52</v>
      </c>
      <c r="L1474" t="s">
        <v>53</v>
      </c>
      <c r="M1474" t="s">
        <v>1607</v>
      </c>
      <c r="N1474" t="s">
        <v>3411</v>
      </c>
      <c r="O1474" t="s">
        <v>3412</v>
      </c>
    </row>
    <row r="1475" spans="2:15" x14ac:dyDescent="0.3">
      <c r="B1475">
        <v>20751</v>
      </c>
      <c r="C1475" t="s">
        <v>714</v>
      </c>
      <c r="D1475" s="11">
        <v>44680</v>
      </c>
      <c r="E1475">
        <v>507.06</v>
      </c>
      <c r="F1475">
        <v>28</v>
      </c>
      <c r="G1475" t="s">
        <v>23</v>
      </c>
      <c r="H1475" s="11">
        <v>44711</v>
      </c>
      <c r="I1475" s="11">
        <v>44708</v>
      </c>
      <c r="J1475">
        <v>507.06</v>
      </c>
      <c r="K1475" t="s">
        <v>24</v>
      </c>
      <c r="L1475" t="s">
        <v>25</v>
      </c>
      <c r="M1475" t="s">
        <v>1793</v>
      </c>
      <c r="N1475" t="s">
        <v>3411</v>
      </c>
      <c r="O1475" t="s">
        <v>3412</v>
      </c>
    </row>
    <row r="1476" spans="2:15" x14ac:dyDescent="0.3">
      <c r="B1476">
        <v>20749</v>
      </c>
      <c r="C1476" t="s">
        <v>759</v>
      </c>
      <c r="D1476" s="11">
        <v>44700</v>
      </c>
      <c r="E1476">
        <v>39657.17</v>
      </c>
      <c r="F1476">
        <v>2392</v>
      </c>
      <c r="G1476" t="s">
        <v>109</v>
      </c>
      <c r="H1476" s="11">
        <v>44708</v>
      </c>
      <c r="I1476" s="11">
        <v>44709</v>
      </c>
      <c r="J1476">
        <v>39657.17</v>
      </c>
      <c r="K1476" t="s">
        <v>662</v>
      </c>
      <c r="L1476" t="s">
        <v>663</v>
      </c>
      <c r="M1476" t="s">
        <v>1461</v>
      </c>
      <c r="N1476" t="s">
        <v>3411</v>
      </c>
      <c r="O1476" t="s">
        <v>3412</v>
      </c>
    </row>
    <row r="1477" spans="2:15" x14ac:dyDescent="0.3">
      <c r="B1477">
        <v>20745</v>
      </c>
      <c r="C1477" t="s">
        <v>758</v>
      </c>
      <c r="D1477" s="11">
        <v>44699</v>
      </c>
      <c r="E1477">
        <v>1650</v>
      </c>
      <c r="F1477">
        <v>3293</v>
      </c>
      <c r="G1477" t="s">
        <v>168</v>
      </c>
      <c r="H1477" s="11">
        <v>44705</v>
      </c>
      <c r="I1477" s="11">
        <v>44706</v>
      </c>
      <c r="J1477">
        <v>1650</v>
      </c>
      <c r="K1477" t="s">
        <v>733</v>
      </c>
      <c r="L1477" t="s">
        <v>734</v>
      </c>
      <c r="M1477" t="s">
        <v>1752</v>
      </c>
      <c r="N1477" t="s">
        <v>3411</v>
      </c>
      <c r="O1477" t="s">
        <v>3412</v>
      </c>
    </row>
    <row r="1478" spans="2:15" x14ac:dyDescent="0.3">
      <c r="B1478">
        <v>20742</v>
      </c>
      <c r="C1478" t="s">
        <v>746</v>
      </c>
      <c r="D1478" s="11">
        <v>44693</v>
      </c>
      <c r="E1478">
        <v>2438.5</v>
      </c>
      <c r="F1478">
        <v>3234</v>
      </c>
      <c r="G1478" t="s">
        <v>181</v>
      </c>
      <c r="H1478" s="11">
        <v>44701</v>
      </c>
      <c r="I1478" s="11">
        <v>44700</v>
      </c>
      <c r="J1478">
        <v>2438.5</v>
      </c>
      <c r="K1478" t="s">
        <v>182</v>
      </c>
      <c r="L1478" t="s">
        <v>183</v>
      </c>
      <c r="M1478" t="s">
        <v>1612</v>
      </c>
      <c r="N1478" t="s">
        <v>3411</v>
      </c>
      <c r="O1478" t="s">
        <v>3412</v>
      </c>
    </row>
    <row r="1479" spans="2:15" x14ac:dyDescent="0.3">
      <c r="B1479">
        <v>20742</v>
      </c>
      <c r="C1479" t="s">
        <v>747</v>
      </c>
      <c r="D1479" s="11">
        <v>44694</v>
      </c>
      <c r="E1479">
        <v>6412.5</v>
      </c>
      <c r="F1479">
        <v>1667</v>
      </c>
      <c r="G1479" t="s">
        <v>603</v>
      </c>
      <c r="H1479" s="11">
        <v>44704</v>
      </c>
      <c r="I1479" s="11">
        <v>44700</v>
      </c>
      <c r="J1479">
        <v>6412.5</v>
      </c>
      <c r="K1479" t="s">
        <v>748</v>
      </c>
      <c r="L1479" t="s">
        <v>749</v>
      </c>
      <c r="M1479" t="s">
        <v>1456</v>
      </c>
      <c r="N1479" t="s">
        <v>3411</v>
      </c>
      <c r="O1479" t="s">
        <v>3412</v>
      </c>
    </row>
    <row r="1480" spans="2:15" x14ac:dyDescent="0.3">
      <c r="B1480">
        <v>20740</v>
      </c>
      <c r="C1480" t="s">
        <v>681</v>
      </c>
      <c r="D1480" s="11">
        <v>44662</v>
      </c>
      <c r="E1480">
        <v>219280</v>
      </c>
      <c r="F1480">
        <v>3261</v>
      </c>
      <c r="G1480" t="s">
        <v>172</v>
      </c>
      <c r="H1480" s="11">
        <v>44700</v>
      </c>
      <c r="I1480" s="11">
        <v>44701</v>
      </c>
      <c r="J1480">
        <v>219280</v>
      </c>
      <c r="K1480" t="s">
        <v>680</v>
      </c>
      <c r="L1480" t="s">
        <v>174</v>
      </c>
      <c r="M1480" t="s">
        <v>1572</v>
      </c>
      <c r="N1480" t="s">
        <v>3411</v>
      </c>
      <c r="O1480" t="s">
        <v>3412</v>
      </c>
    </row>
    <row r="1481" spans="2:15" x14ac:dyDescent="0.3">
      <c r="B1481">
        <v>20740</v>
      </c>
      <c r="C1481" t="s">
        <v>679</v>
      </c>
      <c r="D1481" s="11">
        <v>44662</v>
      </c>
      <c r="E1481">
        <v>175296</v>
      </c>
      <c r="F1481">
        <v>3261</v>
      </c>
      <c r="G1481" t="s">
        <v>172</v>
      </c>
      <c r="H1481" s="11">
        <v>44700</v>
      </c>
      <c r="I1481" s="11">
        <v>44701</v>
      </c>
      <c r="J1481">
        <v>175296</v>
      </c>
      <c r="K1481" t="s">
        <v>680</v>
      </c>
      <c r="L1481" t="s">
        <v>174</v>
      </c>
      <c r="M1481" t="s">
        <v>1572</v>
      </c>
      <c r="N1481" t="s">
        <v>3411</v>
      </c>
      <c r="O1481" t="s">
        <v>3412</v>
      </c>
    </row>
    <row r="1482" spans="2:15" x14ac:dyDescent="0.3">
      <c r="B1482">
        <v>20740</v>
      </c>
      <c r="C1482" t="s">
        <v>745</v>
      </c>
      <c r="D1482" s="11">
        <v>44693</v>
      </c>
      <c r="E1482">
        <v>3334.5</v>
      </c>
      <c r="F1482">
        <v>829</v>
      </c>
      <c r="G1482" t="s">
        <v>205</v>
      </c>
      <c r="H1482" s="11">
        <v>44700</v>
      </c>
      <c r="I1482" s="11">
        <v>44701</v>
      </c>
      <c r="J1482">
        <v>3334.5</v>
      </c>
      <c r="K1482" t="s">
        <v>206</v>
      </c>
      <c r="L1482" t="s">
        <v>207</v>
      </c>
      <c r="M1482" t="s">
        <v>1642</v>
      </c>
      <c r="N1482" t="s">
        <v>3411</v>
      </c>
      <c r="O1482" t="s">
        <v>3412</v>
      </c>
    </row>
    <row r="1483" spans="2:15" x14ac:dyDescent="0.3">
      <c r="B1483">
        <v>20852</v>
      </c>
      <c r="C1483" t="s">
        <v>1927</v>
      </c>
      <c r="D1483" s="11">
        <v>44771</v>
      </c>
      <c r="E1483">
        <v>16718.400000000001</v>
      </c>
      <c r="F1483">
        <v>3650</v>
      </c>
      <c r="G1483" t="s">
        <v>2820</v>
      </c>
      <c r="H1483" s="11">
        <v>44777</v>
      </c>
      <c r="I1483" s="11">
        <v>44778</v>
      </c>
      <c r="J1483">
        <v>16718.400000000001</v>
      </c>
      <c r="K1483" t="s">
        <v>3407</v>
      </c>
      <c r="L1483" t="s">
        <v>2820</v>
      </c>
      <c r="M1483" t="s">
        <v>3408</v>
      </c>
      <c r="N1483" t="s">
        <v>3411</v>
      </c>
      <c r="O1483" t="s">
        <v>3412</v>
      </c>
    </row>
    <row r="1484" spans="2:15" x14ac:dyDescent="0.3">
      <c r="B1484">
        <v>20853</v>
      </c>
      <c r="C1484" t="s">
        <v>2853</v>
      </c>
      <c r="D1484" s="11">
        <v>44776</v>
      </c>
      <c r="E1484">
        <v>1450888.63</v>
      </c>
      <c r="F1484">
        <v>3631</v>
      </c>
      <c r="G1484" t="s">
        <v>2340</v>
      </c>
      <c r="H1484" s="11">
        <v>44778</v>
      </c>
      <c r="I1484" s="11">
        <v>44778</v>
      </c>
      <c r="J1484">
        <v>1450888.63</v>
      </c>
      <c r="K1484" t="s">
        <v>3407</v>
      </c>
      <c r="L1484" t="s">
        <v>2340</v>
      </c>
      <c r="M1484" t="s">
        <v>3408</v>
      </c>
      <c r="N1484" t="s">
        <v>3411</v>
      </c>
      <c r="O1484" t="s">
        <v>3412</v>
      </c>
    </row>
    <row r="1485" spans="2:15" x14ac:dyDescent="0.3">
      <c r="B1485">
        <v>20740</v>
      </c>
      <c r="C1485" t="s">
        <v>751</v>
      </c>
      <c r="D1485" s="11">
        <v>44697</v>
      </c>
      <c r="E1485">
        <v>1334.41</v>
      </c>
      <c r="F1485">
        <v>2149</v>
      </c>
      <c r="G1485" t="s">
        <v>40</v>
      </c>
      <c r="H1485" s="11">
        <v>44700</v>
      </c>
      <c r="I1485" s="11">
        <v>44701</v>
      </c>
      <c r="J1485">
        <v>1334.41</v>
      </c>
      <c r="K1485" t="s">
        <v>251</v>
      </c>
      <c r="L1485" t="s">
        <v>252</v>
      </c>
      <c r="M1485" t="s">
        <v>1433</v>
      </c>
      <c r="N1485" t="s">
        <v>3411</v>
      </c>
      <c r="O1485" t="s">
        <v>3412</v>
      </c>
    </row>
    <row r="1486" spans="2:15" x14ac:dyDescent="0.3">
      <c r="B1486">
        <v>20740</v>
      </c>
      <c r="C1486" t="s">
        <v>366</v>
      </c>
      <c r="D1486" s="11">
        <v>44557</v>
      </c>
      <c r="E1486">
        <v>23344.12</v>
      </c>
      <c r="F1486">
        <v>192</v>
      </c>
      <c r="G1486" t="s">
        <v>131</v>
      </c>
      <c r="H1486" s="11">
        <v>44700</v>
      </c>
      <c r="I1486" s="11">
        <v>44701</v>
      </c>
      <c r="J1486">
        <v>23344.12</v>
      </c>
      <c r="K1486" t="s">
        <v>315</v>
      </c>
      <c r="L1486" t="s">
        <v>155</v>
      </c>
      <c r="M1486" t="s">
        <v>1773</v>
      </c>
      <c r="N1486" t="s">
        <v>3411</v>
      </c>
      <c r="O1486" t="s">
        <v>3412</v>
      </c>
    </row>
    <row r="1487" spans="2:15" x14ac:dyDescent="0.3">
      <c r="B1487">
        <v>20735</v>
      </c>
      <c r="C1487" t="s">
        <v>743</v>
      </c>
      <c r="D1487" s="11">
        <v>44692</v>
      </c>
      <c r="E1487">
        <v>6600</v>
      </c>
      <c r="F1487">
        <v>2041</v>
      </c>
      <c r="G1487" t="s">
        <v>116</v>
      </c>
      <c r="H1487" s="11">
        <v>44698</v>
      </c>
      <c r="I1487" s="11">
        <v>44699</v>
      </c>
      <c r="J1487">
        <v>6600</v>
      </c>
      <c r="K1487" t="s">
        <v>698</v>
      </c>
      <c r="L1487" t="s">
        <v>699</v>
      </c>
      <c r="M1487" t="s">
        <v>1752</v>
      </c>
      <c r="N1487" t="s">
        <v>3411</v>
      </c>
      <c r="O1487" t="s">
        <v>3412</v>
      </c>
    </row>
    <row r="1488" spans="2:15" x14ac:dyDescent="0.3">
      <c r="B1488">
        <v>20728</v>
      </c>
      <c r="C1488" t="s">
        <v>713</v>
      </c>
      <c r="D1488" s="11">
        <v>44680</v>
      </c>
      <c r="E1488">
        <v>91.61</v>
      </c>
      <c r="F1488">
        <v>1448</v>
      </c>
      <c r="G1488" t="s">
        <v>65</v>
      </c>
      <c r="H1488" s="11">
        <v>44694</v>
      </c>
      <c r="I1488" s="11">
        <v>44693</v>
      </c>
      <c r="J1488">
        <v>91.61</v>
      </c>
      <c r="K1488" t="s">
        <v>66</v>
      </c>
      <c r="L1488" t="s">
        <v>67</v>
      </c>
      <c r="M1488" t="s">
        <v>1533</v>
      </c>
      <c r="N1488" t="s">
        <v>3411</v>
      </c>
      <c r="O1488" t="s">
        <v>3412</v>
      </c>
    </row>
    <row r="1489" spans="2:15" x14ac:dyDescent="0.3">
      <c r="B1489">
        <v>20854</v>
      </c>
      <c r="C1489" t="s">
        <v>2104</v>
      </c>
      <c r="D1489" s="11">
        <v>44582</v>
      </c>
      <c r="E1489">
        <v>3460.43</v>
      </c>
      <c r="F1489">
        <v>283</v>
      </c>
      <c r="G1489" t="s">
        <v>598</v>
      </c>
      <c r="H1489" s="11">
        <v>44778</v>
      </c>
      <c r="I1489" s="11">
        <v>44777</v>
      </c>
      <c r="J1489">
        <v>3460.43</v>
      </c>
      <c r="K1489" t="s">
        <v>3407</v>
      </c>
      <c r="L1489" t="s">
        <v>598</v>
      </c>
      <c r="M1489" t="s">
        <v>3408</v>
      </c>
      <c r="N1489" t="s">
        <v>3411</v>
      </c>
      <c r="O1489" t="s">
        <v>3412</v>
      </c>
    </row>
    <row r="1490" spans="2:15" x14ac:dyDescent="0.3">
      <c r="B1490">
        <v>20854</v>
      </c>
      <c r="C1490" t="s">
        <v>2811</v>
      </c>
      <c r="D1490" s="11">
        <v>44767</v>
      </c>
      <c r="E1490">
        <v>1235</v>
      </c>
      <c r="F1490">
        <v>3684</v>
      </c>
      <c r="G1490" t="s">
        <v>2812</v>
      </c>
      <c r="H1490" s="11">
        <v>44778</v>
      </c>
      <c r="I1490" s="11">
        <v>44777</v>
      </c>
      <c r="J1490">
        <v>1235</v>
      </c>
      <c r="K1490" t="s">
        <v>3407</v>
      </c>
      <c r="L1490" t="s">
        <v>2812</v>
      </c>
      <c r="M1490" t="s">
        <v>3408</v>
      </c>
      <c r="N1490" t="s">
        <v>3411</v>
      </c>
      <c r="O1490" t="s">
        <v>3412</v>
      </c>
    </row>
    <row r="1491" spans="2:15" x14ac:dyDescent="0.3">
      <c r="B1491">
        <v>20728</v>
      </c>
      <c r="C1491" t="s">
        <v>736</v>
      </c>
      <c r="D1491" s="11">
        <v>44686</v>
      </c>
      <c r="E1491">
        <v>396</v>
      </c>
      <c r="F1491">
        <v>1246</v>
      </c>
      <c r="G1491" t="s">
        <v>90</v>
      </c>
      <c r="H1491" s="11">
        <v>44697</v>
      </c>
      <c r="I1491" s="11">
        <v>44693</v>
      </c>
      <c r="J1491">
        <v>396</v>
      </c>
      <c r="K1491" t="s">
        <v>189</v>
      </c>
      <c r="L1491" t="s">
        <v>190</v>
      </c>
      <c r="M1491" t="s">
        <v>1484</v>
      </c>
      <c r="N1491" t="s">
        <v>3411</v>
      </c>
      <c r="O1491" t="s">
        <v>3412</v>
      </c>
    </row>
    <row r="1492" spans="2:15" x14ac:dyDescent="0.3">
      <c r="B1492">
        <v>20728</v>
      </c>
      <c r="C1492" t="s">
        <v>737</v>
      </c>
      <c r="D1492" s="11">
        <v>44686</v>
      </c>
      <c r="E1492">
        <v>43.5</v>
      </c>
      <c r="F1492">
        <v>1246</v>
      </c>
      <c r="G1492" t="s">
        <v>90</v>
      </c>
      <c r="H1492" s="11">
        <v>44697</v>
      </c>
      <c r="I1492" s="11">
        <v>44693</v>
      </c>
      <c r="J1492">
        <v>43.5</v>
      </c>
      <c r="K1492" t="s">
        <v>189</v>
      </c>
      <c r="L1492" t="s">
        <v>190</v>
      </c>
      <c r="M1492" t="s">
        <v>1484</v>
      </c>
      <c r="N1492" t="s">
        <v>3411</v>
      </c>
      <c r="O1492" t="s">
        <v>3412</v>
      </c>
    </row>
    <row r="1493" spans="2:15" x14ac:dyDescent="0.3">
      <c r="B1493">
        <v>20727</v>
      </c>
      <c r="C1493" t="s">
        <v>723</v>
      </c>
      <c r="D1493" s="11">
        <v>44683</v>
      </c>
      <c r="E1493">
        <v>2066.35</v>
      </c>
      <c r="F1493">
        <v>3481</v>
      </c>
      <c r="G1493" t="s">
        <v>278</v>
      </c>
      <c r="H1493" s="11">
        <v>44693</v>
      </c>
      <c r="I1493" s="11">
        <v>44694</v>
      </c>
      <c r="J1493">
        <v>2066.35</v>
      </c>
      <c r="K1493" t="s">
        <v>276</v>
      </c>
      <c r="L1493" t="s">
        <v>277</v>
      </c>
      <c r="M1493" t="s">
        <v>1573</v>
      </c>
      <c r="N1493" t="s">
        <v>3411</v>
      </c>
      <c r="O1493" t="s">
        <v>3412</v>
      </c>
    </row>
    <row r="1494" spans="2:15" x14ac:dyDescent="0.3">
      <c r="B1494">
        <v>20727</v>
      </c>
      <c r="C1494" t="s">
        <v>721</v>
      </c>
      <c r="D1494" s="11">
        <v>44683</v>
      </c>
      <c r="E1494">
        <v>4841.93</v>
      </c>
      <c r="F1494">
        <v>3300</v>
      </c>
      <c r="G1494" t="s">
        <v>210</v>
      </c>
      <c r="H1494" s="11">
        <v>44693</v>
      </c>
      <c r="I1494" s="11">
        <v>44694</v>
      </c>
      <c r="J1494">
        <v>4841.93</v>
      </c>
      <c r="K1494" t="s">
        <v>211</v>
      </c>
      <c r="L1494" t="s">
        <v>212</v>
      </c>
      <c r="M1494" t="s">
        <v>1621</v>
      </c>
      <c r="N1494" t="s">
        <v>3411</v>
      </c>
      <c r="O1494" t="s">
        <v>3412</v>
      </c>
    </row>
    <row r="1495" spans="2:15" x14ac:dyDescent="0.3">
      <c r="B1495">
        <v>20852</v>
      </c>
      <c r="C1495" t="s">
        <v>2814</v>
      </c>
      <c r="D1495" s="11">
        <v>44768</v>
      </c>
      <c r="E1495">
        <v>608</v>
      </c>
      <c r="F1495">
        <v>1005</v>
      </c>
      <c r="G1495" t="s">
        <v>1870</v>
      </c>
      <c r="H1495" s="11">
        <v>44778</v>
      </c>
      <c r="I1495" s="11">
        <v>44778</v>
      </c>
      <c r="J1495">
        <v>608</v>
      </c>
      <c r="K1495" t="s">
        <v>3407</v>
      </c>
      <c r="L1495" t="s">
        <v>1870</v>
      </c>
      <c r="M1495" t="s">
        <v>3408</v>
      </c>
      <c r="N1495" t="s">
        <v>3411</v>
      </c>
      <c r="O1495" t="s">
        <v>3412</v>
      </c>
    </row>
    <row r="1496" spans="2:15" x14ac:dyDescent="0.3">
      <c r="B1496">
        <v>20854</v>
      </c>
      <c r="C1496" t="s">
        <v>2772</v>
      </c>
      <c r="D1496" s="11">
        <v>44749</v>
      </c>
      <c r="E1496">
        <v>264</v>
      </c>
      <c r="F1496">
        <v>2438</v>
      </c>
      <c r="G1496" t="s">
        <v>1935</v>
      </c>
      <c r="H1496" s="11">
        <v>44779</v>
      </c>
      <c r="I1496" s="11">
        <v>44777</v>
      </c>
      <c r="J1496">
        <v>264</v>
      </c>
      <c r="K1496" t="s">
        <v>3407</v>
      </c>
      <c r="L1496" t="s">
        <v>1935</v>
      </c>
      <c r="M1496" t="s">
        <v>3408</v>
      </c>
      <c r="N1496" t="s">
        <v>3411</v>
      </c>
      <c r="O1496" t="s">
        <v>3412</v>
      </c>
    </row>
    <row r="1497" spans="2:15" x14ac:dyDescent="0.3">
      <c r="B1497">
        <v>20854</v>
      </c>
      <c r="C1497" t="s">
        <v>2819</v>
      </c>
      <c r="D1497" s="11">
        <v>44770</v>
      </c>
      <c r="E1497">
        <v>233.94</v>
      </c>
      <c r="F1497">
        <v>103</v>
      </c>
      <c r="G1497" t="s">
        <v>1851</v>
      </c>
      <c r="H1497" s="11">
        <v>44780</v>
      </c>
      <c r="I1497" s="11">
        <v>44777</v>
      </c>
      <c r="J1497">
        <v>233.94</v>
      </c>
      <c r="K1497" t="s">
        <v>3407</v>
      </c>
      <c r="L1497" t="s">
        <v>1851</v>
      </c>
      <c r="M1497" t="s">
        <v>3408</v>
      </c>
      <c r="N1497" t="s">
        <v>3411</v>
      </c>
      <c r="O1497" t="s">
        <v>3412</v>
      </c>
    </row>
    <row r="1498" spans="2:15" x14ac:dyDescent="0.3">
      <c r="B1498">
        <v>20852</v>
      </c>
      <c r="C1498" t="s">
        <v>486</v>
      </c>
      <c r="D1498" s="11">
        <v>44771</v>
      </c>
      <c r="E1498">
        <v>2598</v>
      </c>
      <c r="F1498">
        <v>3463</v>
      </c>
      <c r="G1498" t="s">
        <v>1932</v>
      </c>
      <c r="H1498" s="11">
        <v>44780</v>
      </c>
      <c r="I1498" s="11">
        <v>44778</v>
      </c>
      <c r="J1498">
        <v>2598</v>
      </c>
      <c r="K1498" t="s">
        <v>3407</v>
      </c>
      <c r="L1498" t="s">
        <v>1932</v>
      </c>
      <c r="M1498" t="s">
        <v>3408</v>
      </c>
      <c r="N1498" t="s">
        <v>3411</v>
      </c>
      <c r="O1498" t="s">
        <v>3412</v>
      </c>
    </row>
    <row r="1499" spans="2:15" x14ac:dyDescent="0.3">
      <c r="B1499">
        <v>20854</v>
      </c>
      <c r="C1499" t="s">
        <v>2773</v>
      </c>
      <c r="D1499" s="11">
        <v>44749</v>
      </c>
      <c r="E1499">
        <v>883.9</v>
      </c>
      <c r="F1499">
        <v>1061</v>
      </c>
      <c r="G1499" t="s">
        <v>2774</v>
      </c>
      <c r="H1499" s="11">
        <v>44781</v>
      </c>
      <c r="I1499" s="11">
        <v>44777</v>
      </c>
      <c r="J1499">
        <v>883.9</v>
      </c>
      <c r="K1499" t="s">
        <v>3407</v>
      </c>
      <c r="L1499" t="s">
        <v>2774</v>
      </c>
      <c r="M1499" t="s">
        <v>3408</v>
      </c>
      <c r="N1499" t="s">
        <v>3411</v>
      </c>
      <c r="O1499" t="s">
        <v>3412</v>
      </c>
    </row>
    <row r="1500" spans="2:15" x14ac:dyDescent="0.3">
      <c r="B1500">
        <v>20727</v>
      </c>
      <c r="C1500" t="s">
        <v>726</v>
      </c>
      <c r="D1500" s="11">
        <v>44684</v>
      </c>
      <c r="E1500">
        <v>1235</v>
      </c>
      <c r="F1500">
        <v>1848</v>
      </c>
      <c r="G1500" t="s">
        <v>27</v>
      </c>
      <c r="H1500" s="11">
        <v>44693</v>
      </c>
      <c r="I1500" s="11">
        <v>44694</v>
      </c>
      <c r="J1500">
        <v>1235</v>
      </c>
      <c r="K1500" t="s">
        <v>28</v>
      </c>
      <c r="L1500" t="s">
        <v>29</v>
      </c>
      <c r="M1500" t="s">
        <v>1619</v>
      </c>
      <c r="N1500" t="s">
        <v>3411</v>
      </c>
      <c r="O1500" t="s">
        <v>3412</v>
      </c>
    </row>
    <row r="1501" spans="2:15" x14ac:dyDescent="0.3">
      <c r="B1501">
        <v>20727</v>
      </c>
      <c r="C1501" t="s">
        <v>671</v>
      </c>
      <c r="D1501" s="11">
        <v>44657</v>
      </c>
      <c r="E1501">
        <v>1449.81</v>
      </c>
      <c r="F1501">
        <v>2149</v>
      </c>
      <c r="G1501" t="s">
        <v>40</v>
      </c>
      <c r="H1501" s="11">
        <v>44693</v>
      </c>
      <c r="I1501" s="11">
        <v>44694</v>
      </c>
      <c r="J1501">
        <v>1449.81</v>
      </c>
      <c r="K1501" t="s">
        <v>251</v>
      </c>
      <c r="L1501" t="s">
        <v>252</v>
      </c>
      <c r="M1501" t="s">
        <v>1433</v>
      </c>
      <c r="N1501" t="s">
        <v>3411</v>
      </c>
      <c r="O1501" t="s">
        <v>3412</v>
      </c>
    </row>
    <row r="1502" spans="2:15" x14ac:dyDescent="0.3">
      <c r="B1502">
        <v>20727</v>
      </c>
      <c r="C1502" t="s">
        <v>670</v>
      </c>
      <c r="D1502" s="11">
        <v>44657</v>
      </c>
      <c r="E1502">
        <v>2427.54</v>
      </c>
      <c r="F1502">
        <v>2149</v>
      </c>
      <c r="G1502" t="s">
        <v>40</v>
      </c>
      <c r="H1502" s="11">
        <v>44693</v>
      </c>
      <c r="I1502" s="11">
        <v>44694</v>
      </c>
      <c r="J1502">
        <v>2427.54</v>
      </c>
      <c r="K1502" t="s">
        <v>251</v>
      </c>
      <c r="L1502" t="s">
        <v>252</v>
      </c>
      <c r="M1502" t="s">
        <v>1433</v>
      </c>
      <c r="N1502" t="s">
        <v>3411</v>
      </c>
      <c r="O1502" t="s">
        <v>3412</v>
      </c>
    </row>
    <row r="1503" spans="2:15" x14ac:dyDescent="0.3">
      <c r="B1503">
        <v>20727</v>
      </c>
      <c r="C1503" t="s">
        <v>600</v>
      </c>
      <c r="D1503" s="11">
        <v>44628</v>
      </c>
      <c r="E1503">
        <v>2427.54</v>
      </c>
      <c r="F1503">
        <v>2149</v>
      </c>
      <c r="G1503" t="s">
        <v>40</v>
      </c>
      <c r="H1503" s="11">
        <v>44693</v>
      </c>
      <c r="I1503" s="11">
        <v>44694</v>
      </c>
      <c r="J1503">
        <v>2427.54</v>
      </c>
      <c r="K1503" t="s">
        <v>251</v>
      </c>
      <c r="L1503" t="s">
        <v>252</v>
      </c>
      <c r="M1503" t="s">
        <v>1433</v>
      </c>
      <c r="N1503" t="s">
        <v>3411</v>
      </c>
      <c r="O1503" t="s">
        <v>3412</v>
      </c>
    </row>
    <row r="1504" spans="2:15" x14ac:dyDescent="0.3">
      <c r="B1504">
        <v>20727</v>
      </c>
      <c r="C1504" t="s">
        <v>599</v>
      </c>
      <c r="D1504" s="11">
        <v>44628</v>
      </c>
      <c r="E1504">
        <v>897.53</v>
      </c>
      <c r="F1504">
        <v>2149</v>
      </c>
      <c r="G1504" t="s">
        <v>40</v>
      </c>
      <c r="H1504" s="11">
        <v>44693</v>
      </c>
      <c r="I1504" s="11">
        <v>44694</v>
      </c>
      <c r="J1504">
        <v>897.53</v>
      </c>
      <c r="K1504" t="s">
        <v>251</v>
      </c>
      <c r="L1504" t="s">
        <v>252</v>
      </c>
      <c r="M1504" t="s">
        <v>1433</v>
      </c>
      <c r="N1504" t="s">
        <v>3411</v>
      </c>
      <c r="O1504" t="s">
        <v>3412</v>
      </c>
    </row>
    <row r="1505" spans="2:15" x14ac:dyDescent="0.3">
      <c r="B1505">
        <v>20861</v>
      </c>
      <c r="C1505" t="s">
        <v>2851</v>
      </c>
      <c r="D1505" s="11">
        <v>44775</v>
      </c>
      <c r="E1505">
        <v>12114.3</v>
      </c>
      <c r="F1505">
        <v>3710</v>
      </c>
      <c r="G1505" t="s">
        <v>2852</v>
      </c>
      <c r="H1505" s="11">
        <v>44782</v>
      </c>
      <c r="I1505" s="11">
        <v>44783</v>
      </c>
      <c r="J1505">
        <v>12114.3</v>
      </c>
      <c r="K1505" t="s">
        <v>3407</v>
      </c>
      <c r="L1505" t="s">
        <v>2852</v>
      </c>
      <c r="M1505" t="s">
        <v>3408</v>
      </c>
      <c r="N1505" t="s">
        <v>3411</v>
      </c>
      <c r="O1505" t="s">
        <v>3412</v>
      </c>
    </row>
    <row r="1506" spans="2:15" x14ac:dyDescent="0.3">
      <c r="B1506">
        <v>20727</v>
      </c>
      <c r="C1506" t="s">
        <v>708</v>
      </c>
      <c r="D1506" s="11">
        <v>44680</v>
      </c>
      <c r="E1506">
        <v>1254.5</v>
      </c>
      <c r="F1506">
        <v>1127</v>
      </c>
      <c r="G1506" t="s">
        <v>48</v>
      </c>
      <c r="H1506" s="11">
        <v>44693</v>
      </c>
      <c r="I1506" s="11">
        <v>44694</v>
      </c>
      <c r="J1506">
        <v>1254.5</v>
      </c>
      <c r="K1506" t="s">
        <v>75</v>
      </c>
      <c r="L1506" t="s">
        <v>76</v>
      </c>
      <c r="M1506" t="s">
        <v>1484</v>
      </c>
      <c r="N1506" t="s">
        <v>3411</v>
      </c>
      <c r="O1506" t="s">
        <v>3412</v>
      </c>
    </row>
    <row r="1507" spans="2:15" x14ac:dyDescent="0.3">
      <c r="B1507">
        <v>20727</v>
      </c>
      <c r="C1507" t="s">
        <v>709</v>
      </c>
      <c r="D1507" s="11">
        <v>44680</v>
      </c>
      <c r="E1507">
        <v>983.25</v>
      </c>
      <c r="F1507">
        <v>338</v>
      </c>
      <c r="G1507" t="s">
        <v>30</v>
      </c>
      <c r="H1507" s="11">
        <v>44693</v>
      </c>
      <c r="I1507" s="11">
        <v>44694</v>
      </c>
      <c r="J1507">
        <v>983.25</v>
      </c>
      <c r="K1507" t="s">
        <v>219</v>
      </c>
      <c r="L1507" t="s">
        <v>220</v>
      </c>
      <c r="M1507" t="s">
        <v>1681</v>
      </c>
      <c r="N1507" t="s">
        <v>3411</v>
      </c>
      <c r="O1507" t="s">
        <v>3412</v>
      </c>
    </row>
    <row r="1508" spans="2:15" x14ac:dyDescent="0.3">
      <c r="B1508">
        <v>20727</v>
      </c>
      <c r="C1508" t="s">
        <v>706</v>
      </c>
      <c r="D1508" s="11">
        <v>44680</v>
      </c>
      <c r="E1508">
        <v>1700.5</v>
      </c>
      <c r="F1508">
        <v>338</v>
      </c>
      <c r="G1508" t="s">
        <v>30</v>
      </c>
      <c r="H1508" s="11">
        <v>44693</v>
      </c>
      <c r="I1508" s="11">
        <v>44694</v>
      </c>
      <c r="J1508">
        <v>1700.5</v>
      </c>
      <c r="K1508" t="s">
        <v>10</v>
      </c>
      <c r="L1508" t="s">
        <v>11</v>
      </c>
      <c r="M1508" t="s">
        <v>1657</v>
      </c>
      <c r="N1508" t="s">
        <v>3411</v>
      </c>
      <c r="O1508" t="s">
        <v>3412</v>
      </c>
    </row>
    <row r="1509" spans="2:15" x14ac:dyDescent="0.3">
      <c r="B1509">
        <v>20861</v>
      </c>
      <c r="C1509" t="s">
        <v>2865</v>
      </c>
      <c r="D1509" s="11">
        <v>44778</v>
      </c>
      <c r="E1509">
        <v>439.35</v>
      </c>
      <c r="F1509">
        <v>2740</v>
      </c>
      <c r="G1509" t="s">
        <v>1867</v>
      </c>
      <c r="H1509" s="11">
        <v>44782</v>
      </c>
      <c r="I1509" s="11">
        <v>44783</v>
      </c>
      <c r="J1509">
        <v>439.35</v>
      </c>
      <c r="K1509" t="s">
        <v>3407</v>
      </c>
      <c r="L1509" t="s">
        <v>1867</v>
      </c>
      <c r="M1509" t="s">
        <v>3408</v>
      </c>
      <c r="N1509" t="s">
        <v>3411</v>
      </c>
      <c r="O1509" t="s">
        <v>3412</v>
      </c>
    </row>
    <row r="1510" spans="2:15" x14ac:dyDescent="0.3">
      <c r="B1510">
        <v>20862</v>
      </c>
      <c r="C1510" t="s">
        <v>2764</v>
      </c>
      <c r="D1510" s="11">
        <v>44748</v>
      </c>
      <c r="E1510">
        <v>6870</v>
      </c>
      <c r="F1510">
        <v>2134</v>
      </c>
      <c r="G1510" t="s">
        <v>2765</v>
      </c>
      <c r="H1510" s="11">
        <v>44782</v>
      </c>
      <c r="I1510" s="11">
        <v>44783</v>
      </c>
      <c r="J1510">
        <v>6870</v>
      </c>
      <c r="K1510" t="s">
        <v>3407</v>
      </c>
      <c r="L1510" t="s">
        <v>2765</v>
      </c>
      <c r="M1510" t="s">
        <v>3408</v>
      </c>
      <c r="N1510" t="s">
        <v>3411</v>
      </c>
      <c r="O1510" t="s">
        <v>3412</v>
      </c>
    </row>
    <row r="1511" spans="2:15" x14ac:dyDescent="0.3">
      <c r="B1511">
        <v>20861</v>
      </c>
      <c r="C1511" t="s">
        <v>2870</v>
      </c>
      <c r="D1511" s="11">
        <v>44781</v>
      </c>
      <c r="E1511">
        <v>80</v>
      </c>
      <c r="F1511">
        <v>1338</v>
      </c>
      <c r="G1511" t="s">
        <v>1845</v>
      </c>
      <c r="H1511" s="11">
        <v>44782</v>
      </c>
      <c r="I1511" s="11">
        <v>44783</v>
      </c>
      <c r="J1511">
        <v>80</v>
      </c>
      <c r="K1511" t="s">
        <v>3407</v>
      </c>
      <c r="L1511" t="s">
        <v>1845</v>
      </c>
      <c r="M1511" t="s">
        <v>3408</v>
      </c>
      <c r="N1511" t="s">
        <v>3411</v>
      </c>
      <c r="O1511" t="s">
        <v>3412</v>
      </c>
    </row>
    <row r="1512" spans="2:15" x14ac:dyDescent="0.3">
      <c r="B1512">
        <v>20861</v>
      </c>
      <c r="C1512" t="s">
        <v>2869</v>
      </c>
      <c r="D1512" s="11">
        <v>44781</v>
      </c>
      <c r="E1512">
        <v>119</v>
      </c>
      <c r="F1512">
        <v>811</v>
      </c>
      <c r="G1512" t="s">
        <v>1874</v>
      </c>
      <c r="H1512" s="11">
        <v>44782</v>
      </c>
      <c r="I1512" s="11">
        <v>44783</v>
      </c>
      <c r="J1512">
        <v>119</v>
      </c>
      <c r="K1512" t="s">
        <v>3407</v>
      </c>
      <c r="L1512" t="s">
        <v>1874</v>
      </c>
      <c r="M1512" t="s">
        <v>3408</v>
      </c>
      <c r="N1512" t="s">
        <v>3411</v>
      </c>
      <c r="O1512" t="s">
        <v>3412</v>
      </c>
    </row>
    <row r="1513" spans="2:15" x14ac:dyDescent="0.3">
      <c r="B1513">
        <v>20862</v>
      </c>
      <c r="C1513" t="s">
        <v>2872</v>
      </c>
      <c r="D1513" s="11">
        <v>44781</v>
      </c>
      <c r="E1513">
        <v>178.41</v>
      </c>
      <c r="F1513">
        <v>1949</v>
      </c>
      <c r="G1513" t="s">
        <v>1832</v>
      </c>
      <c r="H1513" s="11">
        <v>44782</v>
      </c>
      <c r="I1513" s="11">
        <v>44783</v>
      </c>
      <c r="J1513">
        <v>178.41</v>
      </c>
      <c r="K1513" t="s">
        <v>3407</v>
      </c>
      <c r="L1513" t="s">
        <v>1832</v>
      </c>
      <c r="M1513" t="s">
        <v>3408</v>
      </c>
      <c r="N1513" t="s">
        <v>3411</v>
      </c>
      <c r="O1513" t="s">
        <v>3412</v>
      </c>
    </row>
    <row r="1514" spans="2:15" x14ac:dyDescent="0.3">
      <c r="B1514">
        <v>20862</v>
      </c>
      <c r="C1514" t="s">
        <v>2871</v>
      </c>
      <c r="D1514" s="11">
        <v>44781</v>
      </c>
      <c r="E1514">
        <v>178.41</v>
      </c>
      <c r="F1514">
        <v>2758</v>
      </c>
      <c r="G1514" t="s">
        <v>1848</v>
      </c>
      <c r="H1514" s="11">
        <v>44782</v>
      </c>
      <c r="I1514" s="11">
        <v>44783</v>
      </c>
      <c r="J1514">
        <v>178.41</v>
      </c>
      <c r="K1514" t="s">
        <v>3407</v>
      </c>
      <c r="L1514" t="s">
        <v>1848</v>
      </c>
      <c r="M1514" t="s">
        <v>3408</v>
      </c>
      <c r="N1514" t="s">
        <v>3411</v>
      </c>
      <c r="O1514" t="s">
        <v>3412</v>
      </c>
    </row>
    <row r="1515" spans="2:15" x14ac:dyDescent="0.3">
      <c r="B1515">
        <v>20855</v>
      </c>
      <c r="C1515" t="s">
        <v>3375</v>
      </c>
      <c r="D1515" s="11">
        <v>44782</v>
      </c>
      <c r="E1515">
        <v>1505</v>
      </c>
      <c r="F1515">
        <v>1030</v>
      </c>
      <c r="G1515" t="s">
        <v>1842</v>
      </c>
      <c r="H1515" s="11">
        <v>44782</v>
      </c>
      <c r="I1515" s="11">
        <v>44782</v>
      </c>
      <c r="J1515">
        <v>1505</v>
      </c>
      <c r="K1515" t="s">
        <v>3407</v>
      </c>
      <c r="L1515" t="s">
        <v>3370</v>
      </c>
      <c r="M1515" t="s">
        <v>3408</v>
      </c>
      <c r="N1515" t="s">
        <v>3411</v>
      </c>
      <c r="O1515" t="s">
        <v>3412</v>
      </c>
    </row>
    <row r="1516" spans="2:15" x14ac:dyDescent="0.3">
      <c r="B1516">
        <v>20856</v>
      </c>
      <c r="C1516" t="s">
        <v>3376</v>
      </c>
      <c r="D1516" s="11">
        <v>44782</v>
      </c>
      <c r="E1516">
        <v>1075</v>
      </c>
      <c r="F1516">
        <v>266</v>
      </c>
      <c r="G1516" t="s">
        <v>3377</v>
      </c>
      <c r="H1516" s="11">
        <v>44782</v>
      </c>
      <c r="I1516" s="11">
        <v>44782</v>
      </c>
      <c r="J1516">
        <v>1075</v>
      </c>
      <c r="K1516" t="s">
        <v>3407</v>
      </c>
      <c r="L1516" t="s">
        <v>3370</v>
      </c>
      <c r="M1516" t="s">
        <v>3408</v>
      </c>
      <c r="N1516" t="s">
        <v>3411</v>
      </c>
      <c r="O1516" t="s">
        <v>3412</v>
      </c>
    </row>
    <row r="1517" spans="2:15" x14ac:dyDescent="0.3">
      <c r="B1517">
        <v>20857</v>
      </c>
      <c r="C1517" t="s">
        <v>3378</v>
      </c>
      <c r="D1517" s="11">
        <v>44782</v>
      </c>
      <c r="E1517">
        <v>1075</v>
      </c>
      <c r="F1517">
        <v>336</v>
      </c>
      <c r="G1517" t="s">
        <v>3369</v>
      </c>
      <c r="H1517" s="11">
        <v>44782</v>
      </c>
      <c r="I1517" s="11">
        <v>44782</v>
      </c>
      <c r="J1517">
        <v>1075</v>
      </c>
      <c r="K1517" t="s">
        <v>3407</v>
      </c>
      <c r="L1517" t="s">
        <v>3370</v>
      </c>
      <c r="M1517" t="s">
        <v>3408</v>
      </c>
      <c r="N1517" t="s">
        <v>3411</v>
      </c>
      <c r="O1517" t="s">
        <v>3412</v>
      </c>
    </row>
    <row r="1518" spans="2:15" x14ac:dyDescent="0.3">
      <c r="B1518">
        <v>20858</v>
      </c>
      <c r="C1518" t="s">
        <v>3379</v>
      </c>
      <c r="D1518" s="11">
        <v>44782</v>
      </c>
      <c r="E1518">
        <v>1505</v>
      </c>
      <c r="F1518">
        <v>887</v>
      </c>
      <c r="G1518" t="s">
        <v>3368</v>
      </c>
      <c r="H1518" s="11">
        <v>44782</v>
      </c>
      <c r="I1518" s="11">
        <v>44782</v>
      </c>
      <c r="J1518">
        <v>1505</v>
      </c>
      <c r="K1518" t="s">
        <v>3407</v>
      </c>
      <c r="L1518" t="s">
        <v>3370</v>
      </c>
      <c r="M1518" t="s">
        <v>3408</v>
      </c>
      <c r="N1518" t="s">
        <v>3411</v>
      </c>
      <c r="O1518" t="s">
        <v>3412</v>
      </c>
    </row>
    <row r="1519" spans="2:15" x14ac:dyDescent="0.3">
      <c r="B1519">
        <v>20859</v>
      </c>
      <c r="C1519" t="s">
        <v>3380</v>
      </c>
      <c r="D1519" s="11">
        <v>44782</v>
      </c>
      <c r="E1519">
        <v>1075</v>
      </c>
      <c r="F1519">
        <v>890</v>
      </c>
      <c r="G1519" t="s">
        <v>1831</v>
      </c>
      <c r="H1519" s="11">
        <v>44782</v>
      </c>
      <c r="I1519" s="11">
        <v>44782</v>
      </c>
      <c r="J1519">
        <v>1075</v>
      </c>
      <c r="K1519" t="s">
        <v>3407</v>
      </c>
      <c r="L1519" t="s">
        <v>3370</v>
      </c>
      <c r="M1519" t="s">
        <v>3408</v>
      </c>
      <c r="N1519" t="s">
        <v>3411</v>
      </c>
      <c r="O1519" t="s">
        <v>3412</v>
      </c>
    </row>
    <row r="1520" spans="2:15" x14ac:dyDescent="0.3">
      <c r="B1520">
        <v>20860</v>
      </c>
      <c r="C1520" t="s">
        <v>3381</v>
      </c>
      <c r="D1520" s="11">
        <v>44782</v>
      </c>
      <c r="E1520">
        <v>1075</v>
      </c>
      <c r="F1520">
        <v>268</v>
      </c>
      <c r="G1520" t="s">
        <v>1834</v>
      </c>
      <c r="H1520" s="11">
        <v>44782</v>
      </c>
      <c r="I1520" s="11">
        <v>44782</v>
      </c>
      <c r="J1520">
        <v>1075</v>
      </c>
      <c r="K1520" t="s">
        <v>3407</v>
      </c>
      <c r="L1520" t="s">
        <v>3370</v>
      </c>
      <c r="M1520" t="s">
        <v>3408</v>
      </c>
      <c r="N1520" t="s">
        <v>3411</v>
      </c>
      <c r="O1520" t="s">
        <v>3412</v>
      </c>
    </row>
    <row r="1521" spans="2:15" x14ac:dyDescent="0.3">
      <c r="B1521">
        <v>20727</v>
      </c>
      <c r="C1521" t="s">
        <v>710</v>
      </c>
      <c r="D1521" s="11">
        <v>44680</v>
      </c>
      <c r="E1521">
        <v>119673.45</v>
      </c>
      <c r="F1521">
        <v>149</v>
      </c>
      <c r="G1521" t="s">
        <v>18</v>
      </c>
      <c r="H1521" s="11">
        <v>44693</v>
      </c>
      <c r="I1521" s="11">
        <v>44694</v>
      </c>
      <c r="J1521">
        <v>119673.45</v>
      </c>
      <c r="K1521" t="s">
        <v>640</v>
      </c>
      <c r="L1521" t="s">
        <v>641</v>
      </c>
      <c r="M1521" t="s">
        <v>1710</v>
      </c>
      <c r="N1521" t="s">
        <v>3411</v>
      </c>
      <c r="O1521" t="s">
        <v>3412</v>
      </c>
    </row>
    <row r="1522" spans="2:15" x14ac:dyDescent="0.3">
      <c r="B1522">
        <v>20727</v>
      </c>
      <c r="C1522" t="s">
        <v>712</v>
      </c>
      <c r="D1522" s="11">
        <v>44680</v>
      </c>
      <c r="E1522">
        <v>17286.75</v>
      </c>
      <c r="F1522">
        <v>137</v>
      </c>
      <c r="G1522" t="s">
        <v>84</v>
      </c>
      <c r="H1522" s="11">
        <v>44693</v>
      </c>
      <c r="I1522" s="11">
        <v>44694</v>
      </c>
      <c r="J1522">
        <v>17286.75</v>
      </c>
      <c r="K1522" t="s">
        <v>238</v>
      </c>
      <c r="L1522" t="s">
        <v>239</v>
      </c>
      <c r="M1522" t="s">
        <v>1782</v>
      </c>
      <c r="N1522" t="s">
        <v>3411</v>
      </c>
      <c r="O1522" t="s">
        <v>3412</v>
      </c>
    </row>
    <row r="1523" spans="2:15" x14ac:dyDescent="0.3">
      <c r="B1523">
        <v>20727</v>
      </c>
      <c r="C1523" t="s">
        <v>707</v>
      </c>
      <c r="D1523" s="11">
        <v>44680</v>
      </c>
      <c r="E1523">
        <v>15774.1</v>
      </c>
      <c r="F1523">
        <v>3062</v>
      </c>
      <c r="G1523" t="s">
        <v>43</v>
      </c>
      <c r="H1523" s="11">
        <v>44693</v>
      </c>
      <c r="I1523" s="11">
        <v>44694</v>
      </c>
      <c r="J1523">
        <v>15774.1</v>
      </c>
      <c r="K1523" t="s">
        <v>44</v>
      </c>
      <c r="L1523" t="s">
        <v>45</v>
      </c>
      <c r="M1523" t="s">
        <v>1406</v>
      </c>
      <c r="N1523" t="s">
        <v>3411</v>
      </c>
      <c r="O1523" t="s">
        <v>3412</v>
      </c>
    </row>
    <row r="1524" spans="2:15" x14ac:dyDescent="0.3">
      <c r="B1524">
        <v>20863</v>
      </c>
      <c r="C1524" t="s">
        <v>2840</v>
      </c>
      <c r="D1524" s="11">
        <v>44773</v>
      </c>
      <c r="E1524">
        <v>318533.71999999997</v>
      </c>
      <c r="F1524">
        <v>368</v>
      </c>
      <c r="G1524" t="s">
        <v>1853</v>
      </c>
      <c r="H1524" s="11">
        <v>44782</v>
      </c>
      <c r="I1524" s="11">
        <v>44782</v>
      </c>
      <c r="J1524">
        <v>318533.71999999997</v>
      </c>
      <c r="K1524" t="s">
        <v>3407</v>
      </c>
      <c r="L1524" t="s">
        <v>1853</v>
      </c>
      <c r="M1524" t="s">
        <v>3408</v>
      </c>
      <c r="N1524" t="s">
        <v>3411</v>
      </c>
      <c r="O1524" t="s">
        <v>3412</v>
      </c>
    </row>
    <row r="1525" spans="2:15" x14ac:dyDescent="0.3">
      <c r="B1525">
        <v>20863</v>
      </c>
      <c r="C1525" t="s">
        <v>2836</v>
      </c>
      <c r="D1525" s="11">
        <v>44773</v>
      </c>
      <c r="E1525">
        <v>1032267.9</v>
      </c>
      <c r="F1525">
        <v>368</v>
      </c>
      <c r="G1525" t="s">
        <v>1853</v>
      </c>
      <c r="H1525" s="11">
        <v>44782</v>
      </c>
      <c r="I1525" s="11">
        <v>44782</v>
      </c>
      <c r="J1525">
        <v>1032267.9</v>
      </c>
      <c r="K1525" t="s">
        <v>3407</v>
      </c>
      <c r="L1525" t="s">
        <v>1853</v>
      </c>
      <c r="M1525" t="s">
        <v>3408</v>
      </c>
      <c r="N1525" t="s">
        <v>3411</v>
      </c>
      <c r="O1525" t="s">
        <v>3412</v>
      </c>
    </row>
    <row r="1526" spans="2:15" x14ac:dyDescent="0.3">
      <c r="B1526">
        <v>20863</v>
      </c>
      <c r="C1526" t="s">
        <v>2831</v>
      </c>
      <c r="D1526" s="11">
        <v>44773</v>
      </c>
      <c r="E1526">
        <v>1874113.01</v>
      </c>
      <c r="F1526">
        <v>1758</v>
      </c>
      <c r="G1526" t="s">
        <v>1854</v>
      </c>
      <c r="H1526" s="11">
        <v>44782</v>
      </c>
      <c r="I1526" s="11">
        <v>44782</v>
      </c>
      <c r="J1526">
        <v>1874113.01</v>
      </c>
      <c r="K1526" t="s">
        <v>3407</v>
      </c>
      <c r="L1526" t="s">
        <v>1854</v>
      </c>
      <c r="M1526" t="s">
        <v>3408</v>
      </c>
      <c r="N1526" t="s">
        <v>3411</v>
      </c>
      <c r="O1526" t="s">
        <v>3412</v>
      </c>
    </row>
    <row r="1527" spans="2:15" x14ac:dyDescent="0.3">
      <c r="B1527">
        <v>20863</v>
      </c>
      <c r="C1527" t="s">
        <v>2837</v>
      </c>
      <c r="D1527" s="11">
        <v>44773</v>
      </c>
      <c r="E1527">
        <v>2657233.2000000002</v>
      </c>
      <c r="F1527">
        <v>1758</v>
      </c>
      <c r="G1527" t="s">
        <v>1854</v>
      </c>
      <c r="H1527" s="11">
        <v>44782</v>
      </c>
      <c r="I1527" s="11">
        <v>44782</v>
      </c>
      <c r="J1527">
        <v>2657233.2000000002</v>
      </c>
      <c r="K1527" t="s">
        <v>3407</v>
      </c>
      <c r="L1527" t="s">
        <v>1854</v>
      </c>
      <c r="M1527" t="s">
        <v>3408</v>
      </c>
      <c r="N1527" t="s">
        <v>3411</v>
      </c>
      <c r="O1527" t="s">
        <v>3412</v>
      </c>
    </row>
    <row r="1528" spans="2:15" x14ac:dyDescent="0.3">
      <c r="B1528">
        <v>20863</v>
      </c>
      <c r="C1528" t="s">
        <v>2828</v>
      </c>
      <c r="D1528" s="11">
        <v>44773</v>
      </c>
      <c r="E1528">
        <v>7553063.21</v>
      </c>
      <c r="F1528">
        <v>1758</v>
      </c>
      <c r="G1528" t="s">
        <v>1854</v>
      </c>
      <c r="H1528" s="11">
        <v>44782</v>
      </c>
      <c r="I1528" s="11">
        <v>44782</v>
      </c>
      <c r="J1528">
        <v>7553063.21</v>
      </c>
      <c r="K1528" t="s">
        <v>3407</v>
      </c>
      <c r="L1528" t="s">
        <v>1854</v>
      </c>
      <c r="M1528" t="s">
        <v>3408</v>
      </c>
      <c r="N1528" t="s">
        <v>3411</v>
      </c>
      <c r="O1528" t="s">
        <v>3412</v>
      </c>
    </row>
    <row r="1529" spans="2:15" x14ac:dyDescent="0.3">
      <c r="B1529">
        <v>20863</v>
      </c>
      <c r="C1529" t="s">
        <v>2839</v>
      </c>
      <c r="D1529" s="11">
        <v>44773</v>
      </c>
      <c r="E1529">
        <v>5713066.8300000001</v>
      </c>
      <c r="F1529">
        <v>1758</v>
      </c>
      <c r="G1529" t="s">
        <v>1854</v>
      </c>
      <c r="H1529" s="11">
        <v>44782</v>
      </c>
      <c r="I1529" s="11">
        <v>44782</v>
      </c>
      <c r="J1529">
        <v>5713066.8300000001</v>
      </c>
      <c r="K1529" t="s">
        <v>3407</v>
      </c>
      <c r="L1529" t="s">
        <v>1854</v>
      </c>
      <c r="M1529" t="s">
        <v>3408</v>
      </c>
      <c r="N1529" t="s">
        <v>3411</v>
      </c>
      <c r="O1529" t="s">
        <v>3412</v>
      </c>
    </row>
    <row r="1530" spans="2:15" x14ac:dyDescent="0.3">
      <c r="B1530">
        <v>20863</v>
      </c>
      <c r="C1530" t="s">
        <v>2834</v>
      </c>
      <c r="D1530" s="11">
        <v>44773</v>
      </c>
      <c r="E1530">
        <v>558585.79</v>
      </c>
      <c r="F1530">
        <v>292</v>
      </c>
      <c r="G1530" t="s">
        <v>1854</v>
      </c>
      <c r="H1530" s="11">
        <v>44782</v>
      </c>
      <c r="I1530" s="11">
        <v>44782</v>
      </c>
      <c r="J1530">
        <v>558585.79</v>
      </c>
      <c r="K1530" t="s">
        <v>3407</v>
      </c>
      <c r="L1530" t="s">
        <v>1854</v>
      </c>
      <c r="M1530" t="s">
        <v>3408</v>
      </c>
      <c r="N1530" t="s">
        <v>3411</v>
      </c>
      <c r="O1530" t="s">
        <v>3412</v>
      </c>
    </row>
    <row r="1531" spans="2:15" x14ac:dyDescent="0.3">
      <c r="B1531">
        <v>20863</v>
      </c>
      <c r="C1531" t="s">
        <v>2833</v>
      </c>
      <c r="D1531" s="11">
        <v>44773</v>
      </c>
      <c r="E1531">
        <v>1997126.84</v>
      </c>
      <c r="F1531">
        <v>292</v>
      </c>
      <c r="G1531" t="s">
        <v>1854</v>
      </c>
      <c r="H1531" s="11">
        <v>44782</v>
      </c>
      <c r="I1531" s="11">
        <v>44782</v>
      </c>
      <c r="J1531">
        <v>1997126.84</v>
      </c>
      <c r="K1531" t="s">
        <v>3407</v>
      </c>
      <c r="L1531" t="s">
        <v>1854</v>
      </c>
      <c r="M1531" t="s">
        <v>3408</v>
      </c>
      <c r="N1531" t="s">
        <v>3411</v>
      </c>
      <c r="O1531" t="s">
        <v>3412</v>
      </c>
    </row>
    <row r="1532" spans="2:15" x14ac:dyDescent="0.3">
      <c r="B1532">
        <v>20863</v>
      </c>
      <c r="C1532" t="s">
        <v>2832</v>
      </c>
      <c r="D1532" s="11">
        <v>44773</v>
      </c>
      <c r="E1532">
        <v>822342.9</v>
      </c>
      <c r="F1532">
        <v>292</v>
      </c>
      <c r="G1532" t="s">
        <v>1854</v>
      </c>
      <c r="H1532" s="11">
        <v>44782</v>
      </c>
      <c r="I1532" s="11">
        <v>44782</v>
      </c>
      <c r="J1532">
        <v>822342.9</v>
      </c>
      <c r="K1532" t="s">
        <v>3407</v>
      </c>
      <c r="L1532" t="s">
        <v>1854</v>
      </c>
      <c r="M1532" t="s">
        <v>3408</v>
      </c>
      <c r="N1532" t="s">
        <v>3411</v>
      </c>
      <c r="O1532" t="s">
        <v>3412</v>
      </c>
    </row>
    <row r="1533" spans="2:15" x14ac:dyDescent="0.3">
      <c r="B1533">
        <v>20863</v>
      </c>
      <c r="C1533" t="s">
        <v>2835</v>
      </c>
      <c r="D1533" s="11">
        <v>44773</v>
      </c>
      <c r="E1533">
        <v>3196698.3</v>
      </c>
      <c r="F1533">
        <v>292</v>
      </c>
      <c r="G1533" t="s">
        <v>1854</v>
      </c>
      <c r="H1533" s="11">
        <v>44782</v>
      </c>
      <c r="I1533" s="11">
        <v>44782</v>
      </c>
      <c r="J1533">
        <v>3196698.3</v>
      </c>
      <c r="K1533" t="s">
        <v>3407</v>
      </c>
      <c r="L1533" t="s">
        <v>1854</v>
      </c>
      <c r="M1533" t="s">
        <v>3408</v>
      </c>
      <c r="N1533" t="s">
        <v>3411</v>
      </c>
      <c r="O1533" t="s">
        <v>3412</v>
      </c>
    </row>
    <row r="1534" spans="2:15" x14ac:dyDescent="0.3">
      <c r="B1534">
        <v>20863</v>
      </c>
      <c r="C1534" t="s">
        <v>2838</v>
      </c>
      <c r="D1534" s="11">
        <v>44773</v>
      </c>
      <c r="E1534">
        <v>73123.240000000005</v>
      </c>
      <c r="F1534">
        <v>368</v>
      </c>
      <c r="G1534" t="s">
        <v>1853</v>
      </c>
      <c r="H1534" s="11">
        <v>44782</v>
      </c>
      <c r="I1534" s="11">
        <v>44782</v>
      </c>
      <c r="J1534">
        <v>73123.240000000005</v>
      </c>
      <c r="K1534" t="s">
        <v>3407</v>
      </c>
      <c r="L1534" t="s">
        <v>1853</v>
      </c>
      <c r="M1534" t="s">
        <v>3408</v>
      </c>
      <c r="N1534" t="s">
        <v>3411</v>
      </c>
      <c r="O1534" t="s">
        <v>3412</v>
      </c>
    </row>
    <row r="1535" spans="2:15" x14ac:dyDescent="0.3">
      <c r="B1535">
        <v>20863</v>
      </c>
      <c r="C1535" t="s">
        <v>2829</v>
      </c>
      <c r="D1535" s="11">
        <v>44773</v>
      </c>
      <c r="E1535">
        <v>76664.37</v>
      </c>
      <c r="F1535">
        <v>368</v>
      </c>
      <c r="G1535" t="s">
        <v>1853</v>
      </c>
      <c r="H1535" s="11">
        <v>44782</v>
      </c>
      <c r="I1535" s="11">
        <v>44782</v>
      </c>
      <c r="J1535">
        <v>76664.37</v>
      </c>
      <c r="K1535" t="s">
        <v>3407</v>
      </c>
      <c r="L1535" t="s">
        <v>1853</v>
      </c>
      <c r="M1535" t="s">
        <v>3408</v>
      </c>
      <c r="N1535" t="s">
        <v>3411</v>
      </c>
      <c r="O1535" t="s">
        <v>3412</v>
      </c>
    </row>
    <row r="1536" spans="2:15" x14ac:dyDescent="0.3">
      <c r="B1536">
        <v>20863</v>
      </c>
      <c r="C1536" t="s">
        <v>2830</v>
      </c>
      <c r="D1536" s="11">
        <v>44773</v>
      </c>
      <c r="E1536">
        <v>654254.42000000004</v>
      </c>
      <c r="F1536">
        <v>368</v>
      </c>
      <c r="G1536" t="s">
        <v>1853</v>
      </c>
      <c r="H1536" s="11">
        <v>44782</v>
      </c>
      <c r="I1536" s="11">
        <v>44782</v>
      </c>
      <c r="J1536">
        <v>654254.42000000004</v>
      </c>
      <c r="K1536" t="s">
        <v>3407</v>
      </c>
      <c r="L1536" t="s">
        <v>1853</v>
      </c>
      <c r="M1536" t="s">
        <v>3408</v>
      </c>
      <c r="N1536" t="s">
        <v>3411</v>
      </c>
      <c r="O1536" t="s">
        <v>3412</v>
      </c>
    </row>
    <row r="1537" spans="2:15" x14ac:dyDescent="0.3">
      <c r="B1537">
        <v>20863</v>
      </c>
      <c r="C1537" t="s">
        <v>2849</v>
      </c>
      <c r="D1537" s="11">
        <v>44774</v>
      </c>
      <c r="E1537">
        <v>203.98</v>
      </c>
      <c r="F1537">
        <v>2132</v>
      </c>
      <c r="G1537" t="s">
        <v>1826</v>
      </c>
      <c r="H1537" s="11">
        <v>44783</v>
      </c>
      <c r="I1537" s="11">
        <v>44782</v>
      </c>
      <c r="J1537">
        <v>203.98</v>
      </c>
      <c r="K1537" t="s">
        <v>3407</v>
      </c>
      <c r="L1537" t="s">
        <v>1826</v>
      </c>
      <c r="M1537" t="s">
        <v>3408</v>
      </c>
      <c r="N1537" t="s">
        <v>3411</v>
      </c>
      <c r="O1537" t="s">
        <v>3412</v>
      </c>
    </row>
    <row r="1538" spans="2:15" x14ac:dyDescent="0.3">
      <c r="B1538">
        <v>20727</v>
      </c>
      <c r="C1538" t="s">
        <v>466</v>
      </c>
      <c r="D1538" s="11">
        <v>44680</v>
      </c>
      <c r="E1538">
        <v>4767.57</v>
      </c>
      <c r="F1538">
        <v>149</v>
      </c>
      <c r="G1538" t="s">
        <v>18</v>
      </c>
      <c r="H1538" s="11">
        <v>44693</v>
      </c>
      <c r="I1538" s="11">
        <v>44694</v>
      </c>
      <c r="J1538">
        <v>4767.57</v>
      </c>
      <c r="K1538" t="s">
        <v>640</v>
      </c>
      <c r="L1538" t="s">
        <v>641</v>
      </c>
      <c r="M1538" t="s">
        <v>1710</v>
      </c>
      <c r="N1538" t="s">
        <v>3411</v>
      </c>
      <c r="O1538" t="s">
        <v>3412</v>
      </c>
    </row>
    <row r="1539" spans="2:15" x14ac:dyDescent="0.3">
      <c r="B1539">
        <v>20727</v>
      </c>
      <c r="C1539" t="s">
        <v>423</v>
      </c>
      <c r="D1539" s="11">
        <v>44680</v>
      </c>
      <c r="E1539">
        <v>5182.53</v>
      </c>
      <c r="F1539">
        <v>149</v>
      </c>
      <c r="G1539" t="s">
        <v>18</v>
      </c>
      <c r="H1539" s="11">
        <v>44693</v>
      </c>
      <c r="I1539" s="11">
        <v>44694</v>
      </c>
      <c r="J1539">
        <v>5182.53</v>
      </c>
      <c r="K1539" t="s">
        <v>640</v>
      </c>
      <c r="L1539" t="s">
        <v>641</v>
      </c>
      <c r="M1539" t="s">
        <v>1710</v>
      </c>
      <c r="N1539" t="s">
        <v>3411</v>
      </c>
      <c r="O1539" t="s">
        <v>3412</v>
      </c>
    </row>
    <row r="1540" spans="2:15" x14ac:dyDescent="0.3">
      <c r="B1540">
        <v>20862</v>
      </c>
      <c r="C1540" t="s">
        <v>2866</v>
      </c>
      <c r="D1540" s="11">
        <v>44778</v>
      </c>
      <c r="E1540">
        <v>4390063.18</v>
      </c>
      <c r="F1540">
        <v>3687</v>
      </c>
      <c r="G1540" t="s">
        <v>2646</v>
      </c>
      <c r="H1540" s="11">
        <v>44783</v>
      </c>
      <c r="I1540" s="11">
        <v>44783</v>
      </c>
      <c r="J1540">
        <v>4390063.18</v>
      </c>
      <c r="K1540" t="s">
        <v>3407</v>
      </c>
      <c r="L1540" t="s">
        <v>2646</v>
      </c>
      <c r="M1540" t="s">
        <v>3408</v>
      </c>
      <c r="N1540" t="s">
        <v>3411</v>
      </c>
      <c r="O1540" t="s">
        <v>3412</v>
      </c>
    </row>
    <row r="1541" spans="2:15" x14ac:dyDescent="0.3">
      <c r="B1541">
        <v>20867</v>
      </c>
      <c r="C1541" t="s">
        <v>2874</v>
      </c>
      <c r="D1541" s="11">
        <v>44782</v>
      </c>
      <c r="E1541">
        <v>2258.2600000000002</v>
      </c>
      <c r="F1541">
        <v>163</v>
      </c>
      <c r="G1541" t="s">
        <v>1861</v>
      </c>
      <c r="H1541" s="11">
        <v>44783</v>
      </c>
      <c r="I1541" s="11">
        <v>44783</v>
      </c>
      <c r="J1541">
        <v>2258.2600000000002</v>
      </c>
      <c r="K1541" t="s">
        <v>3407</v>
      </c>
      <c r="L1541" t="s">
        <v>1861</v>
      </c>
      <c r="M1541" t="s">
        <v>3408</v>
      </c>
      <c r="N1541" t="s">
        <v>3411</v>
      </c>
      <c r="O1541" t="s">
        <v>3412</v>
      </c>
    </row>
    <row r="1542" spans="2:15" x14ac:dyDescent="0.3">
      <c r="B1542">
        <v>20867</v>
      </c>
      <c r="C1542" t="s">
        <v>2873</v>
      </c>
      <c r="D1542" s="11">
        <v>44782</v>
      </c>
      <c r="E1542">
        <v>2485.62</v>
      </c>
      <c r="F1542">
        <v>163</v>
      </c>
      <c r="G1542" t="s">
        <v>1861</v>
      </c>
      <c r="H1542" s="11">
        <v>44783</v>
      </c>
      <c r="I1542" s="11">
        <v>44783</v>
      </c>
      <c r="J1542">
        <v>2485.62</v>
      </c>
      <c r="K1542" t="s">
        <v>3407</v>
      </c>
      <c r="L1542" t="s">
        <v>1861</v>
      </c>
      <c r="M1542" t="s">
        <v>3408</v>
      </c>
      <c r="N1542" t="s">
        <v>3411</v>
      </c>
      <c r="O1542" t="s">
        <v>3412</v>
      </c>
    </row>
    <row r="1543" spans="2:15" x14ac:dyDescent="0.3">
      <c r="B1543">
        <v>20727</v>
      </c>
      <c r="C1543" t="s">
        <v>696</v>
      </c>
      <c r="D1543" s="11">
        <v>44680</v>
      </c>
      <c r="E1543">
        <v>193.22</v>
      </c>
      <c r="F1543">
        <v>149</v>
      </c>
      <c r="G1543" t="s">
        <v>18</v>
      </c>
      <c r="H1543" s="11">
        <v>44693</v>
      </c>
      <c r="I1543" s="11">
        <v>44694</v>
      </c>
      <c r="J1543">
        <v>193.22</v>
      </c>
      <c r="K1543" t="s">
        <v>640</v>
      </c>
      <c r="L1543" t="s">
        <v>641</v>
      </c>
      <c r="M1543" t="s">
        <v>1710</v>
      </c>
      <c r="N1543" t="s">
        <v>3411</v>
      </c>
      <c r="O1543" t="s">
        <v>3412</v>
      </c>
    </row>
    <row r="1544" spans="2:15" x14ac:dyDescent="0.3">
      <c r="B1544">
        <v>20727</v>
      </c>
      <c r="C1544" t="s">
        <v>711</v>
      </c>
      <c r="D1544" s="11">
        <v>44680</v>
      </c>
      <c r="E1544">
        <v>7994.28</v>
      </c>
      <c r="F1544">
        <v>149</v>
      </c>
      <c r="G1544" t="s">
        <v>18</v>
      </c>
      <c r="H1544" s="11">
        <v>44693</v>
      </c>
      <c r="I1544" s="11">
        <v>44694</v>
      </c>
      <c r="J1544">
        <v>7994.28</v>
      </c>
      <c r="K1544" t="s">
        <v>640</v>
      </c>
      <c r="L1544" t="s">
        <v>641</v>
      </c>
      <c r="M1544" t="s">
        <v>1710</v>
      </c>
      <c r="N1544" t="s">
        <v>3411</v>
      </c>
      <c r="O1544" t="s">
        <v>3412</v>
      </c>
    </row>
    <row r="1545" spans="2:15" x14ac:dyDescent="0.3">
      <c r="B1545">
        <v>20727</v>
      </c>
      <c r="C1545" t="s">
        <v>729</v>
      </c>
      <c r="D1545" s="11">
        <v>44685</v>
      </c>
      <c r="E1545">
        <v>28871.43</v>
      </c>
      <c r="F1545">
        <v>3569</v>
      </c>
      <c r="G1545" t="s">
        <v>235</v>
      </c>
      <c r="H1545" s="11">
        <v>44695</v>
      </c>
      <c r="I1545" s="11">
        <v>44694</v>
      </c>
      <c r="J1545">
        <v>28871.43</v>
      </c>
      <c r="K1545" t="s">
        <v>330</v>
      </c>
      <c r="L1545" t="s">
        <v>331</v>
      </c>
      <c r="M1545" t="s">
        <v>1683</v>
      </c>
      <c r="N1545" t="s">
        <v>3411</v>
      </c>
      <c r="O1545" t="s">
        <v>3412</v>
      </c>
    </row>
    <row r="1546" spans="2:15" x14ac:dyDescent="0.3">
      <c r="B1546">
        <v>20727</v>
      </c>
      <c r="C1546" t="s">
        <v>722</v>
      </c>
      <c r="D1546" s="11">
        <v>44683</v>
      </c>
      <c r="E1546">
        <v>689.5</v>
      </c>
      <c r="F1546">
        <v>523</v>
      </c>
      <c r="G1546" t="s">
        <v>63</v>
      </c>
      <c r="H1546" s="11">
        <v>44696</v>
      </c>
      <c r="I1546" s="11">
        <v>44694</v>
      </c>
      <c r="J1546">
        <v>689.5</v>
      </c>
      <c r="K1546" t="s">
        <v>266</v>
      </c>
      <c r="L1546" t="s">
        <v>267</v>
      </c>
      <c r="M1546" t="s">
        <v>1544</v>
      </c>
      <c r="N1546" t="s">
        <v>3411</v>
      </c>
      <c r="O1546" t="s">
        <v>3412</v>
      </c>
    </row>
    <row r="1547" spans="2:15" x14ac:dyDescent="0.3">
      <c r="B1547">
        <v>20863</v>
      </c>
      <c r="C1547" t="s">
        <v>2823</v>
      </c>
      <c r="D1547" s="11">
        <v>44771</v>
      </c>
      <c r="E1547">
        <v>1897.76</v>
      </c>
      <c r="F1547">
        <v>62</v>
      </c>
      <c r="G1547" t="s">
        <v>1838</v>
      </c>
      <c r="H1547" s="11">
        <v>44783</v>
      </c>
      <c r="I1547" s="11">
        <v>44782</v>
      </c>
      <c r="J1547">
        <v>1897.76</v>
      </c>
      <c r="K1547" t="s">
        <v>3407</v>
      </c>
      <c r="L1547" t="s">
        <v>1838</v>
      </c>
      <c r="M1547" t="s">
        <v>3408</v>
      </c>
      <c r="N1547" t="s">
        <v>3411</v>
      </c>
      <c r="O1547" t="s">
        <v>3412</v>
      </c>
    </row>
    <row r="1548" spans="2:15" x14ac:dyDescent="0.3">
      <c r="B1548">
        <v>20863</v>
      </c>
      <c r="C1548" t="s">
        <v>2822</v>
      </c>
      <c r="D1548" s="11">
        <v>44771</v>
      </c>
      <c r="E1548">
        <v>955.99</v>
      </c>
      <c r="F1548">
        <v>62</v>
      </c>
      <c r="G1548" t="s">
        <v>1838</v>
      </c>
      <c r="H1548" s="11">
        <v>44783</v>
      </c>
      <c r="I1548" s="11">
        <v>44782</v>
      </c>
      <c r="J1548">
        <v>955.99</v>
      </c>
      <c r="K1548" t="s">
        <v>3407</v>
      </c>
      <c r="L1548" t="s">
        <v>1838</v>
      </c>
      <c r="M1548" t="s">
        <v>3408</v>
      </c>
      <c r="N1548" t="s">
        <v>3411</v>
      </c>
      <c r="O1548" t="s">
        <v>3412</v>
      </c>
    </row>
    <row r="1549" spans="2:15" x14ac:dyDescent="0.3">
      <c r="B1549">
        <v>20863</v>
      </c>
      <c r="C1549" t="s">
        <v>2821</v>
      </c>
      <c r="D1549" s="11">
        <v>44771</v>
      </c>
      <c r="E1549">
        <v>3000.63</v>
      </c>
      <c r="F1549">
        <v>62</v>
      </c>
      <c r="G1549" t="s">
        <v>1838</v>
      </c>
      <c r="H1549" s="11">
        <v>44783</v>
      </c>
      <c r="I1549" s="11">
        <v>44782</v>
      </c>
      <c r="J1549">
        <v>3000.63</v>
      </c>
      <c r="K1549" t="s">
        <v>3407</v>
      </c>
      <c r="L1549" t="s">
        <v>1838</v>
      </c>
      <c r="M1549" t="s">
        <v>3408</v>
      </c>
      <c r="N1549" t="s">
        <v>3411</v>
      </c>
      <c r="O1549" t="s">
        <v>3412</v>
      </c>
    </row>
    <row r="1550" spans="2:15" x14ac:dyDescent="0.3">
      <c r="B1550">
        <v>20726</v>
      </c>
      <c r="C1550" t="s">
        <v>719</v>
      </c>
      <c r="D1550" s="11">
        <v>44683</v>
      </c>
      <c r="E1550">
        <v>4759.22</v>
      </c>
      <c r="F1550">
        <v>3354</v>
      </c>
      <c r="G1550" t="s">
        <v>221</v>
      </c>
      <c r="H1550" s="11">
        <v>44693</v>
      </c>
      <c r="I1550" s="11">
        <v>44694</v>
      </c>
      <c r="J1550">
        <v>4759.22</v>
      </c>
      <c r="K1550" t="s">
        <v>222</v>
      </c>
      <c r="L1550" t="s">
        <v>223</v>
      </c>
      <c r="M1550" t="s">
        <v>1665</v>
      </c>
      <c r="N1550" t="s">
        <v>3411</v>
      </c>
      <c r="O1550" t="s">
        <v>3412</v>
      </c>
    </row>
    <row r="1551" spans="2:15" x14ac:dyDescent="0.3">
      <c r="B1551">
        <v>20726</v>
      </c>
      <c r="C1551" t="s">
        <v>720</v>
      </c>
      <c r="D1551" s="11">
        <v>44683</v>
      </c>
      <c r="E1551">
        <v>4135.5</v>
      </c>
      <c r="F1551">
        <v>3299</v>
      </c>
      <c r="G1551" t="s">
        <v>193</v>
      </c>
      <c r="H1551" s="11">
        <v>44693</v>
      </c>
      <c r="I1551" s="11">
        <v>44694</v>
      </c>
      <c r="J1551">
        <v>4135.5</v>
      </c>
      <c r="K1551" t="s">
        <v>194</v>
      </c>
      <c r="L1551" t="s">
        <v>195</v>
      </c>
      <c r="M1551" t="s">
        <v>1629</v>
      </c>
      <c r="N1551" t="s">
        <v>3411</v>
      </c>
      <c r="O1551" t="s">
        <v>3412</v>
      </c>
    </row>
    <row r="1552" spans="2:15" x14ac:dyDescent="0.3">
      <c r="B1552">
        <v>20726</v>
      </c>
      <c r="C1552" t="s">
        <v>718</v>
      </c>
      <c r="D1552" s="11">
        <v>44683</v>
      </c>
      <c r="E1552">
        <v>7539.21</v>
      </c>
      <c r="F1552">
        <v>3354</v>
      </c>
      <c r="G1552" t="s">
        <v>221</v>
      </c>
      <c r="H1552" s="11">
        <v>44693</v>
      </c>
      <c r="I1552" s="11">
        <v>44694</v>
      </c>
      <c r="J1552">
        <v>7539.21</v>
      </c>
      <c r="K1552" t="s">
        <v>222</v>
      </c>
      <c r="L1552" t="s">
        <v>223</v>
      </c>
      <c r="M1552" t="s">
        <v>1665</v>
      </c>
      <c r="N1552" t="s">
        <v>3411</v>
      </c>
      <c r="O1552" t="s">
        <v>3412</v>
      </c>
    </row>
    <row r="1553" spans="2:15" x14ac:dyDescent="0.3">
      <c r="B1553">
        <v>20726</v>
      </c>
      <c r="C1553" t="s">
        <v>739</v>
      </c>
      <c r="D1553" s="11">
        <v>44690</v>
      </c>
      <c r="E1553">
        <v>756.52</v>
      </c>
      <c r="F1553">
        <v>289</v>
      </c>
      <c r="G1553" t="s">
        <v>101</v>
      </c>
      <c r="H1553" s="11">
        <v>44693</v>
      </c>
      <c r="I1553" s="11">
        <v>44694</v>
      </c>
      <c r="J1553">
        <v>756.52</v>
      </c>
      <c r="K1553" t="s">
        <v>335</v>
      </c>
      <c r="L1553" t="s">
        <v>336</v>
      </c>
      <c r="M1553" t="s">
        <v>1631</v>
      </c>
      <c r="N1553" t="s">
        <v>3411</v>
      </c>
      <c r="O1553" t="s">
        <v>3412</v>
      </c>
    </row>
    <row r="1554" spans="2:15" x14ac:dyDescent="0.3">
      <c r="B1554">
        <v>20720</v>
      </c>
      <c r="C1554" t="s">
        <v>724</v>
      </c>
      <c r="D1554" s="11">
        <v>44684</v>
      </c>
      <c r="E1554">
        <v>110395.25</v>
      </c>
      <c r="F1554">
        <v>2527</v>
      </c>
      <c r="G1554" t="s">
        <v>54</v>
      </c>
      <c r="H1554" s="11">
        <v>44691</v>
      </c>
      <c r="I1554" s="11">
        <v>44691</v>
      </c>
      <c r="J1554">
        <v>110395.25</v>
      </c>
      <c r="K1554" t="s">
        <v>313</v>
      </c>
      <c r="L1554" t="s">
        <v>314</v>
      </c>
      <c r="M1554" t="s">
        <v>1651</v>
      </c>
      <c r="N1554" t="s">
        <v>3411</v>
      </c>
      <c r="O1554" t="s">
        <v>3412</v>
      </c>
    </row>
    <row r="1555" spans="2:15" x14ac:dyDescent="0.3">
      <c r="B1555">
        <v>20720</v>
      </c>
      <c r="C1555" t="s">
        <v>725</v>
      </c>
      <c r="D1555" s="11">
        <v>44684</v>
      </c>
      <c r="E1555">
        <v>372.84</v>
      </c>
      <c r="F1555">
        <v>2069</v>
      </c>
      <c r="G1555" t="s">
        <v>14</v>
      </c>
      <c r="H1555" s="11">
        <v>44691</v>
      </c>
      <c r="I1555" s="11">
        <v>44691</v>
      </c>
      <c r="J1555">
        <v>372.84</v>
      </c>
      <c r="K1555" t="s">
        <v>15</v>
      </c>
      <c r="L1555" t="s">
        <v>16</v>
      </c>
      <c r="M1555" t="s">
        <v>1670</v>
      </c>
      <c r="N1555" t="s">
        <v>3411</v>
      </c>
      <c r="O1555" t="s">
        <v>3412</v>
      </c>
    </row>
    <row r="1556" spans="2:15" x14ac:dyDescent="0.3">
      <c r="B1556">
        <v>20720</v>
      </c>
      <c r="C1556" t="s">
        <v>607</v>
      </c>
      <c r="D1556" s="11">
        <v>44637</v>
      </c>
      <c r="E1556">
        <v>699.45</v>
      </c>
      <c r="F1556">
        <v>1692</v>
      </c>
      <c r="G1556" t="s">
        <v>150</v>
      </c>
      <c r="H1556" s="11">
        <v>44691</v>
      </c>
      <c r="I1556" s="11">
        <v>44691</v>
      </c>
      <c r="J1556">
        <v>699.45</v>
      </c>
      <c r="K1556" t="s">
        <v>170</v>
      </c>
      <c r="L1556" t="s">
        <v>171</v>
      </c>
      <c r="M1556" t="s">
        <v>1601</v>
      </c>
      <c r="N1556" t="s">
        <v>3411</v>
      </c>
      <c r="O1556" t="s">
        <v>3412</v>
      </c>
    </row>
    <row r="1557" spans="2:15" x14ac:dyDescent="0.3">
      <c r="B1557">
        <v>20720</v>
      </c>
      <c r="C1557" t="s">
        <v>608</v>
      </c>
      <c r="D1557" s="11">
        <v>44637</v>
      </c>
      <c r="E1557">
        <v>339.5</v>
      </c>
      <c r="F1557">
        <v>1692</v>
      </c>
      <c r="G1557" t="s">
        <v>150</v>
      </c>
      <c r="H1557" s="11">
        <v>44691</v>
      </c>
      <c r="I1557" s="11">
        <v>44691</v>
      </c>
      <c r="J1557">
        <v>339.5</v>
      </c>
      <c r="K1557" t="s">
        <v>170</v>
      </c>
      <c r="L1557" t="s">
        <v>171</v>
      </c>
      <c r="M1557" t="s">
        <v>1601</v>
      </c>
      <c r="N1557" t="s">
        <v>3411</v>
      </c>
      <c r="O1557" t="s">
        <v>3412</v>
      </c>
    </row>
    <row r="1558" spans="2:15" x14ac:dyDescent="0.3">
      <c r="B1558">
        <v>20720</v>
      </c>
      <c r="C1558" t="s">
        <v>691</v>
      </c>
      <c r="D1558" s="11">
        <v>44676</v>
      </c>
      <c r="E1558">
        <v>2128.5</v>
      </c>
      <c r="F1558">
        <v>3256</v>
      </c>
      <c r="G1558" t="s">
        <v>161</v>
      </c>
      <c r="H1558" s="11">
        <v>44691</v>
      </c>
      <c r="I1558" s="11">
        <v>44691</v>
      </c>
      <c r="J1558">
        <v>2128.5</v>
      </c>
      <c r="K1558" t="s">
        <v>162</v>
      </c>
      <c r="L1558" t="s">
        <v>163</v>
      </c>
      <c r="M1558" t="s">
        <v>1500</v>
      </c>
      <c r="N1558" t="s">
        <v>3411</v>
      </c>
      <c r="O1558" t="s">
        <v>3412</v>
      </c>
    </row>
    <row r="1559" spans="2:15" x14ac:dyDescent="0.3">
      <c r="B1559">
        <v>20720</v>
      </c>
      <c r="C1559" t="s">
        <v>705</v>
      </c>
      <c r="D1559" s="11">
        <v>44680</v>
      </c>
      <c r="E1559">
        <v>459.18</v>
      </c>
      <c r="F1559">
        <v>44</v>
      </c>
      <c r="G1559" t="s">
        <v>178</v>
      </c>
      <c r="H1559" s="11">
        <v>44691</v>
      </c>
      <c r="I1559" s="11">
        <v>44691</v>
      </c>
      <c r="J1559">
        <v>459.18</v>
      </c>
      <c r="K1559" t="s">
        <v>179</v>
      </c>
      <c r="L1559" t="s">
        <v>180</v>
      </c>
      <c r="M1559" t="s">
        <v>1509</v>
      </c>
      <c r="N1559" t="s">
        <v>3411</v>
      </c>
      <c r="O1559" t="s">
        <v>3412</v>
      </c>
    </row>
    <row r="1560" spans="2:15" x14ac:dyDescent="0.3">
      <c r="B1560">
        <v>20720</v>
      </c>
      <c r="C1560" t="s">
        <v>703</v>
      </c>
      <c r="D1560" s="11">
        <v>44680</v>
      </c>
      <c r="E1560">
        <v>459.19</v>
      </c>
      <c r="F1560">
        <v>44</v>
      </c>
      <c r="G1560" t="s">
        <v>178</v>
      </c>
      <c r="H1560" s="11">
        <v>44691</v>
      </c>
      <c r="I1560" s="11">
        <v>44691</v>
      </c>
      <c r="J1560">
        <v>459.19</v>
      </c>
      <c r="K1560" t="s">
        <v>179</v>
      </c>
      <c r="L1560" t="s">
        <v>180</v>
      </c>
      <c r="M1560" t="s">
        <v>1509</v>
      </c>
      <c r="N1560" t="s">
        <v>3411</v>
      </c>
      <c r="O1560" t="s">
        <v>3412</v>
      </c>
    </row>
    <row r="1561" spans="2:15" x14ac:dyDescent="0.3">
      <c r="B1561">
        <v>20864</v>
      </c>
      <c r="C1561" t="s">
        <v>2786</v>
      </c>
      <c r="D1561" s="11">
        <v>44754</v>
      </c>
      <c r="E1561">
        <v>994.5</v>
      </c>
      <c r="F1561">
        <v>2127</v>
      </c>
      <c r="G1561" t="s">
        <v>1930</v>
      </c>
      <c r="H1561" s="11">
        <v>44784</v>
      </c>
      <c r="I1561" s="11">
        <v>44785</v>
      </c>
      <c r="J1561">
        <v>994.5</v>
      </c>
      <c r="K1561" t="s">
        <v>3407</v>
      </c>
      <c r="L1561" t="s">
        <v>1930</v>
      </c>
      <c r="M1561" t="s">
        <v>3408</v>
      </c>
      <c r="N1561" t="s">
        <v>3411</v>
      </c>
      <c r="O1561" t="s">
        <v>3412</v>
      </c>
    </row>
    <row r="1562" spans="2:15" x14ac:dyDescent="0.3">
      <c r="B1562">
        <v>20720</v>
      </c>
      <c r="C1562" t="s">
        <v>704</v>
      </c>
      <c r="D1562" s="11">
        <v>44680</v>
      </c>
      <c r="E1562">
        <v>240</v>
      </c>
      <c r="F1562">
        <v>44</v>
      </c>
      <c r="G1562" t="s">
        <v>178</v>
      </c>
      <c r="H1562" s="11">
        <v>44691</v>
      </c>
      <c r="I1562" s="11">
        <v>44691</v>
      </c>
      <c r="J1562">
        <v>240</v>
      </c>
      <c r="K1562" t="s">
        <v>179</v>
      </c>
      <c r="L1562" t="s">
        <v>180</v>
      </c>
      <c r="M1562" t="s">
        <v>1509</v>
      </c>
      <c r="N1562" t="s">
        <v>3411</v>
      </c>
      <c r="O1562" t="s">
        <v>3412</v>
      </c>
    </row>
    <row r="1563" spans="2:15" x14ac:dyDescent="0.3">
      <c r="B1563">
        <v>20866</v>
      </c>
      <c r="C1563" t="s">
        <v>2787</v>
      </c>
      <c r="D1563" s="11">
        <v>44754</v>
      </c>
      <c r="E1563">
        <v>53.38</v>
      </c>
      <c r="F1563">
        <v>45</v>
      </c>
      <c r="G1563" t="s">
        <v>1891</v>
      </c>
      <c r="H1563" s="11">
        <v>44784</v>
      </c>
      <c r="I1563" s="11">
        <v>44784</v>
      </c>
      <c r="J1563">
        <v>53.38</v>
      </c>
      <c r="K1563" t="s">
        <v>3407</v>
      </c>
      <c r="L1563" t="s">
        <v>1891</v>
      </c>
      <c r="M1563" t="s">
        <v>3408</v>
      </c>
      <c r="N1563" t="s">
        <v>3411</v>
      </c>
      <c r="O1563" t="s">
        <v>3412</v>
      </c>
    </row>
    <row r="1564" spans="2:15" x14ac:dyDescent="0.3">
      <c r="B1564">
        <v>20866</v>
      </c>
      <c r="C1564" t="s">
        <v>2794</v>
      </c>
      <c r="D1564" s="11">
        <v>44757</v>
      </c>
      <c r="E1564">
        <v>57.26</v>
      </c>
      <c r="F1564">
        <v>45</v>
      </c>
      <c r="G1564" t="s">
        <v>1891</v>
      </c>
      <c r="H1564" s="11">
        <v>44784</v>
      </c>
      <c r="I1564" s="11">
        <v>44784</v>
      </c>
      <c r="J1564">
        <v>57.26</v>
      </c>
      <c r="K1564" t="s">
        <v>3407</v>
      </c>
      <c r="L1564" t="s">
        <v>1891</v>
      </c>
      <c r="M1564" t="s">
        <v>3408</v>
      </c>
      <c r="N1564" t="s">
        <v>3411</v>
      </c>
      <c r="O1564" t="s">
        <v>3412</v>
      </c>
    </row>
    <row r="1565" spans="2:15" x14ac:dyDescent="0.3">
      <c r="B1565">
        <v>20720</v>
      </c>
      <c r="C1565" t="s">
        <v>716</v>
      </c>
      <c r="D1565" s="11">
        <v>44681</v>
      </c>
      <c r="E1565">
        <v>24075.88</v>
      </c>
      <c r="F1565">
        <v>58</v>
      </c>
      <c r="G1565" t="s">
        <v>77</v>
      </c>
      <c r="H1565" s="11">
        <v>44691</v>
      </c>
      <c r="I1565" s="11">
        <v>44691</v>
      </c>
      <c r="J1565">
        <v>24075.88</v>
      </c>
      <c r="K1565" t="s">
        <v>78</v>
      </c>
      <c r="L1565" t="s">
        <v>79</v>
      </c>
      <c r="M1565" t="s">
        <v>1516</v>
      </c>
      <c r="N1565" t="s">
        <v>3411</v>
      </c>
      <c r="O1565" t="s">
        <v>3412</v>
      </c>
    </row>
    <row r="1566" spans="2:15" x14ac:dyDescent="0.3">
      <c r="B1566">
        <v>20866</v>
      </c>
      <c r="C1566" t="s">
        <v>2817</v>
      </c>
      <c r="D1566" s="11">
        <v>44769</v>
      </c>
      <c r="E1566">
        <v>86.77</v>
      </c>
      <c r="F1566">
        <v>45</v>
      </c>
      <c r="G1566" t="s">
        <v>1891</v>
      </c>
      <c r="H1566" s="11">
        <v>44784</v>
      </c>
      <c r="I1566" s="11">
        <v>44784</v>
      </c>
      <c r="J1566">
        <v>86.77</v>
      </c>
      <c r="K1566" t="s">
        <v>3407</v>
      </c>
      <c r="L1566" t="s">
        <v>1891</v>
      </c>
      <c r="M1566" t="s">
        <v>3408</v>
      </c>
      <c r="N1566" t="s">
        <v>3411</v>
      </c>
      <c r="O1566" t="s">
        <v>3412</v>
      </c>
    </row>
    <row r="1567" spans="2:15" x14ac:dyDescent="0.3">
      <c r="B1567">
        <v>20865</v>
      </c>
      <c r="C1567" t="s">
        <v>473</v>
      </c>
      <c r="D1567" s="11">
        <v>44771</v>
      </c>
      <c r="E1567">
        <v>1290</v>
      </c>
      <c r="F1567">
        <v>3463</v>
      </c>
      <c r="G1567" t="s">
        <v>1932</v>
      </c>
      <c r="H1567" s="11">
        <v>44784</v>
      </c>
      <c r="I1567" s="11">
        <v>44785</v>
      </c>
      <c r="J1567">
        <v>1290</v>
      </c>
      <c r="K1567" t="s">
        <v>3407</v>
      </c>
      <c r="L1567" t="s">
        <v>1932</v>
      </c>
      <c r="M1567" t="s">
        <v>3408</v>
      </c>
      <c r="N1567" t="s">
        <v>3411</v>
      </c>
      <c r="O1567" t="s">
        <v>3412</v>
      </c>
    </row>
    <row r="1568" spans="2:15" x14ac:dyDescent="0.3">
      <c r="B1568">
        <v>20720</v>
      </c>
      <c r="C1568" t="s">
        <v>678</v>
      </c>
      <c r="D1568" s="11">
        <v>44662</v>
      </c>
      <c r="E1568">
        <v>817.56</v>
      </c>
      <c r="F1568">
        <v>28</v>
      </c>
      <c r="G1568" t="s">
        <v>23</v>
      </c>
      <c r="H1568" s="11">
        <v>44692</v>
      </c>
      <c r="I1568" s="11">
        <v>44691</v>
      </c>
      <c r="J1568">
        <v>817.56</v>
      </c>
      <c r="K1568" t="s">
        <v>24</v>
      </c>
      <c r="L1568" t="s">
        <v>25</v>
      </c>
      <c r="M1568" t="s">
        <v>1793</v>
      </c>
      <c r="N1568" t="s">
        <v>3411</v>
      </c>
      <c r="O1568" t="s">
        <v>3412</v>
      </c>
    </row>
    <row r="1569" spans="2:15" x14ac:dyDescent="0.3">
      <c r="B1569">
        <v>20715</v>
      </c>
      <c r="C1569" t="s">
        <v>413</v>
      </c>
      <c r="D1569" s="11">
        <v>44684</v>
      </c>
      <c r="E1569">
        <v>29024.17</v>
      </c>
      <c r="F1569">
        <v>3617</v>
      </c>
      <c r="G1569" t="s">
        <v>414</v>
      </c>
      <c r="H1569" s="11">
        <v>44691</v>
      </c>
      <c r="I1569" s="11">
        <v>44692</v>
      </c>
      <c r="J1569">
        <v>29024.17</v>
      </c>
      <c r="K1569" t="s">
        <v>591</v>
      </c>
      <c r="L1569" t="s">
        <v>592</v>
      </c>
      <c r="M1569" t="s">
        <v>1453</v>
      </c>
      <c r="N1569" t="s">
        <v>3411</v>
      </c>
      <c r="O1569" t="s">
        <v>3412</v>
      </c>
    </row>
    <row r="1570" spans="2:15" x14ac:dyDescent="0.3">
      <c r="B1570">
        <v>20715</v>
      </c>
      <c r="C1570" t="s">
        <v>727</v>
      </c>
      <c r="D1570" s="11">
        <v>44685</v>
      </c>
      <c r="E1570">
        <v>3480.87</v>
      </c>
      <c r="F1570">
        <v>829</v>
      </c>
      <c r="G1570" t="s">
        <v>205</v>
      </c>
      <c r="H1570" s="11">
        <v>44691</v>
      </c>
      <c r="I1570" s="11">
        <v>44692</v>
      </c>
      <c r="J1570">
        <v>3480.87</v>
      </c>
      <c r="K1570" t="s">
        <v>206</v>
      </c>
      <c r="L1570" t="s">
        <v>207</v>
      </c>
      <c r="M1570" t="s">
        <v>1642</v>
      </c>
      <c r="N1570" t="s">
        <v>3411</v>
      </c>
      <c r="O1570" t="s">
        <v>3412</v>
      </c>
    </row>
    <row r="1571" spans="2:15" x14ac:dyDescent="0.3">
      <c r="B1571">
        <v>20715</v>
      </c>
      <c r="C1571" t="s">
        <v>728</v>
      </c>
      <c r="D1571" s="11">
        <v>44685</v>
      </c>
      <c r="E1571">
        <v>484.56</v>
      </c>
      <c r="F1571">
        <v>829</v>
      </c>
      <c r="G1571" t="s">
        <v>205</v>
      </c>
      <c r="H1571" s="11">
        <v>44691</v>
      </c>
      <c r="I1571" s="11">
        <v>44692</v>
      </c>
      <c r="J1571">
        <v>484.56</v>
      </c>
      <c r="K1571" t="s">
        <v>206</v>
      </c>
      <c r="L1571" t="s">
        <v>207</v>
      </c>
      <c r="M1571" t="s">
        <v>1642</v>
      </c>
      <c r="N1571" t="s">
        <v>3411</v>
      </c>
      <c r="O1571" t="s">
        <v>3412</v>
      </c>
    </row>
    <row r="1572" spans="2:15" x14ac:dyDescent="0.3">
      <c r="B1572">
        <v>20865</v>
      </c>
      <c r="C1572" t="s">
        <v>468</v>
      </c>
      <c r="D1572" s="11">
        <v>44771</v>
      </c>
      <c r="E1572">
        <v>3036</v>
      </c>
      <c r="F1572">
        <v>3463</v>
      </c>
      <c r="G1572" t="s">
        <v>1932</v>
      </c>
      <c r="H1572" s="11">
        <v>44784</v>
      </c>
      <c r="I1572" s="11">
        <v>44785</v>
      </c>
      <c r="J1572">
        <v>3036</v>
      </c>
      <c r="K1572" t="s">
        <v>3407</v>
      </c>
      <c r="L1572" t="s">
        <v>1932</v>
      </c>
      <c r="M1572" t="s">
        <v>3408</v>
      </c>
      <c r="N1572" t="s">
        <v>3411</v>
      </c>
      <c r="O1572" t="s">
        <v>3412</v>
      </c>
    </row>
    <row r="1573" spans="2:15" x14ac:dyDescent="0.3">
      <c r="B1573">
        <v>20715</v>
      </c>
      <c r="C1573" t="s">
        <v>735</v>
      </c>
      <c r="D1573" s="11">
        <v>44686</v>
      </c>
      <c r="E1573">
        <v>2881.3</v>
      </c>
      <c r="F1573">
        <v>2149</v>
      </c>
      <c r="G1573" t="s">
        <v>40</v>
      </c>
      <c r="H1573" s="11">
        <v>44691</v>
      </c>
      <c r="I1573" s="11">
        <v>44692</v>
      </c>
      <c r="J1573">
        <v>2881.3</v>
      </c>
      <c r="K1573" t="s">
        <v>251</v>
      </c>
      <c r="L1573" t="s">
        <v>252</v>
      </c>
      <c r="M1573" t="s">
        <v>1433</v>
      </c>
      <c r="N1573" t="s">
        <v>3411</v>
      </c>
      <c r="O1573" t="s">
        <v>3412</v>
      </c>
    </row>
    <row r="1574" spans="2:15" x14ac:dyDescent="0.3">
      <c r="B1574">
        <v>20715</v>
      </c>
      <c r="C1574" t="s">
        <v>520</v>
      </c>
      <c r="D1574" s="11">
        <v>44603</v>
      </c>
      <c r="E1574">
        <v>2427.54</v>
      </c>
      <c r="F1574">
        <v>2149</v>
      </c>
      <c r="G1574" t="s">
        <v>40</v>
      </c>
      <c r="H1574" s="11">
        <v>44691</v>
      </c>
      <c r="I1574" s="11">
        <v>44692</v>
      </c>
      <c r="J1574">
        <v>2427.54</v>
      </c>
      <c r="K1574" t="s">
        <v>251</v>
      </c>
      <c r="L1574" t="s">
        <v>252</v>
      </c>
      <c r="M1574" t="s">
        <v>1433</v>
      </c>
      <c r="N1574" t="s">
        <v>3411</v>
      </c>
      <c r="O1574" t="s">
        <v>3412</v>
      </c>
    </row>
    <row r="1575" spans="2:15" x14ac:dyDescent="0.3">
      <c r="B1575">
        <v>20715</v>
      </c>
      <c r="C1575" t="s">
        <v>690</v>
      </c>
      <c r="D1575" s="11">
        <v>44676</v>
      </c>
      <c r="E1575">
        <v>13790</v>
      </c>
      <c r="F1575">
        <v>57</v>
      </c>
      <c r="G1575" t="s">
        <v>56</v>
      </c>
      <c r="H1575" s="11">
        <v>44691</v>
      </c>
      <c r="I1575" s="11">
        <v>44692</v>
      </c>
      <c r="J1575">
        <v>13790</v>
      </c>
      <c r="K1575" t="s">
        <v>105</v>
      </c>
      <c r="L1575" t="s">
        <v>106</v>
      </c>
      <c r="M1575" t="s">
        <v>1791</v>
      </c>
      <c r="N1575" t="s">
        <v>3411</v>
      </c>
      <c r="O1575" t="s">
        <v>3412</v>
      </c>
    </row>
    <row r="1576" spans="2:15" x14ac:dyDescent="0.3">
      <c r="B1576">
        <v>20866</v>
      </c>
      <c r="C1576" t="s">
        <v>2841</v>
      </c>
      <c r="D1576" s="11">
        <v>44773</v>
      </c>
      <c r="E1576">
        <v>4764.0600000000004</v>
      </c>
      <c r="F1576">
        <v>717</v>
      </c>
      <c r="G1576" t="s">
        <v>1865</v>
      </c>
      <c r="H1576" s="11">
        <v>44785</v>
      </c>
      <c r="I1576" s="11">
        <v>44784</v>
      </c>
      <c r="J1576">
        <v>4764.0600000000004</v>
      </c>
      <c r="K1576" t="s">
        <v>3407</v>
      </c>
      <c r="L1576" t="s">
        <v>1865</v>
      </c>
      <c r="M1576" t="s">
        <v>3408</v>
      </c>
      <c r="N1576" t="s">
        <v>3411</v>
      </c>
      <c r="O1576" t="s">
        <v>3412</v>
      </c>
    </row>
    <row r="1577" spans="2:15" x14ac:dyDescent="0.3">
      <c r="B1577">
        <v>20865</v>
      </c>
      <c r="C1577" t="s">
        <v>2782</v>
      </c>
      <c r="D1577" s="11">
        <v>44753</v>
      </c>
      <c r="E1577">
        <v>38025</v>
      </c>
      <c r="F1577">
        <v>933</v>
      </c>
      <c r="G1577" t="s">
        <v>1872</v>
      </c>
      <c r="H1577" s="11">
        <v>44787</v>
      </c>
      <c r="I1577" s="11">
        <v>44785</v>
      </c>
      <c r="J1577">
        <v>38025</v>
      </c>
      <c r="K1577" t="s">
        <v>3407</v>
      </c>
      <c r="L1577" t="s">
        <v>1872</v>
      </c>
      <c r="M1577" t="s">
        <v>3408</v>
      </c>
      <c r="N1577" t="s">
        <v>3411</v>
      </c>
      <c r="O1577" t="s">
        <v>3412</v>
      </c>
    </row>
    <row r="1578" spans="2:15" x14ac:dyDescent="0.3">
      <c r="B1578">
        <v>20715</v>
      </c>
      <c r="C1578" t="s">
        <v>715</v>
      </c>
      <c r="D1578" s="11">
        <v>44681</v>
      </c>
      <c r="E1578">
        <v>26709.49</v>
      </c>
      <c r="F1578">
        <v>2211</v>
      </c>
      <c r="G1578" t="s">
        <v>88</v>
      </c>
      <c r="H1578" s="11">
        <v>44691</v>
      </c>
      <c r="I1578" s="11">
        <v>44692</v>
      </c>
      <c r="J1578">
        <v>26709.49</v>
      </c>
      <c r="K1578" t="s">
        <v>156</v>
      </c>
      <c r="L1578" t="s">
        <v>157</v>
      </c>
      <c r="M1578" t="s">
        <v>1416</v>
      </c>
      <c r="N1578" t="s">
        <v>3411</v>
      </c>
      <c r="O1578" t="s">
        <v>3412</v>
      </c>
    </row>
    <row r="1579" spans="2:15" x14ac:dyDescent="0.3">
      <c r="B1579">
        <v>20714</v>
      </c>
      <c r="C1579" t="s">
        <v>732</v>
      </c>
      <c r="D1579" s="11">
        <v>44686</v>
      </c>
      <c r="E1579">
        <v>1650</v>
      </c>
      <c r="F1579">
        <v>3293</v>
      </c>
      <c r="G1579" t="s">
        <v>168</v>
      </c>
      <c r="H1579" s="11">
        <v>44691</v>
      </c>
      <c r="I1579" s="11">
        <v>44692</v>
      </c>
      <c r="J1579">
        <v>1650</v>
      </c>
      <c r="K1579" t="s">
        <v>733</v>
      </c>
      <c r="L1579" t="s">
        <v>734</v>
      </c>
      <c r="M1579" t="s">
        <v>1752</v>
      </c>
      <c r="N1579" t="s">
        <v>3411</v>
      </c>
      <c r="O1579" t="s">
        <v>3412</v>
      </c>
    </row>
    <row r="1580" spans="2:15" x14ac:dyDescent="0.3">
      <c r="B1580">
        <v>20866</v>
      </c>
      <c r="C1580" t="s">
        <v>2867</v>
      </c>
      <c r="D1580" s="11">
        <v>44778</v>
      </c>
      <c r="E1580">
        <v>999</v>
      </c>
      <c r="F1580">
        <v>3722</v>
      </c>
      <c r="G1580" t="s">
        <v>1889</v>
      </c>
      <c r="H1580" s="11">
        <v>44788</v>
      </c>
      <c r="I1580" s="11">
        <v>44784</v>
      </c>
      <c r="J1580">
        <v>999</v>
      </c>
      <c r="K1580" t="s">
        <v>3407</v>
      </c>
      <c r="L1580" t="s">
        <v>1889</v>
      </c>
      <c r="M1580" t="s">
        <v>3408</v>
      </c>
      <c r="N1580" t="s">
        <v>3411</v>
      </c>
      <c r="O1580" t="s">
        <v>3412</v>
      </c>
    </row>
    <row r="1581" spans="2:15" x14ac:dyDescent="0.3">
      <c r="B1581">
        <v>20713</v>
      </c>
      <c r="C1581" t="s">
        <v>659</v>
      </c>
      <c r="D1581" s="11">
        <v>44652</v>
      </c>
      <c r="E1581">
        <v>26274.6</v>
      </c>
      <c r="F1581">
        <v>2916</v>
      </c>
      <c r="G1581" t="s">
        <v>51</v>
      </c>
      <c r="H1581" s="11">
        <v>44687</v>
      </c>
      <c r="I1581" s="11">
        <v>44686</v>
      </c>
      <c r="J1581">
        <v>26274.6</v>
      </c>
      <c r="K1581" t="s">
        <v>52</v>
      </c>
      <c r="L1581" t="s">
        <v>53</v>
      </c>
      <c r="M1581" t="s">
        <v>1607</v>
      </c>
      <c r="N1581" t="s">
        <v>3411</v>
      </c>
      <c r="O1581" t="s">
        <v>3412</v>
      </c>
    </row>
    <row r="1582" spans="2:15" x14ac:dyDescent="0.3">
      <c r="B1582">
        <v>20713</v>
      </c>
      <c r="C1582" t="s">
        <v>669</v>
      </c>
      <c r="D1582" s="11">
        <v>44657</v>
      </c>
      <c r="E1582">
        <v>1194.3</v>
      </c>
      <c r="F1582">
        <v>2916</v>
      </c>
      <c r="G1582" t="s">
        <v>51</v>
      </c>
      <c r="H1582" s="11">
        <v>44687</v>
      </c>
      <c r="I1582" s="11">
        <v>44686</v>
      </c>
      <c r="J1582">
        <v>1194.3</v>
      </c>
      <c r="K1582" t="s">
        <v>52</v>
      </c>
      <c r="L1582" t="s">
        <v>53</v>
      </c>
      <c r="M1582" t="s">
        <v>1607</v>
      </c>
      <c r="N1582" t="s">
        <v>3411</v>
      </c>
      <c r="O1582" t="s">
        <v>3412</v>
      </c>
    </row>
    <row r="1583" spans="2:15" x14ac:dyDescent="0.3">
      <c r="B1583">
        <v>20713</v>
      </c>
      <c r="C1583" t="s">
        <v>673</v>
      </c>
      <c r="D1583" s="11">
        <v>44658</v>
      </c>
      <c r="E1583">
        <v>915.84</v>
      </c>
      <c r="F1583">
        <v>28</v>
      </c>
      <c r="G1583" t="s">
        <v>23</v>
      </c>
      <c r="H1583" s="11">
        <v>44690</v>
      </c>
      <c r="I1583" s="11">
        <v>44686</v>
      </c>
      <c r="J1583">
        <v>915.84</v>
      </c>
      <c r="K1583" t="s">
        <v>24</v>
      </c>
      <c r="L1583" t="s">
        <v>25</v>
      </c>
      <c r="M1583" t="s">
        <v>1793</v>
      </c>
      <c r="N1583" t="s">
        <v>3411</v>
      </c>
      <c r="O1583" t="s">
        <v>3412</v>
      </c>
    </row>
    <row r="1584" spans="2:15" x14ac:dyDescent="0.3">
      <c r="B1584">
        <v>20713</v>
      </c>
      <c r="C1584" t="s">
        <v>675</v>
      </c>
      <c r="D1584" s="11">
        <v>44659</v>
      </c>
      <c r="E1584">
        <v>786.24</v>
      </c>
      <c r="F1584">
        <v>28</v>
      </c>
      <c r="G1584" t="s">
        <v>23</v>
      </c>
      <c r="H1584" s="11">
        <v>44690</v>
      </c>
      <c r="I1584" s="11">
        <v>44686</v>
      </c>
      <c r="J1584">
        <v>786.24</v>
      </c>
      <c r="K1584" t="s">
        <v>24</v>
      </c>
      <c r="L1584" t="s">
        <v>25</v>
      </c>
      <c r="M1584" t="s">
        <v>1793</v>
      </c>
      <c r="N1584" t="s">
        <v>3411</v>
      </c>
      <c r="O1584" t="s">
        <v>3412</v>
      </c>
    </row>
    <row r="1585" spans="2:15" x14ac:dyDescent="0.3">
      <c r="B1585">
        <v>20713</v>
      </c>
      <c r="C1585" t="s">
        <v>686</v>
      </c>
      <c r="D1585" s="11">
        <v>44668</v>
      </c>
      <c r="E1585">
        <v>339.5</v>
      </c>
      <c r="F1585">
        <v>1692</v>
      </c>
      <c r="G1585" t="s">
        <v>150</v>
      </c>
      <c r="H1585" s="11">
        <v>44690</v>
      </c>
      <c r="I1585" s="11">
        <v>44686</v>
      </c>
      <c r="J1585">
        <v>339.5</v>
      </c>
      <c r="K1585" t="s">
        <v>170</v>
      </c>
      <c r="L1585" t="s">
        <v>171</v>
      </c>
      <c r="M1585" t="s">
        <v>1601</v>
      </c>
      <c r="N1585" t="s">
        <v>3411</v>
      </c>
      <c r="O1585" t="s">
        <v>3412</v>
      </c>
    </row>
    <row r="1586" spans="2:15" x14ac:dyDescent="0.3">
      <c r="B1586">
        <v>20869</v>
      </c>
      <c r="C1586" t="s">
        <v>2875</v>
      </c>
      <c r="D1586" s="11">
        <v>44783</v>
      </c>
      <c r="E1586">
        <v>178.41</v>
      </c>
      <c r="F1586">
        <v>2695</v>
      </c>
      <c r="G1586" t="s">
        <v>1847</v>
      </c>
      <c r="H1586" s="11">
        <v>44789</v>
      </c>
      <c r="I1586" s="11">
        <v>44790</v>
      </c>
      <c r="J1586">
        <v>178.41</v>
      </c>
      <c r="K1586" t="s">
        <v>3407</v>
      </c>
      <c r="L1586" t="s">
        <v>1847</v>
      </c>
      <c r="M1586" t="s">
        <v>3408</v>
      </c>
      <c r="N1586" t="s">
        <v>3411</v>
      </c>
      <c r="O1586" t="s">
        <v>3412</v>
      </c>
    </row>
    <row r="1587" spans="2:15" x14ac:dyDescent="0.3">
      <c r="B1587">
        <v>20870</v>
      </c>
      <c r="C1587" t="s">
        <v>2876</v>
      </c>
      <c r="D1587" s="11">
        <v>44783</v>
      </c>
      <c r="E1587">
        <v>83.3</v>
      </c>
      <c r="F1587">
        <v>3380</v>
      </c>
      <c r="G1587" t="s">
        <v>1908</v>
      </c>
      <c r="H1587" s="11">
        <v>44789</v>
      </c>
      <c r="I1587" s="11">
        <v>44790</v>
      </c>
      <c r="J1587">
        <v>83.3</v>
      </c>
      <c r="K1587" t="s">
        <v>3407</v>
      </c>
      <c r="L1587" t="s">
        <v>1908</v>
      </c>
      <c r="M1587" t="s">
        <v>3408</v>
      </c>
      <c r="N1587" t="s">
        <v>3411</v>
      </c>
      <c r="O1587" t="s">
        <v>3412</v>
      </c>
    </row>
    <row r="1588" spans="2:15" x14ac:dyDescent="0.3">
      <c r="B1588">
        <v>20870</v>
      </c>
      <c r="C1588" t="s">
        <v>2877</v>
      </c>
      <c r="D1588" s="11">
        <v>44783</v>
      </c>
      <c r="E1588">
        <v>133</v>
      </c>
      <c r="F1588">
        <v>1404</v>
      </c>
      <c r="G1588" t="s">
        <v>2191</v>
      </c>
      <c r="H1588" s="11">
        <v>44789</v>
      </c>
      <c r="I1588" s="11">
        <v>44790</v>
      </c>
      <c r="J1588">
        <v>133</v>
      </c>
      <c r="K1588" t="s">
        <v>3407</v>
      </c>
      <c r="L1588" t="s">
        <v>2191</v>
      </c>
      <c r="M1588" t="s">
        <v>3408</v>
      </c>
      <c r="N1588" t="s">
        <v>3411</v>
      </c>
      <c r="O1588" t="s">
        <v>3412</v>
      </c>
    </row>
    <row r="1589" spans="2:15" x14ac:dyDescent="0.3">
      <c r="B1589">
        <v>20713</v>
      </c>
      <c r="C1589" t="s">
        <v>685</v>
      </c>
      <c r="D1589" s="11">
        <v>44668</v>
      </c>
      <c r="E1589">
        <v>700</v>
      </c>
      <c r="F1589">
        <v>1692</v>
      </c>
      <c r="G1589" t="s">
        <v>150</v>
      </c>
      <c r="H1589" s="11">
        <v>44690</v>
      </c>
      <c r="I1589" s="11">
        <v>44686</v>
      </c>
      <c r="J1589">
        <v>700</v>
      </c>
      <c r="K1589" t="s">
        <v>170</v>
      </c>
      <c r="L1589" t="s">
        <v>171</v>
      </c>
      <c r="M1589" t="s">
        <v>1601</v>
      </c>
      <c r="N1589" t="s">
        <v>3411</v>
      </c>
      <c r="O1589" t="s">
        <v>3412</v>
      </c>
    </row>
    <row r="1590" spans="2:15" x14ac:dyDescent="0.3">
      <c r="B1590">
        <v>20871</v>
      </c>
      <c r="C1590" t="s">
        <v>2878</v>
      </c>
      <c r="D1590" s="11">
        <v>44783</v>
      </c>
      <c r="E1590">
        <v>4875.28</v>
      </c>
      <c r="F1590">
        <v>163</v>
      </c>
      <c r="G1590" t="s">
        <v>1861</v>
      </c>
      <c r="H1590" s="11">
        <v>44789</v>
      </c>
      <c r="I1590" s="11">
        <v>44789</v>
      </c>
      <c r="J1590">
        <v>4875.28</v>
      </c>
      <c r="K1590" t="s">
        <v>3407</v>
      </c>
      <c r="L1590" t="s">
        <v>1861</v>
      </c>
      <c r="M1590" t="s">
        <v>3408</v>
      </c>
      <c r="N1590" t="s">
        <v>3411</v>
      </c>
      <c r="O1590" t="s">
        <v>3412</v>
      </c>
    </row>
    <row r="1591" spans="2:15" x14ac:dyDescent="0.3">
      <c r="B1591">
        <v>20712</v>
      </c>
      <c r="C1591" t="s">
        <v>693</v>
      </c>
      <c r="D1591" s="11">
        <v>44677</v>
      </c>
      <c r="E1591">
        <v>839.47</v>
      </c>
      <c r="F1591">
        <v>3043</v>
      </c>
      <c r="G1591" t="s">
        <v>42</v>
      </c>
      <c r="H1591" s="11">
        <v>44686</v>
      </c>
      <c r="I1591" s="11">
        <v>44687</v>
      </c>
      <c r="J1591">
        <v>839.47</v>
      </c>
      <c r="K1591" t="s">
        <v>4</v>
      </c>
      <c r="L1591" t="s">
        <v>5</v>
      </c>
      <c r="M1591" t="s">
        <v>1438</v>
      </c>
      <c r="N1591" t="s">
        <v>3411</v>
      </c>
      <c r="O1591" t="s">
        <v>3412</v>
      </c>
    </row>
    <row r="1592" spans="2:15" x14ac:dyDescent="0.3">
      <c r="B1592">
        <v>20869</v>
      </c>
      <c r="C1592" t="s">
        <v>2881</v>
      </c>
      <c r="D1592" s="11">
        <v>44785</v>
      </c>
      <c r="E1592">
        <v>104.93</v>
      </c>
      <c r="F1592">
        <v>87</v>
      </c>
      <c r="G1592" t="s">
        <v>1844</v>
      </c>
      <c r="H1592" s="11">
        <v>44789</v>
      </c>
      <c r="I1592" s="11">
        <v>44790</v>
      </c>
      <c r="J1592">
        <v>104.93</v>
      </c>
      <c r="K1592" t="s">
        <v>3407</v>
      </c>
      <c r="L1592" t="s">
        <v>1844</v>
      </c>
      <c r="M1592" t="s">
        <v>3408</v>
      </c>
      <c r="N1592" t="s">
        <v>3411</v>
      </c>
      <c r="O1592" t="s">
        <v>3412</v>
      </c>
    </row>
    <row r="1593" spans="2:15" x14ac:dyDescent="0.3">
      <c r="B1593">
        <v>20869</v>
      </c>
      <c r="C1593" t="s">
        <v>2882</v>
      </c>
      <c r="D1593" s="11">
        <v>44788</v>
      </c>
      <c r="E1593">
        <v>155.65</v>
      </c>
      <c r="F1593">
        <v>606</v>
      </c>
      <c r="G1593" t="s">
        <v>1915</v>
      </c>
      <c r="H1593" s="11">
        <v>44789</v>
      </c>
      <c r="I1593" s="11">
        <v>44790</v>
      </c>
      <c r="J1593">
        <v>155.65</v>
      </c>
      <c r="K1593" t="s">
        <v>3407</v>
      </c>
      <c r="L1593" t="s">
        <v>1915</v>
      </c>
      <c r="M1593" t="s">
        <v>3408</v>
      </c>
      <c r="N1593" t="s">
        <v>3411</v>
      </c>
      <c r="O1593" t="s">
        <v>3412</v>
      </c>
    </row>
    <row r="1594" spans="2:15" x14ac:dyDescent="0.3">
      <c r="B1594">
        <v>20712</v>
      </c>
      <c r="C1594" t="s">
        <v>702</v>
      </c>
      <c r="D1594" s="11">
        <v>44680</v>
      </c>
      <c r="E1594">
        <v>35278.660000000003</v>
      </c>
      <c r="F1594">
        <v>2411</v>
      </c>
      <c r="G1594" t="s">
        <v>82</v>
      </c>
      <c r="H1594" s="11">
        <v>44690</v>
      </c>
      <c r="I1594" s="11">
        <v>44687</v>
      </c>
      <c r="J1594">
        <v>35278.660000000003</v>
      </c>
      <c r="K1594" t="s">
        <v>260</v>
      </c>
      <c r="L1594" t="s">
        <v>261</v>
      </c>
      <c r="M1594" t="s">
        <v>1444</v>
      </c>
      <c r="N1594" t="s">
        <v>3411</v>
      </c>
      <c r="O1594" t="s">
        <v>3412</v>
      </c>
    </row>
    <row r="1595" spans="2:15" x14ac:dyDescent="0.3">
      <c r="B1595">
        <v>20872</v>
      </c>
      <c r="C1595" t="s">
        <v>2824</v>
      </c>
      <c r="D1595" s="11">
        <v>44771</v>
      </c>
      <c r="E1595">
        <v>3800</v>
      </c>
      <c r="F1595">
        <v>3719</v>
      </c>
      <c r="G1595" t="s">
        <v>2825</v>
      </c>
      <c r="H1595" s="11">
        <v>44789</v>
      </c>
      <c r="I1595" s="11">
        <v>44790</v>
      </c>
      <c r="J1595">
        <v>3800</v>
      </c>
      <c r="K1595" t="s">
        <v>3407</v>
      </c>
      <c r="L1595" t="s">
        <v>2825</v>
      </c>
      <c r="M1595" t="s">
        <v>3408</v>
      </c>
      <c r="N1595" t="s">
        <v>3411</v>
      </c>
      <c r="O1595" t="s">
        <v>3412</v>
      </c>
    </row>
    <row r="1596" spans="2:15" x14ac:dyDescent="0.3">
      <c r="B1596">
        <v>20711</v>
      </c>
      <c r="C1596" t="s">
        <v>418</v>
      </c>
      <c r="D1596" s="11">
        <v>44656</v>
      </c>
      <c r="E1596">
        <v>61893.82</v>
      </c>
      <c r="F1596">
        <v>2392</v>
      </c>
      <c r="G1596" t="s">
        <v>109</v>
      </c>
      <c r="H1596" s="11">
        <v>44686</v>
      </c>
      <c r="I1596" s="11">
        <v>44687</v>
      </c>
      <c r="J1596">
        <v>61893.82</v>
      </c>
      <c r="K1596" t="s">
        <v>662</v>
      </c>
      <c r="L1596" t="s">
        <v>663</v>
      </c>
      <c r="M1596" t="s">
        <v>1461</v>
      </c>
      <c r="N1596" t="s">
        <v>3411</v>
      </c>
      <c r="O1596" t="s">
        <v>3412</v>
      </c>
    </row>
    <row r="1597" spans="2:15" x14ac:dyDescent="0.3">
      <c r="B1597">
        <v>20873</v>
      </c>
      <c r="C1597" t="s">
        <v>2850</v>
      </c>
      <c r="D1597" s="11">
        <v>44774</v>
      </c>
      <c r="E1597">
        <v>362.6</v>
      </c>
      <c r="F1597">
        <v>1376</v>
      </c>
      <c r="G1597" t="s">
        <v>1827</v>
      </c>
      <c r="H1597" s="11">
        <v>44791</v>
      </c>
      <c r="I1597" s="11">
        <v>44792</v>
      </c>
      <c r="J1597">
        <v>362.6</v>
      </c>
      <c r="K1597" t="s">
        <v>3407</v>
      </c>
      <c r="L1597" t="s">
        <v>1827</v>
      </c>
      <c r="M1597" t="s">
        <v>3408</v>
      </c>
      <c r="N1597" t="s">
        <v>3411</v>
      </c>
      <c r="O1597" t="s">
        <v>3412</v>
      </c>
    </row>
    <row r="1598" spans="2:15" x14ac:dyDescent="0.3">
      <c r="B1598">
        <v>20711</v>
      </c>
      <c r="C1598" t="s">
        <v>695</v>
      </c>
      <c r="D1598" s="11">
        <v>44679</v>
      </c>
      <c r="E1598">
        <v>3178.36</v>
      </c>
      <c r="F1598">
        <v>289</v>
      </c>
      <c r="G1598" t="s">
        <v>101</v>
      </c>
      <c r="H1598" s="11">
        <v>44686</v>
      </c>
      <c r="I1598" s="11">
        <v>44687</v>
      </c>
      <c r="J1598">
        <v>3178.36</v>
      </c>
      <c r="K1598" t="s">
        <v>146</v>
      </c>
      <c r="L1598" t="s">
        <v>147</v>
      </c>
      <c r="M1598" t="s">
        <v>1426</v>
      </c>
      <c r="N1598" t="s">
        <v>3411</v>
      </c>
      <c r="O1598" t="s">
        <v>3412</v>
      </c>
    </row>
    <row r="1599" spans="2:15" x14ac:dyDescent="0.3">
      <c r="B1599">
        <v>20873</v>
      </c>
      <c r="C1599" t="s">
        <v>2884</v>
      </c>
      <c r="D1599" s="11">
        <v>44789</v>
      </c>
      <c r="E1599">
        <v>101.57</v>
      </c>
      <c r="F1599">
        <v>962</v>
      </c>
      <c r="G1599" t="s">
        <v>1846</v>
      </c>
      <c r="H1599" s="11">
        <v>44791</v>
      </c>
      <c r="I1599" s="11">
        <v>44792</v>
      </c>
      <c r="J1599">
        <v>101.57</v>
      </c>
      <c r="K1599" t="s">
        <v>3407</v>
      </c>
      <c r="L1599" t="s">
        <v>1846</v>
      </c>
      <c r="M1599" t="s">
        <v>3408</v>
      </c>
      <c r="N1599" t="s">
        <v>3411</v>
      </c>
      <c r="O1599" t="s">
        <v>3412</v>
      </c>
    </row>
    <row r="1600" spans="2:15" x14ac:dyDescent="0.3">
      <c r="B1600">
        <v>20876</v>
      </c>
      <c r="C1600" t="s">
        <v>2887</v>
      </c>
      <c r="D1600" s="11">
        <v>44791</v>
      </c>
      <c r="E1600">
        <v>596</v>
      </c>
      <c r="F1600">
        <v>449</v>
      </c>
      <c r="G1600" t="s">
        <v>1830</v>
      </c>
      <c r="H1600" s="11">
        <v>44791</v>
      </c>
      <c r="I1600" s="11">
        <v>44791</v>
      </c>
      <c r="J1600">
        <v>596</v>
      </c>
      <c r="K1600" t="s">
        <v>3407</v>
      </c>
      <c r="L1600" t="s">
        <v>1830</v>
      </c>
      <c r="M1600" t="s">
        <v>3408</v>
      </c>
      <c r="N1600" t="s">
        <v>3411</v>
      </c>
      <c r="O1600" t="s">
        <v>3412</v>
      </c>
    </row>
    <row r="1601" spans="2:15" x14ac:dyDescent="0.3">
      <c r="B1601">
        <v>20711</v>
      </c>
      <c r="C1601" t="s">
        <v>700</v>
      </c>
      <c r="D1601" s="11">
        <v>44680</v>
      </c>
      <c r="E1601">
        <v>2557.87</v>
      </c>
      <c r="F1601">
        <v>2839</v>
      </c>
      <c r="G1601" t="s">
        <v>22</v>
      </c>
      <c r="H1601" s="11">
        <v>44686</v>
      </c>
      <c r="I1601" s="11">
        <v>44687</v>
      </c>
      <c r="J1601">
        <v>2557.87</v>
      </c>
      <c r="K1601" t="s">
        <v>269</v>
      </c>
      <c r="L1601" t="s">
        <v>270</v>
      </c>
      <c r="M1601" t="s">
        <v>1490</v>
      </c>
      <c r="N1601" t="s">
        <v>3411</v>
      </c>
      <c r="O1601" t="s">
        <v>3412</v>
      </c>
    </row>
    <row r="1602" spans="2:15" x14ac:dyDescent="0.3">
      <c r="B1602">
        <v>20711</v>
      </c>
      <c r="C1602" t="s">
        <v>413</v>
      </c>
      <c r="D1602" s="11">
        <v>44680</v>
      </c>
      <c r="E1602">
        <v>3343.39</v>
      </c>
      <c r="F1602">
        <v>2839</v>
      </c>
      <c r="G1602" t="s">
        <v>22</v>
      </c>
      <c r="H1602" s="11">
        <v>44686</v>
      </c>
      <c r="I1602" s="11">
        <v>44687</v>
      </c>
      <c r="J1602">
        <v>3343.39</v>
      </c>
      <c r="K1602" t="s">
        <v>477</v>
      </c>
      <c r="L1602" t="s">
        <v>478</v>
      </c>
      <c r="M1602" t="s">
        <v>1712</v>
      </c>
      <c r="N1602" t="s">
        <v>3411</v>
      </c>
      <c r="O1602" t="s">
        <v>3412</v>
      </c>
    </row>
    <row r="1603" spans="2:15" x14ac:dyDescent="0.3">
      <c r="B1603">
        <v>20876</v>
      </c>
      <c r="C1603" t="s">
        <v>2791</v>
      </c>
      <c r="D1603" s="11">
        <v>44755</v>
      </c>
      <c r="E1603">
        <v>7910.63</v>
      </c>
      <c r="F1603">
        <v>45</v>
      </c>
      <c r="G1603" t="s">
        <v>1891</v>
      </c>
      <c r="H1603" s="11">
        <v>44794</v>
      </c>
      <c r="I1603" s="11">
        <v>44791</v>
      </c>
      <c r="J1603">
        <v>7910.63</v>
      </c>
      <c r="K1603" t="s">
        <v>3407</v>
      </c>
      <c r="L1603" t="s">
        <v>1891</v>
      </c>
      <c r="M1603" t="s">
        <v>3408</v>
      </c>
      <c r="N1603" t="s">
        <v>3411</v>
      </c>
      <c r="O1603" t="s">
        <v>3412</v>
      </c>
    </row>
    <row r="1604" spans="2:15" x14ac:dyDescent="0.3">
      <c r="B1604">
        <v>20711</v>
      </c>
      <c r="C1604" t="s">
        <v>508</v>
      </c>
      <c r="D1604" s="11">
        <v>44680</v>
      </c>
      <c r="E1604">
        <v>2795.58</v>
      </c>
      <c r="F1604">
        <v>2839</v>
      </c>
      <c r="G1604" t="s">
        <v>22</v>
      </c>
      <c r="H1604" s="11">
        <v>44686</v>
      </c>
      <c r="I1604" s="11">
        <v>44687</v>
      </c>
      <c r="J1604">
        <v>2795.58</v>
      </c>
      <c r="K1604" t="s">
        <v>477</v>
      </c>
      <c r="L1604" t="s">
        <v>478</v>
      </c>
      <c r="M1604" t="s">
        <v>1712</v>
      </c>
      <c r="N1604" t="s">
        <v>3411</v>
      </c>
      <c r="O1604" t="s">
        <v>3412</v>
      </c>
    </row>
    <row r="1605" spans="2:15" x14ac:dyDescent="0.3">
      <c r="B1605">
        <v>20711</v>
      </c>
      <c r="C1605" t="s">
        <v>547</v>
      </c>
      <c r="D1605" s="11">
        <v>44680</v>
      </c>
      <c r="E1605">
        <v>6.64</v>
      </c>
      <c r="F1605">
        <v>2839</v>
      </c>
      <c r="G1605" t="s">
        <v>22</v>
      </c>
      <c r="H1605" s="11">
        <v>44686</v>
      </c>
      <c r="I1605" s="11">
        <v>44687</v>
      </c>
      <c r="J1605">
        <v>6.64</v>
      </c>
      <c r="K1605" t="s">
        <v>477</v>
      </c>
      <c r="L1605" t="s">
        <v>478</v>
      </c>
      <c r="M1605" t="s">
        <v>1712</v>
      </c>
      <c r="N1605" t="s">
        <v>3411</v>
      </c>
      <c r="O1605" t="s">
        <v>3412</v>
      </c>
    </row>
    <row r="1606" spans="2:15" x14ac:dyDescent="0.3">
      <c r="B1606">
        <v>20876</v>
      </c>
      <c r="C1606" t="s">
        <v>2885</v>
      </c>
      <c r="D1606" s="11">
        <v>44789</v>
      </c>
      <c r="E1606">
        <v>337</v>
      </c>
      <c r="F1606">
        <v>2216</v>
      </c>
      <c r="G1606" t="s">
        <v>1933</v>
      </c>
      <c r="H1606" s="11">
        <v>44795</v>
      </c>
      <c r="I1606" s="11">
        <v>44791</v>
      </c>
      <c r="J1606">
        <v>337</v>
      </c>
      <c r="K1606" t="s">
        <v>3407</v>
      </c>
      <c r="L1606" t="s">
        <v>1933</v>
      </c>
      <c r="M1606" t="s">
        <v>3408</v>
      </c>
      <c r="N1606" t="s">
        <v>3411</v>
      </c>
      <c r="O1606" t="s">
        <v>3412</v>
      </c>
    </row>
    <row r="1607" spans="2:15" x14ac:dyDescent="0.3">
      <c r="B1607">
        <v>20711</v>
      </c>
      <c r="C1607" t="s">
        <v>701</v>
      </c>
      <c r="D1607" s="11">
        <v>44680</v>
      </c>
      <c r="E1607">
        <v>426.31</v>
      </c>
      <c r="F1607">
        <v>2839</v>
      </c>
      <c r="G1607" t="s">
        <v>22</v>
      </c>
      <c r="H1607" s="11">
        <v>44686</v>
      </c>
      <c r="I1607" s="11">
        <v>44687</v>
      </c>
      <c r="J1607">
        <v>426.31</v>
      </c>
      <c r="K1607" t="s">
        <v>269</v>
      </c>
      <c r="L1607" t="s">
        <v>270</v>
      </c>
      <c r="M1607" t="s">
        <v>1490</v>
      </c>
      <c r="N1607" t="s">
        <v>3411</v>
      </c>
      <c r="O1607" t="s">
        <v>3412</v>
      </c>
    </row>
    <row r="1608" spans="2:15" x14ac:dyDescent="0.3">
      <c r="B1608">
        <v>20711</v>
      </c>
      <c r="C1608" t="s">
        <v>528</v>
      </c>
      <c r="D1608" s="11">
        <v>44680</v>
      </c>
      <c r="E1608">
        <v>852.62</v>
      </c>
      <c r="F1608">
        <v>2839</v>
      </c>
      <c r="G1608" t="s">
        <v>22</v>
      </c>
      <c r="H1608" s="11">
        <v>44686</v>
      </c>
      <c r="I1608" s="11">
        <v>44687</v>
      </c>
      <c r="J1608">
        <v>852.62</v>
      </c>
      <c r="K1608" t="s">
        <v>269</v>
      </c>
      <c r="L1608" t="s">
        <v>270</v>
      </c>
      <c r="M1608" t="s">
        <v>1490</v>
      </c>
      <c r="N1608" t="s">
        <v>3411</v>
      </c>
      <c r="O1608" t="s">
        <v>3412</v>
      </c>
    </row>
    <row r="1609" spans="2:15" x14ac:dyDescent="0.3">
      <c r="B1609">
        <v>20876</v>
      </c>
      <c r="C1609" t="s">
        <v>2805</v>
      </c>
      <c r="D1609" s="11">
        <v>44764</v>
      </c>
      <c r="E1609">
        <v>814.9</v>
      </c>
      <c r="F1609">
        <v>794</v>
      </c>
      <c r="G1609" t="s">
        <v>1889</v>
      </c>
      <c r="H1609" s="11">
        <v>44795</v>
      </c>
      <c r="I1609" s="11">
        <v>44791</v>
      </c>
      <c r="J1609">
        <v>814.9</v>
      </c>
      <c r="K1609" t="s">
        <v>3407</v>
      </c>
      <c r="L1609" t="s">
        <v>1889</v>
      </c>
      <c r="M1609" t="s">
        <v>3408</v>
      </c>
      <c r="N1609" t="s">
        <v>3411</v>
      </c>
      <c r="O1609" t="s">
        <v>3412</v>
      </c>
    </row>
    <row r="1610" spans="2:15" x14ac:dyDescent="0.3">
      <c r="B1610">
        <v>20711</v>
      </c>
      <c r="C1610" t="s">
        <v>506</v>
      </c>
      <c r="D1610" s="11">
        <v>44680</v>
      </c>
      <c r="E1610">
        <v>852.62</v>
      </c>
      <c r="F1610">
        <v>2839</v>
      </c>
      <c r="G1610" t="s">
        <v>22</v>
      </c>
      <c r="H1610" s="11">
        <v>44686</v>
      </c>
      <c r="I1610" s="11">
        <v>44687</v>
      </c>
      <c r="J1610">
        <v>852.62</v>
      </c>
      <c r="K1610" t="s">
        <v>269</v>
      </c>
      <c r="L1610" t="s">
        <v>270</v>
      </c>
      <c r="M1610" t="s">
        <v>1490</v>
      </c>
      <c r="N1610" t="s">
        <v>3411</v>
      </c>
      <c r="O1610" t="s">
        <v>3412</v>
      </c>
    </row>
    <row r="1611" spans="2:15" x14ac:dyDescent="0.3">
      <c r="B1611">
        <v>20711</v>
      </c>
      <c r="C1611" t="s">
        <v>549</v>
      </c>
      <c r="D1611" s="11">
        <v>44680</v>
      </c>
      <c r="E1611">
        <v>2984.18</v>
      </c>
      <c r="F1611">
        <v>2839</v>
      </c>
      <c r="G1611" t="s">
        <v>22</v>
      </c>
      <c r="H1611" s="11">
        <v>44686</v>
      </c>
      <c r="I1611" s="11">
        <v>44687</v>
      </c>
      <c r="J1611">
        <v>2984.18</v>
      </c>
      <c r="K1611" t="s">
        <v>269</v>
      </c>
      <c r="L1611" t="s">
        <v>270</v>
      </c>
      <c r="M1611" t="s">
        <v>1490</v>
      </c>
      <c r="N1611" t="s">
        <v>3411</v>
      </c>
      <c r="O1611" t="s">
        <v>3412</v>
      </c>
    </row>
    <row r="1612" spans="2:15" x14ac:dyDescent="0.3">
      <c r="B1612">
        <v>20879</v>
      </c>
      <c r="C1612" t="s">
        <v>2854</v>
      </c>
      <c r="D1612" s="11">
        <v>44776</v>
      </c>
      <c r="E1612">
        <v>170</v>
      </c>
      <c r="F1612">
        <v>245</v>
      </c>
      <c r="G1612" t="s">
        <v>2855</v>
      </c>
      <c r="H1612" s="11">
        <v>44796</v>
      </c>
      <c r="I1612" s="11">
        <v>44796</v>
      </c>
      <c r="J1612">
        <v>170</v>
      </c>
      <c r="K1612" t="s">
        <v>3407</v>
      </c>
      <c r="L1612" t="s">
        <v>2855</v>
      </c>
      <c r="M1612" t="s">
        <v>3408</v>
      </c>
      <c r="N1612" t="s">
        <v>3411</v>
      </c>
      <c r="O1612" t="s">
        <v>3412</v>
      </c>
    </row>
    <row r="1613" spans="2:15" x14ac:dyDescent="0.3">
      <c r="B1613">
        <v>20711</v>
      </c>
      <c r="C1613" t="s">
        <v>405</v>
      </c>
      <c r="D1613" s="11">
        <v>44680</v>
      </c>
      <c r="E1613">
        <v>1278.93</v>
      </c>
      <c r="F1613">
        <v>2839</v>
      </c>
      <c r="G1613" t="s">
        <v>22</v>
      </c>
      <c r="H1613" s="11">
        <v>44686</v>
      </c>
      <c r="I1613" s="11">
        <v>44687</v>
      </c>
      <c r="J1613">
        <v>1278.93</v>
      </c>
      <c r="K1613" t="s">
        <v>269</v>
      </c>
      <c r="L1613" t="s">
        <v>270</v>
      </c>
      <c r="M1613" t="s">
        <v>1490</v>
      </c>
      <c r="N1613" t="s">
        <v>3411</v>
      </c>
      <c r="O1613" t="s">
        <v>3412</v>
      </c>
    </row>
    <row r="1614" spans="2:15" x14ac:dyDescent="0.3">
      <c r="B1614">
        <v>20877</v>
      </c>
      <c r="C1614" t="s">
        <v>2891</v>
      </c>
      <c r="D1614" s="11">
        <v>44795</v>
      </c>
      <c r="E1614">
        <v>4890.68</v>
      </c>
      <c r="F1614">
        <v>3153</v>
      </c>
      <c r="G1614" t="s">
        <v>1842</v>
      </c>
      <c r="H1614" s="11">
        <v>44796</v>
      </c>
      <c r="I1614" s="11">
        <v>44797</v>
      </c>
      <c r="J1614">
        <v>4890.68</v>
      </c>
      <c r="K1614" t="s">
        <v>3407</v>
      </c>
      <c r="L1614" t="s">
        <v>1842</v>
      </c>
      <c r="M1614" t="s">
        <v>3408</v>
      </c>
      <c r="N1614" t="s">
        <v>3411</v>
      </c>
      <c r="O1614" t="s">
        <v>3412</v>
      </c>
    </row>
    <row r="1615" spans="2:15" x14ac:dyDescent="0.3">
      <c r="B1615">
        <v>20878</v>
      </c>
      <c r="C1615" t="s">
        <v>2813</v>
      </c>
      <c r="D1615" s="11">
        <v>44767</v>
      </c>
      <c r="E1615">
        <v>120</v>
      </c>
      <c r="F1615">
        <v>1177</v>
      </c>
      <c r="G1615" t="s">
        <v>1852</v>
      </c>
      <c r="H1615" s="11">
        <v>44796</v>
      </c>
      <c r="I1615" s="11">
        <v>44797</v>
      </c>
      <c r="J1615">
        <v>120</v>
      </c>
      <c r="K1615" t="s">
        <v>3407</v>
      </c>
      <c r="L1615" t="s">
        <v>1852</v>
      </c>
      <c r="M1615" t="s">
        <v>3408</v>
      </c>
      <c r="N1615" t="s">
        <v>3411</v>
      </c>
      <c r="O1615" t="s">
        <v>3412</v>
      </c>
    </row>
    <row r="1616" spans="2:15" x14ac:dyDescent="0.3">
      <c r="B1616">
        <v>20882</v>
      </c>
      <c r="C1616" t="s">
        <v>2864</v>
      </c>
      <c r="D1616" s="11">
        <v>44777</v>
      </c>
      <c r="E1616">
        <v>2018.7</v>
      </c>
      <c r="F1616">
        <v>93</v>
      </c>
      <c r="G1616" t="s">
        <v>1886</v>
      </c>
      <c r="H1616" s="11">
        <v>44798</v>
      </c>
      <c r="I1616" s="11">
        <v>44798</v>
      </c>
      <c r="J1616">
        <v>2018.7</v>
      </c>
      <c r="K1616" t="s">
        <v>3407</v>
      </c>
      <c r="L1616" t="s">
        <v>1886</v>
      </c>
      <c r="M1616" t="s">
        <v>3408</v>
      </c>
      <c r="N1616" t="s">
        <v>3411</v>
      </c>
      <c r="O1616" t="s">
        <v>3412</v>
      </c>
    </row>
    <row r="1617" spans="2:15" x14ac:dyDescent="0.3">
      <c r="B1617">
        <v>20882</v>
      </c>
      <c r="C1617" t="s">
        <v>2868</v>
      </c>
      <c r="D1617" s="11">
        <v>44778</v>
      </c>
      <c r="E1617">
        <v>382.56</v>
      </c>
      <c r="F1617">
        <v>2069</v>
      </c>
      <c r="G1617" t="s">
        <v>14</v>
      </c>
      <c r="H1617" s="11">
        <v>44798</v>
      </c>
      <c r="I1617" s="11">
        <v>44798</v>
      </c>
      <c r="J1617">
        <v>382.56</v>
      </c>
      <c r="K1617" t="s">
        <v>3407</v>
      </c>
      <c r="L1617" t="s">
        <v>14</v>
      </c>
      <c r="M1617" t="s">
        <v>3408</v>
      </c>
      <c r="N1617" t="s">
        <v>3411</v>
      </c>
      <c r="O1617" t="s">
        <v>3412</v>
      </c>
    </row>
    <row r="1618" spans="2:15" x14ac:dyDescent="0.3">
      <c r="B1618">
        <v>20711</v>
      </c>
      <c r="C1618" t="s">
        <v>548</v>
      </c>
      <c r="D1618" s="11">
        <v>44680</v>
      </c>
      <c r="E1618">
        <v>9649.49</v>
      </c>
      <c r="F1618">
        <v>2839</v>
      </c>
      <c r="G1618" t="s">
        <v>22</v>
      </c>
      <c r="H1618" s="11">
        <v>44686</v>
      </c>
      <c r="I1618" s="11">
        <v>44687</v>
      </c>
      <c r="J1618">
        <v>9649.49</v>
      </c>
      <c r="K1618" t="s">
        <v>269</v>
      </c>
      <c r="L1618" t="s">
        <v>270</v>
      </c>
      <c r="M1618" t="s">
        <v>1490</v>
      </c>
      <c r="N1618" t="s">
        <v>3411</v>
      </c>
      <c r="O1618" t="s">
        <v>3412</v>
      </c>
    </row>
    <row r="1619" spans="2:15" x14ac:dyDescent="0.3">
      <c r="B1619">
        <v>20711</v>
      </c>
      <c r="C1619" t="s">
        <v>417</v>
      </c>
      <c r="D1619" s="11">
        <v>44677</v>
      </c>
      <c r="E1619">
        <v>23005.93</v>
      </c>
      <c r="F1619">
        <v>1046</v>
      </c>
      <c r="G1619" t="s">
        <v>21</v>
      </c>
      <c r="H1619" s="11">
        <v>44687</v>
      </c>
      <c r="I1619" s="11">
        <v>44687</v>
      </c>
      <c r="J1619">
        <v>23005.93</v>
      </c>
      <c r="K1619" t="s">
        <v>257</v>
      </c>
      <c r="L1619" t="s">
        <v>258</v>
      </c>
      <c r="M1619" t="s">
        <v>1499</v>
      </c>
      <c r="N1619" t="s">
        <v>3411</v>
      </c>
      <c r="O1619" t="s">
        <v>3412</v>
      </c>
    </row>
    <row r="1620" spans="2:15" x14ac:dyDescent="0.3">
      <c r="B1620">
        <v>20881</v>
      </c>
      <c r="C1620" t="s">
        <v>2892</v>
      </c>
      <c r="D1620" s="11">
        <v>44796</v>
      </c>
      <c r="E1620">
        <v>3600</v>
      </c>
      <c r="F1620">
        <v>3726</v>
      </c>
      <c r="G1620" t="s">
        <v>2893</v>
      </c>
      <c r="H1620" s="11">
        <v>44798</v>
      </c>
      <c r="I1620" s="11">
        <v>44799</v>
      </c>
      <c r="J1620">
        <v>3600</v>
      </c>
      <c r="K1620" t="s">
        <v>3407</v>
      </c>
      <c r="L1620" t="s">
        <v>2893</v>
      </c>
      <c r="M1620" t="s">
        <v>3408</v>
      </c>
      <c r="N1620" t="s">
        <v>3411</v>
      </c>
      <c r="O1620" t="s">
        <v>3412</v>
      </c>
    </row>
    <row r="1621" spans="2:15" x14ac:dyDescent="0.3">
      <c r="B1621">
        <v>20881</v>
      </c>
      <c r="C1621" t="s">
        <v>2894</v>
      </c>
      <c r="D1621" s="11">
        <v>44796</v>
      </c>
      <c r="E1621">
        <v>9765.44</v>
      </c>
      <c r="F1621">
        <v>3728</v>
      </c>
      <c r="G1621" t="s">
        <v>2895</v>
      </c>
      <c r="H1621" s="11">
        <v>44798</v>
      </c>
      <c r="I1621" s="11">
        <v>44799</v>
      </c>
      <c r="J1621">
        <v>9765.44</v>
      </c>
      <c r="K1621" t="s">
        <v>3407</v>
      </c>
      <c r="L1621" t="s">
        <v>2895</v>
      </c>
      <c r="M1621" t="s">
        <v>3408</v>
      </c>
      <c r="N1621" t="s">
        <v>3411</v>
      </c>
      <c r="O1621" t="s">
        <v>3412</v>
      </c>
    </row>
    <row r="1622" spans="2:15" x14ac:dyDescent="0.3">
      <c r="B1622">
        <v>20882</v>
      </c>
      <c r="C1622" t="s">
        <v>2815</v>
      </c>
      <c r="D1622" s="11">
        <v>44768</v>
      </c>
      <c r="E1622">
        <v>5170</v>
      </c>
      <c r="F1622">
        <v>143</v>
      </c>
      <c r="G1622" t="s">
        <v>1885</v>
      </c>
      <c r="H1622" s="11">
        <v>44798</v>
      </c>
      <c r="I1622" s="11">
        <v>44798</v>
      </c>
      <c r="J1622">
        <v>5170</v>
      </c>
      <c r="K1622" t="s">
        <v>3407</v>
      </c>
      <c r="L1622" t="s">
        <v>1885</v>
      </c>
      <c r="M1622" t="s">
        <v>3408</v>
      </c>
      <c r="N1622" t="s">
        <v>3411</v>
      </c>
      <c r="O1622" t="s">
        <v>3412</v>
      </c>
    </row>
    <row r="1623" spans="2:15" x14ac:dyDescent="0.3">
      <c r="B1623">
        <v>20711</v>
      </c>
      <c r="C1623" t="s">
        <v>694</v>
      </c>
      <c r="D1623" s="11">
        <v>44679</v>
      </c>
      <c r="E1623">
        <v>4929.1400000000003</v>
      </c>
      <c r="F1623">
        <v>1777</v>
      </c>
      <c r="G1623" t="s">
        <v>97</v>
      </c>
      <c r="H1623" s="11">
        <v>44690</v>
      </c>
      <c r="I1623" s="11">
        <v>44687</v>
      </c>
      <c r="J1623">
        <v>4929.1400000000003</v>
      </c>
      <c r="K1623" t="s">
        <v>274</v>
      </c>
      <c r="L1623" t="s">
        <v>275</v>
      </c>
      <c r="M1623" t="s">
        <v>1558</v>
      </c>
      <c r="N1623" t="s">
        <v>3411</v>
      </c>
      <c r="O1623" t="s">
        <v>3412</v>
      </c>
    </row>
    <row r="1624" spans="2:15" x14ac:dyDescent="0.3">
      <c r="B1624">
        <v>20883</v>
      </c>
      <c r="C1624" t="s">
        <v>2897</v>
      </c>
      <c r="D1624" s="11">
        <v>44797</v>
      </c>
      <c r="E1624">
        <v>150</v>
      </c>
      <c r="F1624">
        <v>606</v>
      </c>
      <c r="G1624" t="s">
        <v>1915</v>
      </c>
      <c r="H1624" s="11">
        <v>44799</v>
      </c>
      <c r="I1624" s="11">
        <v>44800</v>
      </c>
      <c r="J1624">
        <v>150</v>
      </c>
      <c r="K1624" t="s">
        <v>3407</v>
      </c>
      <c r="L1624" t="s">
        <v>1915</v>
      </c>
      <c r="M1624" t="s">
        <v>3408</v>
      </c>
      <c r="N1624" t="s">
        <v>3411</v>
      </c>
      <c r="O1624" t="s">
        <v>3412</v>
      </c>
    </row>
    <row r="1625" spans="2:15" x14ac:dyDescent="0.3">
      <c r="B1625">
        <v>20881</v>
      </c>
      <c r="C1625" t="s">
        <v>2804</v>
      </c>
      <c r="D1625" s="11">
        <v>44762</v>
      </c>
      <c r="E1625">
        <v>9088.3700000000008</v>
      </c>
      <c r="F1625">
        <v>215</v>
      </c>
      <c r="G1625" t="s">
        <v>110</v>
      </c>
      <c r="H1625" s="11">
        <v>44800</v>
      </c>
      <c r="I1625" s="11">
        <v>44799</v>
      </c>
      <c r="J1625">
        <v>9088.3700000000008</v>
      </c>
      <c r="K1625" t="s">
        <v>3407</v>
      </c>
      <c r="L1625" t="s">
        <v>110</v>
      </c>
      <c r="M1625" t="s">
        <v>3408</v>
      </c>
      <c r="N1625" t="s">
        <v>3411</v>
      </c>
      <c r="O1625" t="s">
        <v>3412</v>
      </c>
    </row>
    <row r="1626" spans="2:15" x14ac:dyDescent="0.3">
      <c r="B1626">
        <v>20882</v>
      </c>
      <c r="C1626" t="s">
        <v>2818</v>
      </c>
      <c r="D1626" s="11">
        <v>44769</v>
      </c>
      <c r="E1626">
        <v>525.70000000000005</v>
      </c>
      <c r="F1626">
        <v>794</v>
      </c>
      <c r="G1626" t="s">
        <v>1889</v>
      </c>
      <c r="H1626" s="11">
        <v>44800</v>
      </c>
      <c r="I1626" s="11">
        <v>44798</v>
      </c>
      <c r="J1626">
        <v>525.70000000000005</v>
      </c>
      <c r="K1626" t="s">
        <v>3407</v>
      </c>
      <c r="L1626" t="s">
        <v>1889</v>
      </c>
      <c r="M1626" t="s">
        <v>3408</v>
      </c>
      <c r="N1626" t="s">
        <v>3411</v>
      </c>
      <c r="O1626" t="s">
        <v>3412</v>
      </c>
    </row>
    <row r="1627" spans="2:15" x14ac:dyDescent="0.3">
      <c r="B1627">
        <v>20709</v>
      </c>
      <c r="C1627" t="s">
        <v>528</v>
      </c>
      <c r="D1627" s="11">
        <v>44610</v>
      </c>
      <c r="E1627">
        <v>1908.7</v>
      </c>
      <c r="F1627">
        <v>3262</v>
      </c>
      <c r="G1627" t="s">
        <v>159</v>
      </c>
      <c r="H1627" s="11">
        <v>44684</v>
      </c>
      <c r="I1627" s="11">
        <v>44685</v>
      </c>
      <c r="J1627">
        <v>1908.7</v>
      </c>
      <c r="K1627" t="s">
        <v>176</v>
      </c>
      <c r="L1627" t="s">
        <v>177</v>
      </c>
      <c r="M1627" t="s">
        <v>1518</v>
      </c>
      <c r="N1627" t="s">
        <v>3411</v>
      </c>
      <c r="O1627" t="s">
        <v>3412</v>
      </c>
    </row>
    <row r="1628" spans="2:15" x14ac:dyDescent="0.3">
      <c r="B1628">
        <v>20709</v>
      </c>
      <c r="C1628" t="s">
        <v>697</v>
      </c>
      <c r="D1628" s="11">
        <v>44680</v>
      </c>
      <c r="E1628">
        <v>6600</v>
      </c>
      <c r="F1628">
        <v>2041</v>
      </c>
      <c r="G1628" t="s">
        <v>116</v>
      </c>
      <c r="H1628" s="11">
        <v>44684</v>
      </c>
      <c r="I1628" s="11">
        <v>44685</v>
      </c>
      <c r="J1628">
        <v>6600</v>
      </c>
      <c r="K1628" t="s">
        <v>698</v>
      </c>
      <c r="L1628" t="s">
        <v>699</v>
      </c>
      <c r="M1628" t="s">
        <v>1752</v>
      </c>
      <c r="N1628" t="s">
        <v>3411</v>
      </c>
      <c r="O1628" t="s">
        <v>3412</v>
      </c>
    </row>
    <row r="1629" spans="2:15" x14ac:dyDescent="0.3">
      <c r="B1629">
        <v>20708</v>
      </c>
      <c r="C1629" t="s">
        <v>717</v>
      </c>
      <c r="D1629" s="11">
        <v>44683</v>
      </c>
      <c r="E1629">
        <v>48</v>
      </c>
      <c r="F1629">
        <v>31</v>
      </c>
      <c r="G1629" t="s">
        <v>36</v>
      </c>
      <c r="H1629" s="11">
        <v>44684</v>
      </c>
      <c r="I1629" s="11">
        <v>44685</v>
      </c>
      <c r="J1629">
        <v>48</v>
      </c>
      <c r="K1629" t="s">
        <v>37</v>
      </c>
      <c r="L1629" t="s">
        <v>38</v>
      </c>
      <c r="M1629" t="s">
        <v>1752</v>
      </c>
      <c r="N1629" t="s">
        <v>3411</v>
      </c>
      <c r="O1629" t="s">
        <v>3412</v>
      </c>
    </row>
    <row r="1630" spans="2:15" x14ac:dyDescent="0.3">
      <c r="B1630">
        <v>20881</v>
      </c>
      <c r="C1630" t="s">
        <v>2826</v>
      </c>
      <c r="D1630" s="11">
        <v>44771</v>
      </c>
      <c r="E1630">
        <v>6240</v>
      </c>
      <c r="F1630">
        <v>1948</v>
      </c>
      <c r="G1630" t="s">
        <v>2827</v>
      </c>
      <c r="H1630" s="11">
        <v>44802</v>
      </c>
      <c r="I1630" s="11">
        <v>44799</v>
      </c>
      <c r="J1630">
        <v>6240</v>
      </c>
      <c r="K1630" t="s">
        <v>3407</v>
      </c>
      <c r="L1630" t="s">
        <v>2827</v>
      </c>
      <c r="M1630" t="s">
        <v>3408</v>
      </c>
      <c r="N1630" t="s">
        <v>3411</v>
      </c>
      <c r="O1630" t="s">
        <v>3412</v>
      </c>
    </row>
    <row r="1631" spans="2:15" x14ac:dyDescent="0.3">
      <c r="B1631">
        <v>20707</v>
      </c>
      <c r="C1631" t="s">
        <v>614</v>
      </c>
      <c r="D1631" s="11">
        <v>44642</v>
      </c>
      <c r="E1631">
        <v>428.76</v>
      </c>
      <c r="F1631">
        <v>28</v>
      </c>
      <c r="G1631" t="s">
        <v>23</v>
      </c>
      <c r="H1631" s="11">
        <v>44679</v>
      </c>
      <c r="I1631" s="11">
        <v>44679</v>
      </c>
      <c r="J1631">
        <v>428.76</v>
      </c>
      <c r="K1631" t="s">
        <v>24</v>
      </c>
      <c r="L1631" t="s">
        <v>25</v>
      </c>
      <c r="M1631" t="s">
        <v>1793</v>
      </c>
      <c r="N1631" t="s">
        <v>3411</v>
      </c>
      <c r="O1631" t="s">
        <v>3412</v>
      </c>
    </row>
    <row r="1632" spans="2:15" x14ac:dyDescent="0.3">
      <c r="B1632">
        <v>20707</v>
      </c>
      <c r="C1632" t="s">
        <v>619</v>
      </c>
      <c r="D1632" s="11">
        <v>44644</v>
      </c>
      <c r="E1632">
        <v>487.08</v>
      </c>
      <c r="F1632">
        <v>28</v>
      </c>
      <c r="G1632" t="s">
        <v>23</v>
      </c>
      <c r="H1632" s="11">
        <v>44679</v>
      </c>
      <c r="I1632" s="11">
        <v>44679</v>
      </c>
      <c r="J1632">
        <v>487.08</v>
      </c>
      <c r="K1632" t="s">
        <v>24</v>
      </c>
      <c r="L1632" t="s">
        <v>25</v>
      </c>
      <c r="M1632" t="s">
        <v>1793</v>
      </c>
      <c r="N1632" t="s">
        <v>3411</v>
      </c>
      <c r="O1632" t="s">
        <v>3412</v>
      </c>
    </row>
    <row r="1633" spans="2:15" x14ac:dyDescent="0.3">
      <c r="B1633">
        <v>20887</v>
      </c>
      <c r="C1633" t="s">
        <v>2899</v>
      </c>
      <c r="D1633" s="11">
        <v>44798</v>
      </c>
      <c r="E1633">
        <v>489.59</v>
      </c>
      <c r="F1633">
        <v>2312</v>
      </c>
      <c r="G1633" t="s">
        <v>1882</v>
      </c>
      <c r="H1633" s="11">
        <v>44803</v>
      </c>
      <c r="I1633" s="11">
        <v>44803</v>
      </c>
      <c r="J1633">
        <v>489.59</v>
      </c>
      <c r="K1633" t="s">
        <v>3407</v>
      </c>
      <c r="L1633" t="s">
        <v>1882</v>
      </c>
      <c r="M1633" t="s">
        <v>3408</v>
      </c>
      <c r="N1633" t="s">
        <v>3411</v>
      </c>
      <c r="O1633" t="s">
        <v>3412</v>
      </c>
    </row>
    <row r="1634" spans="2:15" x14ac:dyDescent="0.3">
      <c r="B1634">
        <v>20887</v>
      </c>
      <c r="C1634" t="s">
        <v>2903</v>
      </c>
      <c r="D1634" s="11">
        <v>44802</v>
      </c>
      <c r="E1634">
        <v>596</v>
      </c>
      <c r="F1634">
        <v>449</v>
      </c>
      <c r="G1634" t="s">
        <v>1830</v>
      </c>
      <c r="H1634" s="11">
        <v>44803</v>
      </c>
      <c r="I1634" s="11">
        <v>44803</v>
      </c>
      <c r="J1634">
        <v>596</v>
      </c>
      <c r="K1634" t="s">
        <v>3407</v>
      </c>
      <c r="L1634" t="s">
        <v>1830</v>
      </c>
      <c r="M1634" t="s">
        <v>3408</v>
      </c>
      <c r="N1634" t="s">
        <v>3411</v>
      </c>
      <c r="O1634" t="s">
        <v>3412</v>
      </c>
    </row>
    <row r="1635" spans="2:15" x14ac:dyDescent="0.3">
      <c r="B1635">
        <v>20887</v>
      </c>
      <c r="C1635" t="s">
        <v>2904</v>
      </c>
      <c r="D1635" s="11">
        <v>44802</v>
      </c>
      <c r="E1635">
        <v>66789.789999999994</v>
      </c>
      <c r="F1635">
        <v>471</v>
      </c>
      <c r="G1635" t="s">
        <v>1864</v>
      </c>
      <c r="H1635" s="11">
        <v>44803</v>
      </c>
      <c r="I1635" s="11">
        <v>44803</v>
      </c>
      <c r="J1635">
        <v>66789.789999999994</v>
      </c>
      <c r="K1635" t="s">
        <v>3407</v>
      </c>
      <c r="L1635" t="s">
        <v>1864</v>
      </c>
      <c r="M1635" t="s">
        <v>3408</v>
      </c>
      <c r="N1635" t="s">
        <v>3411</v>
      </c>
      <c r="O1635" t="s">
        <v>3412</v>
      </c>
    </row>
    <row r="1636" spans="2:15" x14ac:dyDescent="0.3">
      <c r="B1636">
        <v>20887</v>
      </c>
      <c r="C1636" t="s">
        <v>2907</v>
      </c>
      <c r="D1636" s="11">
        <v>44803</v>
      </c>
      <c r="E1636">
        <v>596</v>
      </c>
      <c r="F1636">
        <v>449</v>
      </c>
      <c r="G1636" t="s">
        <v>1830</v>
      </c>
      <c r="H1636" s="11">
        <v>44803</v>
      </c>
      <c r="I1636" s="11">
        <v>44803</v>
      </c>
      <c r="J1636">
        <v>596</v>
      </c>
      <c r="K1636" t="s">
        <v>3407</v>
      </c>
      <c r="L1636" t="s">
        <v>1830</v>
      </c>
      <c r="M1636" t="s">
        <v>3408</v>
      </c>
      <c r="N1636" t="s">
        <v>3411</v>
      </c>
      <c r="O1636" t="s">
        <v>3412</v>
      </c>
    </row>
    <row r="1637" spans="2:15" x14ac:dyDescent="0.3">
      <c r="B1637">
        <v>20707</v>
      </c>
      <c r="C1637" t="s">
        <v>650</v>
      </c>
      <c r="D1637" s="11">
        <v>44651</v>
      </c>
      <c r="E1637">
        <v>1423.44</v>
      </c>
      <c r="F1637">
        <v>28</v>
      </c>
      <c r="G1637" t="s">
        <v>23</v>
      </c>
      <c r="H1637" s="11">
        <v>44679</v>
      </c>
      <c r="I1637" s="11">
        <v>44679</v>
      </c>
      <c r="J1637">
        <v>1423.44</v>
      </c>
      <c r="K1637" t="s">
        <v>24</v>
      </c>
      <c r="L1637" t="s">
        <v>25</v>
      </c>
      <c r="M1637" t="s">
        <v>1793</v>
      </c>
      <c r="N1637" t="s">
        <v>3411</v>
      </c>
      <c r="O1637" t="s">
        <v>3412</v>
      </c>
    </row>
    <row r="1638" spans="2:15" x14ac:dyDescent="0.3">
      <c r="B1638">
        <v>20888</v>
      </c>
      <c r="C1638" t="s">
        <v>2896</v>
      </c>
      <c r="D1638" s="11">
        <v>44796</v>
      </c>
      <c r="E1638">
        <v>46.71</v>
      </c>
      <c r="F1638">
        <v>120</v>
      </c>
      <c r="G1638" t="s">
        <v>2807</v>
      </c>
      <c r="H1638" s="11">
        <v>44805</v>
      </c>
      <c r="I1638" s="11">
        <v>44805</v>
      </c>
      <c r="J1638">
        <v>46.71</v>
      </c>
      <c r="K1638" t="s">
        <v>3407</v>
      </c>
      <c r="L1638" t="s">
        <v>2807</v>
      </c>
      <c r="M1638" t="s">
        <v>3408</v>
      </c>
      <c r="N1638" t="s">
        <v>3411</v>
      </c>
      <c r="O1638" t="s">
        <v>3412</v>
      </c>
    </row>
    <row r="1639" spans="2:15" x14ac:dyDescent="0.3">
      <c r="B1639">
        <v>20886</v>
      </c>
      <c r="C1639" t="s">
        <v>2900</v>
      </c>
      <c r="D1639" s="11">
        <v>44799</v>
      </c>
      <c r="E1639">
        <v>3562.5</v>
      </c>
      <c r="F1639">
        <v>3427</v>
      </c>
      <c r="G1639" t="s">
        <v>1928</v>
      </c>
      <c r="H1639" s="11">
        <v>44805</v>
      </c>
      <c r="I1639" s="11">
        <v>44806</v>
      </c>
      <c r="J1639">
        <v>3562.5</v>
      </c>
      <c r="K1639" t="s">
        <v>3407</v>
      </c>
      <c r="L1639" t="s">
        <v>1928</v>
      </c>
      <c r="M1639" t="s">
        <v>3408</v>
      </c>
      <c r="N1639" t="s">
        <v>3411</v>
      </c>
      <c r="O1639" t="s">
        <v>3412</v>
      </c>
    </row>
    <row r="1640" spans="2:15" x14ac:dyDescent="0.3">
      <c r="B1640">
        <v>20885</v>
      </c>
      <c r="C1640" t="s">
        <v>2902</v>
      </c>
      <c r="D1640" s="11">
        <v>44802</v>
      </c>
      <c r="E1640">
        <v>439.35</v>
      </c>
      <c r="F1640">
        <v>1399</v>
      </c>
      <c r="G1640" t="s">
        <v>1836</v>
      </c>
      <c r="H1640" s="11">
        <v>44805</v>
      </c>
      <c r="I1640" s="11">
        <v>44806</v>
      </c>
      <c r="J1640">
        <v>439.35</v>
      </c>
      <c r="K1640" t="s">
        <v>3407</v>
      </c>
      <c r="L1640" t="s">
        <v>1836</v>
      </c>
      <c r="M1640" t="s">
        <v>3408</v>
      </c>
      <c r="N1640" t="s">
        <v>3411</v>
      </c>
      <c r="O1640" t="s">
        <v>3412</v>
      </c>
    </row>
    <row r="1641" spans="2:15" x14ac:dyDescent="0.3">
      <c r="B1641">
        <v>20707</v>
      </c>
      <c r="C1641" t="s">
        <v>652</v>
      </c>
      <c r="D1641" s="11">
        <v>44651</v>
      </c>
      <c r="E1641">
        <v>408.78</v>
      </c>
      <c r="F1641">
        <v>28</v>
      </c>
      <c r="G1641" t="s">
        <v>23</v>
      </c>
      <c r="H1641" s="11">
        <v>44679</v>
      </c>
      <c r="I1641" s="11">
        <v>44679</v>
      </c>
      <c r="J1641">
        <v>408.78</v>
      </c>
      <c r="K1641" t="s">
        <v>24</v>
      </c>
      <c r="L1641" t="s">
        <v>25</v>
      </c>
      <c r="M1641" t="s">
        <v>1793</v>
      </c>
      <c r="N1641" t="s">
        <v>3411</v>
      </c>
      <c r="O1641" t="s">
        <v>3412</v>
      </c>
    </row>
    <row r="1642" spans="2:15" x14ac:dyDescent="0.3">
      <c r="B1642">
        <v>20707</v>
      </c>
      <c r="C1642" t="s">
        <v>651</v>
      </c>
      <c r="D1642" s="11">
        <v>44651</v>
      </c>
      <c r="E1642">
        <v>4450.62</v>
      </c>
      <c r="F1642">
        <v>2734</v>
      </c>
      <c r="G1642" t="s">
        <v>69</v>
      </c>
      <c r="H1642" s="11">
        <v>44681</v>
      </c>
      <c r="I1642" s="11">
        <v>44679</v>
      </c>
      <c r="J1642">
        <v>4450.62</v>
      </c>
      <c r="K1642" t="s">
        <v>70</v>
      </c>
      <c r="L1642" t="s">
        <v>71</v>
      </c>
      <c r="M1642" t="s">
        <v>1647</v>
      </c>
      <c r="N1642" t="s">
        <v>3411</v>
      </c>
      <c r="O1642" t="s">
        <v>3412</v>
      </c>
    </row>
    <row r="1643" spans="2:15" x14ac:dyDescent="0.3">
      <c r="B1643">
        <v>20707</v>
      </c>
      <c r="C1643" t="s">
        <v>661</v>
      </c>
      <c r="D1643" s="11">
        <v>44655</v>
      </c>
      <c r="E1643">
        <v>428.76</v>
      </c>
      <c r="F1643">
        <v>28</v>
      </c>
      <c r="G1643" t="s">
        <v>23</v>
      </c>
      <c r="H1643" s="11">
        <v>44683</v>
      </c>
      <c r="I1643" s="11">
        <v>44679</v>
      </c>
      <c r="J1643">
        <v>428.76</v>
      </c>
      <c r="K1643" t="s">
        <v>24</v>
      </c>
      <c r="L1643" t="s">
        <v>25</v>
      </c>
      <c r="M1643" t="s">
        <v>1793</v>
      </c>
      <c r="N1643" t="s">
        <v>3411</v>
      </c>
      <c r="O1643" t="s">
        <v>3412</v>
      </c>
    </row>
    <row r="1644" spans="2:15" x14ac:dyDescent="0.3">
      <c r="B1644">
        <v>20706</v>
      </c>
      <c r="C1644" t="s">
        <v>677</v>
      </c>
      <c r="D1644" s="11">
        <v>44662</v>
      </c>
      <c r="E1644">
        <v>14432.47</v>
      </c>
      <c r="F1644">
        <v>99</v>
      </c>
      <c r="G1644" t="s">
        <v>58</v>
      </c>
      <c r="H1644" s="11">
        <v>44679</v>
      </c>
      <c r="I1644" s="11">
        <v>44680</v>
      </c>
      <c r="J1644">
        <v>14432.47</v>
      </c>
      <c r="K1644" t="s">
        <v>141</v>
      </c>
      <c r="L1644" t="s">
        <v>142</v>
      </c>
      <c r="M1644" t="s">
        <v>1484</v>
      </c>
      <c r="N1644" t="s">
        <v>3411</v>
      </c>
      <c r="O1644" t="s">
        <v>3412</v>
      </c>
    </row>
    <row r="1645" spans="2:15" x14ac:dyDescent="0.3">
      <c r="B1645">
        <v>20705</v>
      </c>
      <c r="C1645" t="s">
        <v>687</v>
      </c>
      <c r="D1645" s="11">
        <v>44670</v>
      </c>
      <c r="E1645">
        <v>3178.36</v>
      </c>
      <c r="F1645">
        <v>289</v>
      </c>
      <c r="G1645" t="s">
        <v>101</v>
      </c>
      <c r="H1645" s="11">
        <v>44679</v>
      </c>
      <c r="I1645" s="11">
        <v>44680</v>
      </c>
      <c r="J1645">
        <v>3178.36</v>
      </c>
      <c r="K1645" t="s">
        <v>146</v>
      </c>
      <c r="L1645" t="s">
        <v>147</v>
      </c>
      <c r="M1645" t="s">
        <v>1426</v>
      </c>
      <c r="N1645" t="s">
        <v>3411</v>
      </c>
      <c r="O1645" t="s">
        <v>3412</v>
      </c>
    </row>
    <row r="1646" spans="2:15" x14ac:dyDescent="0.3">
      <c r="B1646">
        <v>20705</v>
      </c>
      <c r="C1646" t="s">
        <v>689</v>
      </c>
      <c r="D1646" s="11">
        <v>44676</v>
      </c>
      <c r="E1646">
        <v>28011.88</v>
      </c>
      <c r="F1646">
        <v>289</v>
      </c>
      <c r="G1646" t="s">
        <v>101</v>
      </c>
      <c r="H1646" s="11">
        <v>44679</v>
      </c>
      <c r="I1646" s="11">
        <v>44680</v>
      </c>
      <c r="J1646">
        <v>28011.88</v>
      </c>
      <c r="K1646" t="s">
        <v>107</v>
      </c>
      <c r="L1646" t="s">
        <v>108</v>
      </c>
      <c r="M1646" t="s">
        <v>1640</v>
      </c>
      <c r="N1646" t="s">
        <v>3411</v>
      </c>
      <c r="O1646" t="s">
        <v>3412</v>
      </c>
    </row>
    <row r="1647" spans="2:15" x14ac:dyDescent="0.3">
      <c r="B1647">
        <v>20893</v>
      </c>
      <c r="C1647" t="s">
        <v>2945</v>
      </c>
      <c r="D1647" s="11">
        <v>44805</v>
      </c>
      <c r="E1647">
        <v>686</v>
      </c>
      <c r="F1647">
        <v>1421</v>
      </c>
      <c r="G1647" t="s">
        <v>1878</v>
      </c>
      <c r="H1647" s="11">
        <v>44810</v>
      </c>
      <c r="I1647" s="11">
        <v>44811</v>
      </c>
      <c r="J1647">
        <v>686</v>
      </c>
      <c r="K1647" t="s">
        <v>3407</v>
      </c>
      <c r="L1647" t="s">
        <v>1878</v>
      </c>
      <c r="M1647" t="s">
        <v>3408</v>
      </c>
      <c r="N1647" t="s">
        <v>3411</v>
      </c>
      <c r="O1647" t="s">
        <v>3412</v>
      </c>
    </row>
    <row r="1648" spans="2:15" x14ac:dyDescent="0.3">
      <c r="B1648">
        <v>20892</v>
      </c>
      <c r="C1648" t="s">
        <v>2960</v>
      </c>
      <c r="D1648" s="11">
        <v>44809</v>
      </c>
      <c r="E1648">
        <v>80</v>
      </c>
      <c r="F1648">
        <v>1338</v>
      </c>
      <c r="G1648" t="s">
        <v>1845</v>
      </c>
      <c r="H1648" s="11">
        <v>44810</v>
      </c>
      <c r="I1648" s="11">
        <v>44811</v>
      </c>
      <c r="J1648">
        <v>80</v>
      </c>
      <c r="K1648" t="s">
        <v>3407</v>
      </c>
      <c r="L1648" t="s">
        <v>1845</v>
      </c>
      <c r="M1648" t="s">
        <v>3408</v>
      </c>
      <c r="N1648" t="s">
        <v>3411</v>
      </c>
      <c r="O1648" t="s">
        <v>3412</v>
      </c>
    </row>
    <row r="1649" spans="2:15" x14ac:dyDescent="0.3">
      <c r="B1649">
        <v>20892</v>
      </c>
      <c r="C1649" t="s">
        <v>2959</v>
      </c>
      <c r="D1649" s="11">
        <v>44809</v>
      </c>
      <c r="E1649">
        <v>178.41</v>
      </c>
      <c r="F1649">
        <v>2759</v>
      </c>
      <c r="G1649" t="s">
        <v>1831</v>
      </c>
      <c r="H1649" s="11">
        <v>44810</v>
      </c>
      <c r="I1649" s="11">
        <v>44811</v>
      </c>
      <c r="J1649">
        <v>178.41</v>
      </c>
      <c r="K1649" t="s">
        <v>3407</v>
      </c>
      <c r="L1649" t="s">
        <v>1831</v>
      </c>
      <c r="M1649" t="s">
        <v>3408</v>
      </c>
      <c r="N1649" t="s">
        <v>3411</v>
      </c>
      <c r="O1649" t="s">
        <v>3412</v>
      </c>
    </row>
    <row r="1650" spans="2:15" x14ac:dyDescent="0.3">
      <c r="B1650">
        <v>20894</v>
      </c>
      <c r="C1650" t="s">
        <v>2961</v>
      </c>
      <c r="D1650" s="11">
        <v>44809</v>
      </c>
      <c r="E1650">
        <v>5907.21</v>
      </c>
      <c r="F1650">
        <v>2030</v>
      </c>
      <c r="G1650" t="s">
        <v>1879</v>
      </c>
      <c r="H1650" s="11">
        <v>44810</v>
      </c>
      <c r="I1650" s="11">
        <v>44810</v>
      </c>
      <c r="J1650">
        <v>5907.21</v>
      </c>
      <c r="K1650" t="s">
        <v>3407</v>
      </c>
      <c r="L1650" t="s">
        <v>1879</v>
      </c>
      <c r="M1650" t="s">
        <v>3408</v>
      </c>
      <c r="N1650" t="s">
        <v>3411</v>
      </c>
      <c r="O1650" t="s">
        <v>3412</v>
      </c>
    </row>
    <row r="1651" spans="2:15" x14ac:dyDescent="0.3">
      <c r="B1651">
        <v>20894</v>
      </c>
      <c r="C1651" t="s">
        <v>2962</v>
      </c>
      <c r="D1651" s="11">
        <v>44809</v>
      </c>
      <c r="E1651">
        <v>1067.26</v>
      </c>
      <c r="F1651">
        <v>2030</v>
      </c>
      <c r="G1651" t="s">
        <v>1879</v>
      </c>
      <c r="H1651" s="11">
        <v>44810</v>
      </c>
      <c r="I1651" s="11">
        <v>44810</v>
      </c>
      <c r="J1651">
        <v>1067.26</v>
      </c>
      <c r="K1651" t="s">
        <v>3407</v>
      </c>
      <c r="L1651" t="s">
        <v>1879</v>
      </c>
      <c r="M1651" t="s">
        <v>3408</v>
      </c>
      <c r="N1651" t="s">
        <v>3411</v>
      </c>
      <c r="O1651" t="s">
        <v>3412</v>
      </c>
    </row>
    <row r="1652" spans="2:15" x14ac:dyDescent="0.3">
      <c r="B1652">
        <v>20892</v>
      </c>
      <c r="C1652" t="s">
        <v>482</v>
      </c>
      <c r="D1652" s="11">
        <v>44791</v>
      </c>
      <c r="E1652">
        <v>21275</v>
      </c>
      <c r="F1652">
        <v>2853</v>
      </c>
      <c r="G1652" t="s">
        <v>2888</v>
      </c>
      <c r="H1652" s="11">
        <v>44810</v>
      </c>
      <c r="I1652" s="11">
        <v>44811</v>
      </c>
      <c r="J1652">
        <v>21275</v>
      </c>
      <c r="K1652" t="s">
        <v>3407</v>
      </c>
      <c r="L1652" t="s">
        <v>2888</v>
      </c>
      <c r="M1652" t="s">
        <v>3408</v>
      </c>
      <c r="N1652" t="s">
        <v>3411</v>
      </c>
      <c r="O1652" t="s">
        <v>3412</v>
      </c>
    </row>
    <row r="1653" spans="2:15" x14ac:dyDescent="0.3">
      <c r="B1653">
        <v>20702</v>
      </c>
      <c r="C1653" t="s">
        <v>684</v>
      </c>
      <c r="D1653" s="11">
        <v>44665</v>
      </c>
      <c r="E1653">
        <v>4950</v>
      </c>
      <c r="F1653">
        <v>829</v>
      </c>
      <c r="G1653" t="s">
        <v>205</v>
      </c>
      <c r="H1653" s="11">
        <v>44677</v>
      </c>
      <c r="I1653" s="11">
        <v>44677</v>
      </c>
      <c r="J1653">
        <v>4950</v>
      </c>
      <c r="K1653" t="s">
        <v>206</v>
      </c>
      <c r="L1653" t="s">
        <v>207</v>
      </c>
      <c r="M1653" t="s">
        <v>1642</v>
      </c>
      <c r="N1653" t="s">
        <v>3411</v>
      </c>
      <c r="O1653" t="s">
        <v>3412</v>
      </c>
    </row>
    <row r="1654" spans="2:15" x14ac:dyDescent="0.3">
      <c r="B1654">
        <v>20892</v>
      </c>
      <c r="C1654" t="s">
        <v>2916</v>
      </c>
      <c r="D1654" s="11">
        <v>44804</v>
      </c>
      <c r="E1654">
        <v>439.35</v>
      </c>
      <c r="F1654">
        <v>216</v>
      </c>
      <c r="G1654" t="s">
        <v>1828</v>
      </c>
      <c r="H1654" s="11">
        <v>44810</v>
      </c>
      <c r="I1654" s="11">
        <v>44811</v>
      </c>
      <c r="J1654">
        <v>439.35</v>
      </c>
      <c r="K1654" t="s">
        <v>3407</v>
      </c>
      <c r="L1654" t="s">
        <v>1828</v>
      </c>
      <c r="M1654" t="s">
        <v>3408</v>
      </c>
      <c r="N1654" t="s">
        <v>3411</v>
      </c>
      <c r="O1654" t="s">
        <v>3412</v>
      </c>
    </row>
    <row r="1655" spans="2:15" x14ac:dyDescent="0.3">
      <c r="B1655">
        <v>20892</v>
      </c>
      <c r="C1655" t="s">
        <v>2912</v>
      </c>
      <c r="D1655" s="11">
        <v>44804</v>
      </c>
      <c r="E1655">
        <v>439.35</v>
      </c>
      <c r="F1655">
        <v>216</v>
      </c>
      <c r="G1655" t="s">
        <v>1828</v>
      </c>
      <c r="H1655" s="11">
        <v>44810</v>
      </c>
      <c r="I1655" s="11">
        <v>44811</v>
      </c>
      <c r="J1655">
        <v>439.35</v>
      </c>
      <c r="K1655" t="s">
        <v>3407</v>
      </c>
      <c r="L1655" t="s">
        <v>1828</v>
      </c>
      <c r="M1655" t="s">
        <v>3408</v>
      </c>
      <c r="N1655" t="s">
        <v>3411</v>
      </c>
      <c r="O1655" t="s">
        <v>3412</v>
      </c>
    </row>
    <row r="1656" spans="2:15" x14ac:dyDescent="0.3">
      <c r="B1656">
        <v>20892</v>
      </c>
      <c r="C1656" t="s">
        <v>2913</v>
      </c>
      <c r="D1656" s="11">
        <v>44804</v>
      </c>
      <c r="E1656">
        <v>159</v>
      </c>
      <c r="F1656">
        <v>2584</v>
      </c>
      <c r="G1656" t="s">
        <v>2315</v>
      </c>
      <c r="H1656" s="11">
        <v>44810</v>
      </c>
      <c r="I1656" s="11">
        <v>44811</v>
      </c>
      <c r="J1656">
        <v>159</v>
      </c>
      <c r="K1656" t="s">
        <v>3407</v>
      </c>
      <c r="L1656" t="s">
        <v>2315</v>
      </c>
      <c r="M1656" t="s">
        <v>3408</v>
      </c>
      <c r="N1656" t="s">
        <v>3411</v>
      </c>
      <c r="O1656" t="s">
        <v>3412</v>
      </c>
    </row>
    <row r="1657" spans="2:15" x14ac:dyDescent="0.3">
      <c r="B1657">
        <v>20892</v>
      </c>
      <c r="C1657" t="s">
        <v>2914</v>
      </c>
      <c r="D1657" s="11">
        <v>44804</v>
      </c>
      <c r="E1657">
        <v>119</v>
      </c>
      <c r="F1657">
        <v>811</v>
      </c>
      <c r="G1657" t="s">
        <v>1874</v>
      </c>
      <c r="H1657" s="11">
        <v>44810</v>
      </c>
      <c r="I1657" s="11">
        <v>44811</v>
      </c>
      <c r="J1657">
        <v>119</v>
      </c>
      <c r="K1657" t="s">
        <v>3407</v>
      </c>
      <c r="L1657" t="s">
        <v>1874</v>
      </c>
      <c r="M1657" t="s">
        <v>3408</v>
      </c>
      <c r="N1657" t="s">
        <v>3411</v>
      </c>
      <c r="O1657" t="s">
        <v>3412</v>
      </c>
    </row>
    <row r="1658" spans="2:15" x14ac:dyDescent="0.3">
      <c r="B1658">
        <v>20892</v>
      </c>
      <c r="C1658" t="s">
        <v>2911</v>
      </c>
      <c r="D1658" s="11">
        <v>44804</v>
      </c>
      <c r="E1658">
        <v>439.35</v>
      </c>
      <c r="F1658">
        <v>3597</v>
      </c>
      <c r="G1658" t="s">
        <v>2093</v>
      </c>
      <c r="H1658" s="11">
        <v>44810</v>
      </c>
      <c r="I1658" s="11">
        <v>44811</v>
      </c>
      <c r="J1658">
        <v>439.35</v>
      </c>
      <c r="K1658" t="s">
        <v>3407</v>
      </c>
      <c r="L1658" t="s">
        <v>2093</v>
      </c>
      <c r="M1658" t="s">
        <v>3408</v>
      </c>
      <c r="N1658" t="s">
        <v>3411</v>
      </c>
      <c r="O1658" t="s">
        <v>3412</v>
      </c>
    </row>
    <row r="1659" spans="2:15" x14ac:dyDescent="0.3">
      <c r="B1659">
        <v>20892</v>
      </c>
      <c r="C1659" t="s">
        <v>2915</v>
      </c>
      <c r="D1659" s="11">
        <v>44804</v>
      </c>
      <c r="E1659">
        <v>439.35</v>
      </c>
      <c r="F1659">
        <v>3597</v>
      </c>
      <c r="G1659" t="s">
        <v>2093</v>
      </c>
      <c r="H1659" s="11">
        <v>44810</v>
      </c>
      <c r="I1659" s="11">
        <v>44811</v>
      </c>
      <c r="J1659">
        <v>439.35</v>
      </c>
      <c r="K1659" t="s">
        <v>3407</v>
      </c>
      <c r="L1659" t="s">
        <v>2093</v>
      </c>
      <c r="M1659" t="s">
        <v>3408</v>
      </c>
      <c r="N1659" t="s">
        <v>3411</v>
      </c>
      <c r="O1659" t="s">
        <v>3412</v>
      </c>
    </row>
    <row r="1660" spans="2:15" x14ac:dyDescent="0.3">
      <c r="B1660">
        <v>20699</v>
      </c>
      <c r="C1660" t="s">
        <v>658</v>
      </c>
      <c r="D1660" s="11">
        <v>44652</v>
      </c>
      <c r="E1660">
        <v>4841.93</v>
      </c>
      <c r="F1660">
        <v>3300</v>
      </c>
      <c r="G1660" t="s">
        <v>210</v>
      </c>
      <c r="H1660" s="11">
        <v>44670</v>
      </c>
      <c r="I1660" s="11">
        <v>44670</v>
      </c>
      <c r="J1660">
        <v>4841.93</v>
      </c>
      <c r="K1660" t="s">
        <v>211</v>
      </c>
      <c r="L1660" t="s">
        <v>212</v>
      </c>
      <c r="M1660" t="s">
        <v>1621</v>
      </c>
      <c r="N1660" t="s">
        <v>3411</v>
      </c>
      <c r="O1660" t="s">
        <v>3412</v>
      </c>
    </row>
    <row r="1661" spans="2:15" x14ac:dyDescent="0.3">
      <c r="B1661">
        <v>20699</v>
      </c>
      <c r="C1661" t="s">
        <v>672</v>
      </c>
      <c r="D1661" s="11">
        <v>44658</v>
      </c>
      <c r="E1661">
        <v>1235</v>
      </c>
      <c r="F1661">
        <v>1848</v>
      </c>
      <c r="G1661" t="s">
        <v>27</v>
      </c>
      <c r="H1661" s="11">
        <v>44670</v>
      </c>
      <c r="I1661" s="11">
        <v>44670</v>
      </c>
      <c r="J1661">
        <v>1235</v>
      </c>
      <c r="K1661" t="s">
        <v>28</v>
      </c>
      <c r="L1661" t="s">
        <v>29</v>
      </c>
      <c r="M1661" t="s">
        <v>1619</v>
      </c>
      <c r="N1661" t="s">
        <v>3411</v>
      </c>
      <c r="O1661" t="s">
        <v>3412</v>
      </c>
    </row>
    <row r="1662" spans="2:15" x14ac:dyDescent="0.3">
      <c r="B1662">
        <v>20699</v>
      </c>
      <c r="C1662" t="s">
        <v>676</v>
      </c>
      <c r="D1662" s="11">
        <v>44662</v>
      </c>
      <c r="E1662">
        <v>8910</v>
      </c>
      <c r="F1662">
        <v>829</v>
      </c>
      <c r="G1662" t="s">
        <v>205</v>
      </c>
      <c r="H1662" s="11">
        <v>44670</v>
      </c>
      <c r="I1662" s="11">
        <v>44670</v>
      </c>
      <c r="J1662">
        <v>8910</v>
      </c>
      <c r="K1662" t="s">
        <v>206</v>
      </c>
      <c r="L1662" t="s">
        <v>207</v>
      </c>
      <c r="M1662" t="s">
        <v>1642</v>
      </c>
      <c r="N1662" t="s">
        <v>3411</v>
      </c>
      <c r="O1662" t="s">
        <v>3412</v>
      </c>
    </row>
    <row r="1663" spans="2:15" x14ac:dyDescent="0.3">
      <c r="B1663">
        <v>20896</v>
      </c>
      <c r="C1663" t="s">
        <v>2949</v>
      </c>
      <c r="D1663" s="11">
        <v>44805</v>
      </c>
      <c r="E1663">
        <v>228</v>
      </c>
      <c r="F1663">
        <v>328</v>
      </c>
      <c r="G1663" t="s">
        <v>2950</v>
      </c>
      <c r="H1663" s="11">
        <v>44812</v>
      </c>
      <c r="I1663" s="11">
        <v>44813</v>
      </c>
      <c r="J1663">
        <v>228</v>
      </c>
      <c r="K1663" t="s">
        <v>3407</v>
      </c>
      <c r="L1663" t="s">
        <v>2950</v>
      </c>
      <c r="M1663" t="s">
        <v>3408</v>
      </c>
      <c r="N1663" t="s">
        <v>3411</v>
      </c>
      <c r="O1663" t="s">
        <v>3412</v>
      </c>
    </row>
    <row r="1664" spans="2:15" x14ac:dyDescent="0.3">
      <c r="B1664">
        <v>20699</v>
      </c>
      <c r="C1664" t="s">
        <v>682</v>
      </c>
      <c r="D1664" s="11">
        <v>44663</v>
      </c>
      <c r="E1664">
        <v>2850</v>
      </c>
      <c r="F1664">
        <v>829</v>
      </c>
      <c r="G1664" t="s">
        <v>205</v>
      </c>
      <c r="H1664" s="11">
        <v>44670</v>
      </c>
      <c r="I1664" s="11">
        <v>44670</v>
      </c>
      <c r="J1664">
        <v>2850</v>
      </c>
      <c r="K1664" t="s">
        <v>206</v>
      </c>
      <c r="L1664" t="s">
        <v>207</v>
      </c>
      <c r="M1664" t="s">
        <v>1642</v>
      </c>
      <c r="N1664" t="s">
        <v>3411</v>
      </c>
      <c r="O1664" t="s">
        <v>3412</v>
      </c>
    </row>
    <row r="1665" spans="2:15" x14ac:dyDescent="0.3">
      <c r="B1665">
        <v>20896</v>
      </c>
      <c r="C1665" t="s">
        <v>2963</v>
      </c>
      <c r="D1665" s="11">
        <v>44809</v>
      </c>
      <c r="E1665">
        <v>9633.39</v>
      </c>
      <c r="F1665">
        <v>3704</v>
      </c>
      <c r="G1665" t="s">
        <v>2781</v>
      </c>
      <c r="H1665" s="11">
        <v>44812</v>
      </c>
      <c r="I1665" s="11">
        <v>44813</v>
      </c>
      <c r="J1665">
        <v>9633.39</v>
      </c>
      <c r="K1665" t="s">
        <v>3407</v>
      </c>
      <c r="L1665" t="s">
        <v>2781</v>
      </c>
      <c r="M1665" t="s">
        <v>3408</v>
      </c>
      <c r="N1665" t="s">
        <v>3411</v>
      </c>
      <c r="O1665" t="s">
        <v>3412</v>
      </c>
    </row>
    <row r="1666" spans="2:15" x14ac:dyDescent="0.3">
      <c r="B1666">
        <v>20897</v>
      </c>
      <c r="C1666" t="s">
        <v>2964</v>
      </c>
      <c r="D1666" s="11">
        <v>44809</v>
      </c>
      <c r="E1666">
        <v>489.59</v>
      </c>
      <c r="F1666">
        <v>2312</v>
      </c>
      <c r="G1666" t="s">
        <v>1882</v>
      </c>
      <c r="H1666" s="11">
        <v>44812</v>
      </c>
      <c r="I1666" s="11">
        <v>44812</v>
      </c>
      <c r="J1666">
        <v>489.59</v>
      </c>
      <c r="K1666" t="s">
        <v>3407</v>
      </c>
      <c r="L1666" t="s">
        <v>1882</v>
      </c>
      <c r="M1666" t="s">
        <v>3408</v>
      </c>
      <c r="N1666" t="s">
        <v>3411</v>
      </c>
      <c r="O1666" t="s">
        <v>3412</v>
      </c>
    </row>
    <row r="1667" spans="2:15" x14ac:dyDescent="0.3">
      <c r="B1667">
        <v>20897</v>
      </c>
      <c r="C1667" t="s">
        <v>2965</v>
      </c>
      <c r="D1667" s="11">
        <v>44809</v>
      </c>
      <c r="E1667">
        <v>489.59</v>
      </c>
      <c r="F1667">
        <v>2312</v>
      </c>
      <c r="G1667" t="s">
        <v>1882</v>
      </c>
      <c r="H1667" s="11">
        <v>44812</v>
      </c>
      <c r="I1667" s="11">
        <v>44812</v>
      </c>
      <c r="J1667">
        <v>489.59</v>
      </c>
      <c r="K1667" t="s">
        <v>3407</v>
      </c>
      <c r="L1667" t="s">
        <v>1882</v>
      </c>
      <c r="M1667" t="s">
        <v>3408</v>
      </c>
      <c r="N1667" t="s">
        <v>3411</v>
      </c>
      <c r="O1667" t="s">
        <v>3412</v>
      </c>
    </row>
    <row r="1668" spans="2:15" x14ac:dyDescent="0.3">
      <c r="B1668">
        <v>20896</v>
      </c>
      <c r="C1668" t="s">
        <v>2970</v>
      </c>
      <c r="D1668" s="11">
        <v>44810</v>
      </c>
      <c r="E1668">
        <v>83.3</v>
      </c>
      <c r="F1668">
        <v>3380</v>
      </c>
      <c r="G1668" t="s">
        <v>1908</v>
      </c>
      <c r="H1668" s="11">
        <v>44812</v>
      </c>
      <c r="I1668" s="11">
        <v>44813</v>
      </c>
      <c r="J1668">
        <v>83.3</v>
      </c>
      <c r="K1668" t="s">
        <v>3407</v>
      </c>
      <c r="L1668" t="s">
        <v>1908</v>
      </c>
      <c r="M1668" t="s">
        <v>3408</v>
      </c>
      <c r="N1668" t="s">
        <v>3411</v>
      </c>
      <c r="O1668" t="s">
        <v>3412</v>
      </c>
    </row>
    <row r="1669" spans="2:15" x14ac:dyDescent="0.3">
      <c r="B1669">
        <v>20896</v>
      </c>
      <c r="C1669" t="s">
        <v>2969</v>
      </c>
      <c r="D1669" s="11">
        <v>44810</v>
      </c>
      <c r="E1669">
        <v>178.41</v>
      </c>
      <c r="F1669">
        <v>1949</v>
      </c>
      <c r="G1669" t="s">
        <v>1832</v>
      </c>
      <c r="H1669" s="11">
        <v>44812</v>
      </c>
      <c r="I1669" s="11">
        <v>44813</v>
      </c>
      <c r="J1669">
        <v>178.41</v>
      </c>
      <c r="K1669" t="s">
        <v>3407</v>
      </c>
      <c r="L1669" t="s">
        <v>1832</v>
      </c>
      <c r="M1669" t="s">
        <v>3408</v>
      </c>
      <c r="N1669" t="s">
        <v>3411</v>
      </c>
      <c r="O1669" t="s">
        <v>3412</v>
      </c>
    </row>
    <row r="1670" spans="2:15" x14ac:dyDescent="0.3">
      <c r="B1670">
        <v>20896</v>
      </c>
      <c r="C1670" t="s">
        <v>2968</v>
      </c>
      <c r="D1670" s="11">
        <v>44810</v>
      </c>
      <c r="E1670">
        <v>178.41</v>
      </c>
      <c r="F1670">
        <v>2758</v>
      </c>
      <c r="G1670" t="s">
        <v>1848</v>
      </c>
      <c r="H1670" s="11">
        <v>44812</v>
      </c>
      <c r="I1670" s="11">
        <v>44813</v>
      </c>
      <c r="J1670">
        <v>178.41</v>
      </c>
      <c r="K1670" t="s">
        <v>3407</v>
      </c>
      <c r="L1670" t="s">
        <v>1848</v>
      </c>
      <c r="M1670" t="s">
        <v>3408</v>
      </c>
      <c r="N1670" t="s">
        <v>3411</v>
      </c>
      <c r="O1670" t="s">
        <v>3412</v>
      </c>
    </row>
    <row r="1671" spans="2:15" x14ac:dyDescent="0.3">
      <c r="B1671">
        <v>20699</v>
      </c>
      <c r="C1671" t="s">
        <v>324</v>
      </c>
      <c r="D1671" s="11">
        <v>44525</v>
      </c>
      <c r="E1671">
        <v>4841.93</v>
      </c>
      <c r="F1671">
        <v>3300</v>
      </c>
      <c r="G1671" t="s">
        <v>210</v>
      </c>
      <c r="H1671" s="11">
        <v>44670</v>
      </c>
      <c r="I1671" s="11">
        <v>44670</v>
      </c>
      <c r="J1671">
        <v>4841.93</v>
      </c>
      <c r="K1671" t="s">
        <v>211</v>
      </c>
      <c r="L1671" t="s">
        <v>212</v>
      </c>
      <c r="M1671" t="s">
        <v>1621</v>
      </c>
      <c r="N1671" t="s">
        <v>3411</v>
      </c>
      <c r="O1671" t="s">
        <v>3412</v>
      </c>
    </row>
    <row r="1672" spans="2:15" x14ac:dyDescent="0.3">
      <c r="B1672">
        <v>20898</v>
      </c>
      <c r="C1672" t="s">
        <v>2971</v>
      </c>
      <c r="D1672" s="11">
        <v>44810</v>
      </c>
      <c r="E1672">
        <v>439.35</v>
      </c>
      <c r="F1672">
        <v>1693</v>
      </c>
      <c r="G1672" t="s">
        <v>1837</v>
      </c>
      <c r="H1672" s="11">
        <v>44812</v>
      </c>
      <c r="I1672" s="11">
        <v>44813</v>
      </c>
      <c r="J1672">
        <v>439.35</v>
      </c>
      <c r="K1672" t="s">
        <v>3407</v>
      </c>
      <c r="L1672" t="s">
        <v>1837</v>
      </c>
      <c r="M1672" t="s">
        <v>3408</v>
      </c>
      <c r="N1672" t="s">
        <v>3411</v>
      </c>
      <c r="O1672" t="s">
        <v>3412</v>
      </c>
    </row>
    <row r="1673" spans="2:15" x14ac:dyDescent="0.3">
      <c r="B1673">
        <v>20699</v>
      </c>
      <c r="C1673" t="s">
        <v>637</v>
      </c>
      <c r="D1673" s="11">
        <v>44651</v>
      </c>
      <c r="E1673">
        <v>2066.35</v>
      </c>
      <c r="F1673">
        <v>3481</v>
      </c>
      <c r="G1673" t="s">
        <v>278</v>
      </c>
      <c r="H1673" s="11">
        <v>44670</v>
      </c>
      <c r="I1673" s="11">
        <v>44670</v>
      </c>
      <c r="J1673">
        <v>2066.35</v>
      </c>
      <c r="K1673" t="s">
        <v>276</v>
      </c>
      <c r="L1673" t="s">
        <v>277</v>
      </c>
      <c r="M1673" t="s">
        <v>1573</v>
      </c>
      <c r="N1673" t="s">
        <v>3411</v>
      </c>
      <c r="O1673" t="s">
        <v>3412</v>
      </c>
    </row>
    <row r="1674" spans="2:15" x14ac:dyDescent="0.3">
      <c r="B1674">
        <v>20698</v>
      </c>
      <c r="C1674" t="s">
        <v>674</v>
      </c>
      <c r="D1674" s="11">
        <v>44659</v>
      </c>
      <c r="E1674">
        <v>2438.5</v>
      </c>
      <c r="F1674">
        <v>3234</v>
      </c>
      <c r="G1674" t="s">
        <v>181</v>
      </c>
      <c r="H1674" s="11">
        <v>44671</v>
      </c>
      <c r="I1674" s="11">
        <v>44670</v>
      </c>
      <c r="J1674">
        <v>2438.5</v>
      </c>
      <c r="K1674" t="s">
        <v>182</v>
      </c>
      <c r="L1674" t="s">
        <v>183</v>
      </c>
      <c r="M1674" t="s">
        <v>1612</v>
      </c>
      <c r="N1674" t="s">
        <v>3411</v>
      </c>
      <c r="O1674" t="s">
        <v>3412</v>
      </c>
    </row>
    <row r="1675" spans="2:15" x14ac:dyDescent="0.3">
      <c r="B1675">
        <v>20698</v>
      </c>
      <c r="C1675" t="s">
        <v>613</v>
      </c>
      <c r="D1675" s="11">
        <v>44641</v>
      </c>
      <c r="E1675">
        <v>3730.14</v>
      </c>
      <c r="F1675">
        <v>2916</v>
      </c>
      <c r="G1675" t="s">
        <v>51</v>
      </c>
      <c r="H1675" s="11">
        <v>44676</v>
      </c>
      <c r="I1675" s="11">
        <v>44670</v>
      </c>
      <c r="J1675">
        <v>3730.14</v>
      </c>
      <c r="K1675" t="s">
        <v>52</v>
      </c>
      <c r="L1675" t="s">
        <v>53</v>
      </c>
      <c r="M1675" t="s">
        <v>1607</v>
      </c>
      <c r="N1675" t="s">
        <v>3411</v>
      </c>
      <c r="O1675" t="s">
        <v>3412</v>
      </c>
    </row>
    <row r="1676" spans="2:15" x14ac:dyDescent="0.3">
      <c r="B1676">
        <v>20897</v>
      </c>
      <c r="C1676" t="s">
        <v>2105</v>
      </c>
      <c r="D1676" s="11">
        <v>44582</v>
      </c>
      <c r="E1676">
        <v>3460.43</v>
      </c>
      <c r="F1676">
        <v>283</v>
      </c>
      <c r="G1676" t="s">
        <v>598</v>
      </c>
      <c r="H1676" s="11">
        <v>44812</v>
      </c>
      <c r="I1676" s="11">
        <v>44812</v>
      </c>
      <c r="J1676">
        <v>3460.43</v>
      </c>
      <c r="K1676" t="s">
        <v>3407</v>
      </c>
      <c r="L1676" t="s">
        <v>598</v>
      </c>
      <c r="M1676" t="s">
        <v>3408</v>
      </c>
      <c r="N1676" t="s">
        <v>3411</v>
      </c>
      <c r="O1676" t="s">
        <v>3412</v>
      </c>
    </row>
    <row r="1677" spans="2:15" x14ac:dyDescent="0.3">
      <c r="B1677">
        <v>20698</v>
      </c>
      <c r="C1677" t="s">
        <v>612</v>
      </c>
      <c r="D1677" s="11">
        <v>44641</v>
      </c>
      <c r="E1677">
        <v>75223.08</v>
      </c>
      <c r="F1677">
        <v>2916</v>
      </c>
      <c r="G1677" t="s">
        <v>51</v>
      </c>
      <c r="H1677" s="11">
        <v>44676</v>
      </c>
      <c r="I1677" s="11">
        <v>44670</v>
      </c>
      <c r="J1677">
        <v>75223.08</v>
      </c>
      <c r="K1677" t="s">
        <v>52</v>
      </c>
      <c r="L1677" t="s">
        <v>53</v>
      </c>
      <c r="M1677" t="s">
        <v>1607</v>
      </c>
      <c r="N1677" t="s">
        <v>3411</v>
      </c>
      <c r="O1677" t="s">
        <v>3412</v>
      </c>
    </row>
    <row r="1678" spans="2:15" x14ac:dyDescent="0.3">
      <c r="B1678">
        <v>20696</v>
      </c>
      <c r="C1678" t="s">
        <v>660</v>
      </c>
      <c r="D1678" s="11">
        <v>44655</v>
      </c>
      <c r="E1678">
        <v>48</v>
      </c>
      <c r="F1678">
        <v>31</v>
      </c>
      <c r="G1678" t="s">
        <v>36</v>
      </c>
      <c r="H1678" s="11">
        <v>44670</v>
      </c>
      <c r="I1678" s="11">
        <v>44670</v>
      </c>
      <c r="J1678">
        <v>48</v>
      </c>
      <c r="K1678" t="s">
        <v>37</v>
      </c>
      <c r="L1678" t="s">
        <v>38</v>
      </c>
      <c r="M1678" t="s">
        <v>1752</v>
      </c>
      <c r="N1678" t="s">
        <v>3411</v>
      </c>
      <c r="O1678" t="s">
        <v>3412</v>
      </c>
    </row>
    <row r="1679" spans="2:15" x14ac:dyDescent="0.3">
      <c r="B1679">
        <v>20692</v>
      </c>
      <c r="C1679" t="s">
        <v>626</v>
      </c>
      <c r="D1679" s="11">
        <v>44649</v>
      </c>
      <c r="E1679">
        <v>253.17</v>
      </c>
      <c r="F1679">
        <v>1448</v>
      </c>
      <c r="G1679" t="s">
        <v>65</v>
      </c>
      <c r="H1679" s="11">
        <v>44664</v>
      </c>
      <c r="I1679" s="11">
        <v>44664</v>
      </c>
      <c r="J1679">
        <v>253.16</v>
      </c>
      <c r="K1679" t="s">
        <v>66</v>
      </c>
      <c r="L1679" t="s">
        <v>67</v>
      </c>
      <c r="M1679" t="s">
        <v>1533</v>
      </c>
      <c r="N1679" t="s">
        <v>3411</v>
      </c>
      <c r="O1679" t="s">
        <v>3412</v>
      </c>
    </row>
    <row r="1680" spans="2:15" x14ac:dyDescent="0.3">
      <c r="B1680">
        <v>20692</v>
      </c>
      <c r="C1680" t="s">
        <v>605</v>
      </c>
      <c r="D1680" s="11">
        <v>44635</v>
      </c>
      <c r="E1680">
        <v>817.56</v>
      </c>
      <c r="F1680">
        <v>28</v>
      </c>
      <c r="G1680" t="s">
        <v>23</v>
      </c>
      <c r="H1680" s="11">
        <v>44665</v>
      </c>
      <c r="I1680" s="11">
        <v>44664</v>
      </c>
      <c r="J1680">
        <v>817.56</v>
      </c>
      <c r="K1680" t="s">
        <v>24</v>
      </c>
      <c r="L1680" t="s">
        <v>25</v>
      </c>
      <c r="M1680" t="s">
        <v>1793</v>
      </c>
      <c r="N1680" t="s">
        <v>3411</v>
      </c>
      <c r="O1680" t="s">
        <v>3412</v>
      </c>
    </row>
    <row r="1681" spans="2:15" x14ac:dyDescent="0.3">
      <c r="B1681">
        <v>20692</v>
      </c>
      <c r="C1681" t="s">
        <v>610</v>
      </c>
      <c r="D1681" s="11">
        <v>44638</v>
      </c>
      <c r="E1681">
        <v>408.78</v>
      </c>
      <c r="F1681">
        <v>28</v>
      </c>
      <c r="G1681" t="s">
        <v>23</v>
      </c>
      <c r="H1681" s="11">
        <v>44666</v>
      </c>
      <c r="I1681" s="11">
        <v>44664</v>
      </c>
      <c r="J1681">
        <v>408.78</v>
      </c>
      <c r="K1681" t="s">
        <v>24</v>
      </c>
      <c r="L1681" t="s">
        <v>25</v>
      </c>
      <c r="M1681" t="s">
        <v>1793</v>
      </c>
      <c r="N1681" t="s">
        <v>3411</v>
      </c>
      <c r="O1681" t="s">
        <v>3412</v>
      </c>
    </row>
    <row r="1682" spans="2:15" x14ac:dyDescent="0.3">
      <c r="B1682">
        <v>20692</v>
      </c>
      <c r="C1682" t="s">
        <v>649</v>
      </c>
      <c r="D1682" s="11">
        <v>44651</v>
      </c>
      <c r="E1682">
        <v>467.5</v>
      </c>
      <c r="F1682">
        <v>1246</v>
      </c>
      <c r="G1682" t="s">
        <v>90</v>
      </c>
      <c r="H1682" s="11">
        <v>44666</v>
      </c>
      <c r="I1682" s="11">
        <v>44664</v>
      </c>
      <c r="J1682">
        <v>467.5</v>
      </c>
      <c r="K1682" t="s">
        <v>189</v>
      </c>
      <c r="L1682" t="s">
        <v>190</v>
      </c>
      <c r="M1682" t="s">
        <v>1484</v>
      </c>
      <c r="N1682" t="s">
        <v>3411</v>
      </c>
      <c r="O1682" t="s">
        <v>3412</v>
      </c>
    </row>
    <row r="1683" spans="2:15" x14ac:dyDescent="0.3">
      <c r="B1683">
        <v>20692</v>
      </c>
      <c r="C1683" t="s">
        <v>609</v>
      </c>
      <c r="D1683" s="11">
        <v>44638</v>
      </c>
      <c r="E1683">
        <v>777.6</v>
      </c>
      <c r="F1683">
        <v>28</v>
      </c>
      <c r="G1683" t="s">
        <v>23</v>
      </c>
      <c r="H1683" s="11">
        <v>44669</v>
      </c>
      <c r="I1683" s="11">
        <v>44664</v>
      </c>
      <c r="J1683">
        <v>777.6</v>
      </c>
      <c r="K1683" t="s">
        <v>24</v>
      </c>
      <c r="L1683" t="s">
        <v>25</v>
      </c>
      <c r="M1683" t="s">
        <v>1793</v>
      </c>
      <c r="N1683" t="s">
        <v>3411</v>
      </c>
      <c r="O1683" t="s">
        <v>3412</v>
      </c>
    </row>
    <row r="1684" spans="2:15" x14ac:dyDescent="0.3">
      <c r="B1684">
        <v>20690</v>
      </c>
      <c r="C1684" t="s">
        <v>665</v>
      </c>
      <c r="D1684" s="11">
        <v>44656</v>
      </c>
      <c r="E1684">
        <v>485.68</v>
      </c>
      <c r="F1684">
        <v>829</v>
      </c>
      <c r="G1684" t="s">
        <v>205</v>
      </c>
      <c r="H1684" s="11">
        <v>44663</v>
      </c>
      <c r="I1684" s="11">
        <v>44663</v>
      </c>
      <c r="J1684">
        <v>485.68</v>
      </c>
      <c r="K1684" t="s">
        <v>206</v>
      </c>
      <c r="L1684" t="s">
        <v>207</v>
      </c>
      <c r="M1684" t="s">
        <v>1642</v>
      </c>
      <c r="N1684" t="s">
        <v>3411</v>
      </c>
      <c r="O1684" t="s">
        <v>3412</v>
      </c>
    </row>
    <row r="1685" spans="2:15" x14ac:dyDescent="0.3">
      <c r="B1685">
        <v>20690</v>
      </c>
      <c r="C1685" t="s">
        <v>667</v>
      </c>
      <c r="D1685" s="11">
        <v>44656</v>
      </c>
      <c r="E1685">
        <v>2850</v>
      </c>
      <c r="F1685">
        <v>829</v>
      </c>
      <c r="G1685" t="s">
        <v>205</v>
      </c>
      <c r="H1685" s="11">
        <v>44663</v>
      </c>
      <c r="I1685" s="11">
        <v>44663</v>
      </c>
      <c r="J1685">
        <v>2850</v>
      </c>
      <c r="K1685" t="s">
        <v>206</v>
      </c>
      <c r="L1685" t="s">
        <v>207</v>
      </c>
      <c r="M1685" t="s">
        <v>1642</v>
      </c>
      <c r="N1685" t="s">
        <v>3411</v>
      </c>
      <c r="O1685" t="s">
        <v>3412</v>
      </c>
    </row>
    <row r="1686" spans="2:15" x14ac:dyDescent="0.3">
      <c r="B1686">
        <v>20690</v>
      </c>
      <c r="C1686" t="s">
        <v>666</v>
      </c>
      <c r="D1686" s="11">
        <v>44656</v>
      </c>
      <c r="E1686">
        <v>1727.64</v>
      </c>
      <c r="F1686">
        <v>829</v>
      </c>
      <c r="G1686" t="s">
        <v>205</v>
      </c>
      <c r="H1686" s="11">
        <v>44663</v>
      </c>
      <c r="I1686" s="11">
        <v>44663</v>
      </c>
      <c r="J1686">
        <v>1727.64</v>
      </c>
      <c r="K1686" t="s">
        <v>206</v>
      </c>
      <c r="L1686" t="s">
        <v>207</v>
      </c>
      <c r="M1686" t="s">
        <v>1642</v>
      </c>
      <c r="N1686" t="s">
        <v>3411</v>
      </c>
      <c r="O1686" t="s">
        <v>3412</v>
      </c>
    </row>
    <row r="1687" spans="2:15" x14ac:dyDescent="0.3">
      <c r="B1687">
        <v>20690</v>
      </c>
      <c r="C1687" t="s">
        <v>623</v>
      </c>
      <c r="D1687" s="11">
        <v>44649</v>
      </c>
      <c r="E1687">
        <v>42532.46</v>
      </c>
      <c r="F1687">
        <v>149</v>
      </c>
      <c r="G1687" t="s">
        <v>18</v>
      </c>
      <c r="H1687" s="11">
        <v>44663</v>
      </c>
      <c r="I1687" s="11">
        <v>44663</v>
      </c>
      <c r="J1687">
        <v>42532.46</v>
      </c>
      <c r="K1687" t="s">
        <v>279</v>
      </c>
      <c r="L1687" t="s">
        <v>280</v>
      </c>
      <c r="M1687" t="s">
        <v>1520</v>
      </c>
      <c r="N1687" t="s">
        <v>3411</v>
      </c>
      <c r="O1687" t="s">
        <v>3412</v>
      </c>
    </row>
    <row r="1688" spans="2:15" x14ac:dyDescent="0.3">
      <c r="B1688">
        <v>20690</v>
      </c>
      <c r="C1688" t="s">
        <v>418</v>
      </c>
      <c r="D1688" s="11">
        <v>44649</v>
      </c>
      <c r="E1688">
        <v>23405.35</v>
      </c>
      <c r="F1688">
        <v>149</v>
      </c>
      <c r="G1688" t="s">
        <v>18</v>
      </c>
      <c r="H1688" s="11">
        <v>44663</v>
      </c>
      <c r="I1688" s="11">
        <v>44663</v>
      </c>
      <c r="J1688">
        <v>23405.35</v>
      </c>
      <c r="K1688" t="s">
        <v>279</v>
      </c>
      <c r="L1688" t="s">
        <v>280</v>
      </c>
      <c r="M1688" t="s">
        <v>1520</v>
      </c>
      <c r="N1688" t="s">
        <v>3411</v>
      </c>
      <c r="O1688" t="s">
        <v>3412</v>
      </c>
    </row>
    <row r="1689" spans="2:15" x14ac:dyDescent="0.3">
      <c r="B1689">
        <v>20690</v>
      </c>
      <c r="C1689" t="s">
        <v>625</v>
      </c>
      <c r="D1689" s="11">
        <v>44649</v>
      </c>
      <c r="E1689">
        <v>18880.13</v>
      </c>
      <c r="F1689">
        <v>149</v>
      </c>
      <c r="G1689" t="s">
        <v>18</v>
      </c>
      <c r="H1689" s="11">
        <v>44663</v>
      </c>
      <c r="I1689" s="11">
        <v>44663</v>
      </c>
      <c r="J1689">
        <v>18880.13</v>
      </c>
      <c r="K1689" t="s">
        <v>279</v>
      </c>
      <c r="L1689" t="s">
        <v>280</v>
      </c>
      <c r="M1689" t="s">
        <v>1520</v>
      </c>
      <c r="N1689" t="s">
        <v>3411</v>
      </c>
      <c r="O1689" t="s">
        <v>3412</v>
      </c>
    </row>
    <row r="1690" spans="2:15" x14ac:dyDescent="0.3">
      <c r="B1690">
        <v>20690</v>
      </c>
      <c r="C1690" t="s">
        <v>636</v>
      </c>
      <c r="D1690" s="11">
        <v>44650</v>
      </c>
      <c r="E1690">
        <v>1254.5</v>
      </c>
      <c r="F1690">
        <v>1127</v>
      </c>
      <c r="G1690" t="s">
        <v>48</v>
      </c>
      <c r="H1690" s="11">
        <v>44663</v>
      </c>
      <c r="I1690" s="11">
        <v>44663</v>
      </c>
      <c r="J1690">
        <v>1254.5</v>
      </c>
      <c r="K1690" t="s">
        <v>75</v>
      </c>
      <c r="L1690" t="s">
        <v>76</v>
      </c>
      <c r="M1690" t="s">
        <v>1484</v>
      </c>
      <c r="N1690" t="s">
        <v>3411</v>
      </c>
      <c r="O1690" t="s">
        <v>3412</v>
      </c>
    </row>
    <row r="1691" spans="2:15" x14ac:dyDescent="0.3">
      <c r="B1691">
        <v>20690</v>
      </c>
      <c r="C1691" t="s">
        <v>638</v>
      </c>
      <c r="D1691" s="11">
        <v>44651</v>
      </c>
      <c r="E1691">
        <v>14661.15</v>
      </c>
      <c r="F1691">
        <v>3062</v>
      </c>
      <c r="G1691" t="s">
        <v>43</v>
      </c>
      <c r="H1691" s="11">
        <v>44663</v>
      </c>
      <c r="I1691" s="11">
        <v>44663</v>
      </c>
      <c r="J1691">
        <v>14661.15</v>
      </c>
      <c r="K1691" t="s">
        <v>44</v>
      </c>
      <c r="L1691" t="s">
        <v>45</v>
      </c>
      <c r="M1691" t="s">
        <v>1406</v>
      </c>
      <c r="N1691" t="s">
        <v>3411</v>
      </c>
      <c r="O1691" t="s">
        <v>3412</v>
      </c>
    </row>
    <row r="1692" spans="2:15" x14ac:dyDescent="0.3">
      <c r="B1692">
        <v>20690</v>
      </c>
      <c r="C1692" t="s">
        <v>647</v>
      </c>
      <c r="D1692" s="11">
        <v>44651</v>
      </c>
      <c r="E1692">
        <v>17286.75</v>
      </c>
      <c r="F1692">
        <v>137</v>
      </c>
      <c r="G1692" t="s">
        <v>84</v>
      </c>
      <c r="H1692" s="11">
        <v>44663</v>
      </c>
      <c r="I1692" s="11">
        <v>44663</v>
      </c>
      <c r="J1692">
        <v>17286.75</v>
      </c>
      <c r="K1692" t="s">
        <v>238</v>
      </c>
      <c r="L1692" t="s">
        <v>239</v>
      </c>
      <c r="M1692" t="s">
        <v>1782</v>
      </c>
      <c r="N1692" t="s">
        <v>3411</v>
      </c>
      <c r="O1692" t="s">
        <v>3412</v>
      </c>
    </row>
    <row r="1693" spans="2:15" x14ac:dyDescent="0.3">
      <c r="B1693">
        <v>20690</v>
      </c>
      <c r="C1693" t="s">
        <v>632</v>
      </c>
      <c r="D1693" s="11">
        <v>44651</v>
      </c>
      <c r="E1693">
        <v>2846.42</v>
      </c>
      <c r="F1693">
        <v>149</v>
      </c>
      <c r="G1693" t="s">
        <v>18</v>
      </c>
      <c r="H1693" s="11">
        <v>44663</v>
      </c>
      <c r="I1693" s="11">
        <v>44663</v>
      </c>
      <c r="J1693">
        <v>2846.42</v>
      </c>
      <c r="K1693" t="s">
        <v>640</v>
      </c>
      <c r="L1693" t="s">
        <v>641</v>
      </c>
      <c r="M1693" t="s">
        <v>1710</v>
      </c>
      <c r="N1693" t="s">
        <v>3411</v>
      </c>
      <c r="O1693" t="s">
        <v>3412</v>
      </c>
    </row>
    <row r="1694" spans="2:15" x14ac:dyDescent="0.3">
      <c r="B1694">
        <v>20690</v>
      </c>
      <c r="C1694" t="s">
        <v>648</v>
      </c>
      <c r="D1694" s="11">
        <v>44651</v>
      </c>
      <c r="E1694">
        <v>1020.15</v>
      </c>
      <c r="F1694">
        <v>149</v>
      </c>
      <c r="G1694" t="s">
        <v>18</v>
      </c>
      <c r="H1694" s="11">
        <v>44663</v>
      </c>
      <c r="I1694" s="11">
        <v>44663</v>
      </c>
      <c r="J1694">
        <v>1020.15</v>
      </c>
      <c r="K1694" t="s">
        <v>640</v>
      </c>
      <c r="L1694" t="s">
        <v>641</v>
      </c>
      <c r="M1694" t="s">
        <v>1710</v>
      </c>
      <c r="N1694" t="s">
        <v>3411</v>
      </c>
      <c r="O1694" t="s">
        <v>3412</v>
      </c>
    </row>
    <row r="1695" spans="2:15" x14ac:dyDescent="0.3">
      <c r="B1695">
        <v>20690</v>
      </c>
      <c r="C1695" t="s">
        <v>639</v>
      </c>
      <c r="D1695" s="11">
        <v>44651</v>
      </c>
      <c r="E1695">
        <v>824.45</v>
      </c>
      <c r="F1695">
        <v>149</v>
      </c>
      <c r="G1695" t="s">
        <v>18</v>
      </c>
      <c r="H1695" s="11">
        <v>44663</v>
      </c>
      <c r="I1695" s="11">
        <v>44663</v>
      </c>
      <c r="J1695">
        <v>824.45</v>
      </c>
      <c r="K1695" t="s">
        <v>640</v>
      </c>
      <c r="L1695" t="s">
        <v>641</v>
      </c>
      <c r="M1695" t="s">
        <v>1710</v>
      </c>
      <c r="N1695" t="s">
        <v>3411</v>
      </c>
      <c r="O1695" t="s">
        <v>3412</v>
      </c>
    </row>
    <row r="1696" spans="2:15" x14ac:dyDescent="0.3">
      <c r="B1696">
        <v>20690</v>
      </c>
      <c r="C1696" t="s">
        <v>646</v>
      </c>
      <c r="D1696" s="11">
        <v>44651</v>
      </c>
      <c r="E1696">
        <v>55799.72</v>
      </c>
      <c r="F1696">
        <v>149</v>
      </c>
      <c r="G1696" t="s">
        <v>18</v>
      </c>
      <c r="H1696" s="11">
        <v>44663</v>
      </c>
      <c r="I1696" s="11">
        <v>44663</v>
      </c>
      <c r="J1696">
        <v>55799.72</v>
      </c>
      <c r="K1696" t="s">
        <v>640</v>
      </c>
      <c r="L1696" t="s">
        <v>641</v>
      </c>
      <c r="M1696" t="s">
        <v>1710</v>
      </c>
      <c r="N1696" t="s">
        <v>3411</v>
      </c>
      <c r="O1696" t="s">
        <v>3412</v>
      </c>
    </row>
    <row r="1697" spans="2:15" x14ac:dyDescent="0.3">
      <c r="B1697">
        <v>20895</v>
      </c>
      <c r="C1697" t="s">
        <v>2947</v>
      </c>
      <c r="D1697" s="11">
        <v>44805</v>
      </c>
      <c r="E1697">
        <v>365</v>
      </c>
      <c r="F1697">
        <v>78</v>
      </c>
      <c r="G1697" t="s">
        <v>185</v>
      </c>
      <c r="H1697" s="11">
        <v>44813</v>
      </c>
      <c r="I1697" s="11">
        <v>44813</v>
      </c>
      <c r="J1697">
        <v>365</v>
      </c>
      <c r="K1697" t="s">
        <v>3407</v>
      </c>
      <c r="L1697" t="s">
        <v>185</v>
      </c>
      <c r="M1697" t="s">
        <v>3408</v>
      </c>
      <c r="N1697" t="s">
        <v>3411</v>
      </c>
      <c r="O1697" t="s">
        <v>3412</v>
      </c>
    </row>
    <row r="1698" spans="2:15" x14ac:dyDescent="0.3">
      <c r="B1698">
        <v>20895</v>
      </c>
      <c r="C1698" t="s">
        <v>2946</v>
      </c>
      <c r="D1698" s="11">
        <v>44805</v>
      </c>
      <c r="E1698">
        <v>554.20000000000005</v>
      </c>
      <c r="F1698">
        <v>78</v>
      </c>
      <c r="G1698" t="s">
        <v>185</v>
      </c>
      <c r="H1698" s="11">
        <v>44813</v>
      </c>
      <c r="I1698" s="11">
        <v>44813</v>
      </c>
      <c r="J1698">
        <v>554.20000000000005</v>
      </c>
      <c r="K1698" t="s">
        <v>3407</v>
      </c>
      <c r="L1698" t="s">
        <v>185</v>
      </c>
      <c r="M1698" t="s">
        <v>3408</v>
      </c>
      <c r="N1698" t="s">
        <v>3411</v>
      </c>
      <c r="O1698" t="s">
        <v>3412</v>
      </c>
    </row>
    <row r="1699" spans="2:15" x14ac:dyDescent="0.3">
      <c r="B1699">
        <v>20895</v>
      </c>
      <c r="C1699" t="s">
        <v>2948</v>
      </c>
      <c r="D1699" s="11">
        <v>44805</v>
      </c>
      <c r="E1699">
        <v>496.47</v>
      </c>
      <c r="F1699">
        <v>78</v>
      </c>
      <c r="G1699" t="s">
        <v>185</v>
      </c>
      <c r="H1699" s="11">
        <v>44813</v>
      </c>
      <c r="I1699" s="11">
        <v>44813</v>
      </c>
      <c r="J1699">
        <v>496.47</v>
      </c>
      <c r="K1699" t="s">
        <v>3407</v>
      </c>
      <c r="L1699" t="s">
        <v>185</v>
      </c>
      <c r="M1699" t="s">
        <v>3408</v>
      </c>
      <c r="N1699" t="s">
        <v>3411</v>
      </c>
      <c r="O1699" t="s">
        <v>3412</v>
      </c>
    </row>
    <row r="1700" spans="2:15" x14ac:dyDescent="0.3">
      <c r="B1700">
        <v>20690</v>
      </c>
      <c r="C1700" t="s">
        <v>645</v>
      </c>
      <c r="D1700" s="11">
        <v>44651</v>
      </c>
      <c r="E1700">
        <v>1700.5</v>
      </c>
      <c r="F1700">
        <v>338</v>
      </c>
      <c r="G1700" t="s">
        <v>30</v>
      </c>
      <c r="H1700" s="11">
        <v>44663</v>
      </c>
      <c r="I1700" s="11">
        <v>44663</v>
      </c>
      <c r="J1700">
        <v>1700.5</v>
      </c>
      <c r="K1700" t="s">
        <v>10</v>
      </c>
      <c r="L1700" t="s">
        <v>11</v>
      </c>
      <c r="M1700" t="s">
        <v>1657</v>
      </c>
      <c r="N1700" t="s">
        <v>3411</v>
      </c>
      <c r="O1700" t="s">
        <v>3412</v>
      </c>
    </row>
    <row r="1701" spans="2:15" x14ac:dyDescent="0.3">
      <c r="B1701">
        <v>20896</v>
      </c>
      <c r="C1701" t="s">
        <v>2908</v>
      </c>
      <c r="D1701" s="11">
        <v>44803</v>
      </c>
      <c r="E1701">
        <v>4440</v>
      </c>
      <c r="F1701">
        <v>1948</v>
      </c>
      <c r="G1701" t="s">
        <v>2827</v>
      </c>
      <c r="H1701" s="11">
        <v>44813</v>
      </c>
      <c r="I1701" s="11">
        <v>44813</v>
      </c>
      <c r="J1701">
        <v>4440</v>
      </c>
      <c r="K1701" t="s">
        <v>3407</v>
      </c>
      <c r="L1701" t="s">
        <v>2827</v>
      </c>
      <c r="M1701" t="s">
        <v>3408</v>
      </c>
      <c r="N1701" t="s">
        <v>3411</v>
      </c>
      <c r="O1701" t="s">
        <v>3412</v>
      </c>
    </row>
    <row r="1702" spans="2:15" x14ac:dyDescent="0.3">
      <c r="B1702">
        <v>20690</v>
      </c>
      <c r="C1702" t="s">
        <v>644</v>
      </c>
      <c r="D1702" s="11">
        <v>44651</v>
      </c>
      <c r="E1702">
        <v>983.25</v>
      </c>
      <c r="F1702">
        <v>338</v>
      </c>
      <c r="G1702" t="s">
        <v>30</v>
      </c>
      <c r="H1702" s="11">
        <v>44663</v>
      </c>
      <c r="I1702" s="11">
        <v>44663</v>
      </c>
      <c r="J1702">
        <v>983.25</v>
      </c>
      <c r="K1702" t="s">
        <v>219</v>
      </c>
      <c r="L1702" t="s">
        <v>220</v>
      </c>
      <c r="M1702" t="s">
        <v>1681</v>
      </c>
      <c r="N1702" t="s">
        <v>3411</v>
      </c>
      <c r="O1702" t="s">
        <v>3412</v>
      </c>
    </row>
    <row r="1703" spans="2:15" x14ac:dyDescent="0.3">
      <c r="B1703">
        <v>20690</v>
      </c>
      <c r="C1703" t="s">
        <v>618</v>
      </c>
      <c r="D1703" s="11">
        <v>44644</v>
      </c>
      <c r="E1703">
        <v>689.5</v>
      </c>
      <c r="F1703">
        <v>523</v>
      </c>
      <c r="G1703" t="s">
        <v>63</v>
      </c>
      <c r="H1703" s="11">
        <v>44666</v>
      </c>
      <c r="I1703" s="11">
        <v>44663</v>
      </c>
      <c r="J1703">
        <v>689.5</v>
      </c>
      <c r="K1703" t="s">
        <v>266</v>
      </c>
      <c r="L1703" t="s">
        <v>267</v>
      </c>
      <c r="M1703" t="s">
        <v>1544</v>
      </c>
      <c r="N1703" t="s">
        <v>3411</v>
      </c>
      <c r="O1703" t="s">
        <v>3412</v>
      </c>
    </row>
    <row r="1704" spans="2:15" x14ac:dyDescent="0.3">
      <c r="B1704">
        <v>20897</v>
      </c>
      <c r="C1704" t="s">
        <v>2909</v>
      </c>
      <c r="D1704" s="11">
        <v>44803</v>
      </c>
      <c r="E1704">
        <v>4764.0600000000004</v>
      </c>
      <c r="F1704">
        <v>717</v>
      </c>
      <c r="G1704" t="s">
        <v>1865</v>
      </c>
      <c r="H1704" s="11">
        <v>44813</v>
      </c>
      <c r="I1704" s="11">
        <v>44812</v>
      </c>
      <c r="J1704">
        <v>4764.0600000000004</v>
      </c>
      <c r="K1704" t="s">
        <v>3407</v>
      </c>
      <c r="L1704" t="s">
        <v>1865</v>
      </c>
      <c r="M1704" t="s">
        <v>3408</v>
      </c>
      <c r="N1704" t="s">
        <v>3411</v>
      </c>
      <c r="O1704" t="s">
        <v>3412</v>
      </c>
    </row>
    <row r="1705" spans="2:15" x14ac:dyDescent="0.3">
      <c r="B1705">
        <v>20689</v>
      </c>
      <c r="C1705" t="s">
        <v>657</v>
      </c>
      <c r="D1705" s="11">
        <v>44652</v>
      </c>
      <c r="E1705">
        <v>4135.5</v>
      </c>
      <c r="F1705">
        <v>3299</v>
      </c>
      <c r="G1705" t="s">
        <v>193</v>
      </c>
      <c r="H1705" s="11">
        <v>44663</v>
      </c>
      <c r="I1705" s="11">
        <v>44663</v>
      </c>
      <c r="J1705">
        <v>4135.5</v>
      </c>
      <c r="K1705" t="s">
        <v>194</v>
      </c>
      <c r="L1705" t="s">
        <v>195</v>
      </c>
      <c r="M1705" t="s">
        <v>1629</v>
      </c>
      <c r="N1705" t="s">
        <v>3411</v>
      </c>
      <c r="O1705" t="s">
        <v>3412</v>
      </c>
    </row>
    <row r="1706" spans="2:15" x14ac:dyDescent="0.3">
      <c r="B1706">
        <v>20897</v>
      </c>
      <c r="C1706" t="s">
        <v>2955</v>
      </c>
      <c r="D1706" s="11">
        <v>44806</v>
      </c>
      <c r="E1706">
        <v>3030.87</v>
      </c>
      <c r="F1706">
        <v>62</v>
      </c>
      <c r="G1706" t="s">
        <v>1838</v>
      </c>
      <c r="H1706" s="11">
        <v>44814</v>
      </c>
      <c r="I1706" s="11">
        <v>44812</v>
      </c>
      <c r="J1706">
        <v>3030.87</v>
      </c>
      <c r="K1706" t="s">
        <v>3407</v>
      </c>
      <c r="L1706" t="s">
        <v>1838</v>
      </c>
      <c r="M1706" t="s">
        <v>3408</v>
      </c>
      <c r="N1706" t="s">
        <v>3411</v>
      </c>
      <c r="O1706" t="s">
        <v>3412</v>
      </c>
    </row>
    <row r="1707" spans="2:15" x14ac:dyDescent="0.3">
      <c r="B1707">
        <v>20897</v>
      </c>
      <c r="C1707" t="s">
        <v>2953</v>
      </c>
      <c r="D1707" s="11">
        <v>44806</v>
      </c>
      <c r="E1707">
        <v>203.98</v>
      </c>
      <c r="F1707">
        <v>2132</v>
      </c>
      <c r="G1707" t="s">
        <v>1826</v>
      </c>
      <c r="H1707" s="11">
        <v>44814</v>
      </c>
      <c r="I1707" s="11">
        <v>44812</v>
      </c>
      <c r="J1707">
        <v>203.98</v>
      </c>
      <c r="K1707" t="s">
        <v>3407</v>
      </c>
      <c r="L1707" t="s">
        <v>1826</v>
      </c>
      <c r="M1707" t="s">
        <v>3408</v>
      </c>
      <c r="N1707" t="s">
        <v>3411</v>
      </c>
      <c r="O1707" t="s">
        <v>3412</v>
      </c>
    </row>
    <row r="1708" spans="2:15" x14ac:dyDescent="0.3">
      <c r="B1708">
        <v>20897</v>
      </c>
      <c r="C1708" t="s">
        <v>2952</v>
      </c>
      <c r="D1708" s="11">
        <v>44806</v>
      </c>
      <c r="E1708">
        <v>955.99</v>
      </c>
      <c r="F1708">
        <v>62</v>
      </c>
      <c r="G1708" t="s">
        <v>1838</v>
      </c>
      <c r="H1708" s="11">
        <v>44814</v>
      </c>
      <c r="I1708" s="11">
        <v>44812</v>
      </c>
      <c r="J1708">
        <v>955.99</v>
      </c>
      <c r="K1708" t="s">
        <v>3407</v>
      </c>
      <c r="L1708" t="s">
        <v>1838</v>
      </c>
      <c r="M1708" t="s">
        <v>3408</v>
      </c>
      <c r="N1708" t="s">
        <v>3411</v>
      </c>
      <c r="O1708" t="s">
        <v>3412</v>
      </c>
    </row>
    <row r="1709" spans="2:15" x14ac:dyDescent="0.3">
      <c r="B1709">
        <v>20897</v>
      </c>
      <c r="C1709" t="s">
        <v>2954</v>
      </c>
      <c r="D1709" s="11">
        <v>44806</v>
      </c>
      <c r="E1709">
        <v>1897.76</v>
      </c>
      <c r="F1709">
        <v>62</v>
      </c>
      <c r="G1709" t="s">
        <v>1838</v>
      </c>
      <c r="H1709" s="11">
        <v>44814</v>
      </c>
      <c r="I1709" s="11">
        <v>44812</v>
      </c>
      <c r="J1709">
        <v>1897.76</v>
      </c>
      <c r="K1709" t="s">
        <v>3407</v>
      </c>
      <c r="L1709" t="s">
        <v>1838</v>
      </c>
      <c r="M1709" t="s">
        <v>3408</v>
      </c>
      <c r="N1709" t="s">
        <v>3411</v>
      </c>
      <c r="O1709" t="s">
        <v>3412</v>
      </c>
    </row>
    <row r="1710" spans="2:15" x14ac:dyDescent="0.3">
      <c r="B1710">
        <v>20684</v>
      </c>
      <c r="C1710" t="s">
        <v>656</v>
      </c>
      <c r="D1710" s="11">
        <v>44652</v>
      </c>
      <c r="E1710">
        <v>372.8</v>
      </c>
      <c r="F1710">
        <v>2069</v>
      </c>
      <c r="G1710" t="s">
        <v>14</v>
      </c>
      <c r="H1710" s="11">
        <v>44661</v>
      </c>
      <c r="I1710" s="11">
        <v>44658</v>
      </c>
      <c r="J1710">
        <v>372.8</v>
      </c>
      <c r="K1710" t="s">
        <v>15</v>
      </c>
      <c r="L1710" t="s">
        <v>16</v>
      </c>
      <c r="M1710" t="s">
        <v>1670</v>
      </c>
      <c r="N1710" t="s">
        <v>3411</v>
      </c>
      <c r="O1710" t="s">
        <v>3412</v>
      </c>
    </row>
    <row r="1711" spans="2:15" x14ac:dyDescent="0.3">
      <c r="B1711">
        <v>20897</v>
      </c>
      <c r="C1711" t="s">
        <v>2901</v>
      </c>
      <c r="D1711" s="11">
        <v>44799</v>
      </c>
      <c r="E1711">
        <v>493.9</v>
      </c>
      <c r="F1711">
        <v>688</v>
      </c>
      <c r="G1711" t="s">
        <v>1954</v>
      </c>
      <c r="H1711" s="11">
        <v>44814</v>
      </c>
      <c r="I1711" s="11">
        <v>44812</v>
      </c>
      <c r="J1711">
        <v>493.9</v>
      </c>
      <c r="K1711" t="s">
        <v>3407</v>
      </c>
      <c r="L1711" t="s">
        <v>1954</v>
      </c>
      <c r="M1711" t="s">
        <v>3408</v>
      </c>
      <c r="N1711" t="s">
        <v>3411</v>
      </c>
      <c r="O1711" t="s">
        <v>3412</v>
      </c>
    </row>
    <row r="1712" spans="2:15" x14ac:dyDescent="0.3">
      <c r="B1712">
        <v>20684</v>
      </c>
      <c r="C1712" t="s">
        <v>621</v>
      </c>
      <c r="D1712" s="11">
        <v>44645</v>
      </c>
      <c r="E1712">
        <v>107871.93</v>
      </c>
      <c r="F1712">
        <v>2527</v>
      </c>
      <c r="G1712" t="s">
        <v>54</v>
      </c>
      <c r="H1712" s="11">
        <v>44661</v>
      </c>
      <c r="I1712" s="11">
        <v>44658</v>
      </c>
      <c r="J1712">
        <v>107871.93</v>
      </c>
      <c r="K1712" t="s">
        <v>313</v>
      </c>
      <c r="L1712" t="s">
        <v>314</v>
      </c>
      <c r="M1712" t="s">
        <v>1651</v>
      </c>
      <c r="N1712" t="s">
        <v>3411</v>
      </c>
      <c r="O1712" t="s">
        <v>3412</v>
      </c>
    </row>
    <row r="1713" spans="2:15" x14ac:dyDescent="0.3">
      <c r="B1713">
        <v>20684</v>
      </c>
      <c r="C1713" t="s">
        <v>633</v>
      </c>
      <c r="D1713" s="11">
        <v>44650</v>
      </c>
      <c r="E1713">
        <v>459.22</v>
      </c>
      <c r="F1713">
        <v>44</v>
      </c>
      <c r="G1713" t="s">
        <v>178</v>
      </c>
      <c r="H1713" s="11">
        <v>44661</v>
      </c>
      <c r="I1713" s="11">
        <v>44658</v>
      </c>
      <c r="J1713">
        <v>459.22</v>
      </c>
      <c r="K1713" t="s">
        <v>179</v>
      </c>
      <c r="L1713" t="s">
        <v>180</v>
      </c>
      <c r="M1713" t="s">
        <v>1509</v>
      </c>
      <c r="N1713" t="s">
        <v>3411</v>
      </c>
      <c r="O1713" t="s">
        <v>3412</v>
      </c>
    </row>
    <row r="1714" spans="2:15" x14ac:dyDescent="0.3">
      <c r="B1714">
        <v>20684</v>
      </c>
      <c r="C1714" t="s">
        <v>634</v>
      </c>
      <c r="D1714" s="11">
        <v>44650</v>
      </c>
      <c r="E1714">
        <v>459.22</v>
      </c>
      <c r="F1714">
        <v>44</v>
      </c>
      <c r="G1714" t="s">
        <v>178</v>
      </c>
      <c r="H1714" s="11">
        <v>44661</v>
      </c>
      <c r="I1714" s="11">
        <v>44658</v>
      </c>
      <c r="J1714">
        <v>459.22</v>
      </c>
      <c r="K1714" t="s">
        <v>179</v>
      </c>
      <c r="L1714" t="s">
        <v>180</v>
      </c>
      <c r="M1714" t="s">
        <v>1509</v>
      </c>
      <c r="N1714" t="s">
        <v>3411</v>
      </c>
      <c r="O1714" t="s">
        <v>3412</v>
      </c>
    </row>
    <row r="1715" spans="2:15" x14ac:dyDescent="0.3">
      <c r="B1715">
        <v>20684</v>
      </c>
      <c r="C1715" t="s">
        <v>635</v>
      </c>
      <c r="D1715" s="11">
        <v>44650</v>
      </c>
      <c r="E1715">
        <v>240</v>
      </c>
      <c r="F1715">
        <v>44</v>
      </c>
      <c r="G1715" t="s">
        <v>178</v>
      </c>
      <c r="H1715" s="11">
        <v>44661</v>
      </c>
      <c r="I1715" s="11">
        <v>44658</v>
      </c>
      <c r="J1715">
        <v>240</v>
      </c>
      <c r="K1715" t="s">
        <v>179</v>
      </c>
      <c r="L1715" t="s">
        <v>180</v>
      </c>
      <c r="M1715" t="s">
        <v>1509</v>
      </c>
      <c r="N1715" t="s">
        <v>3411</v>
      </c>
      <c r="O1715" t="s">
        <v>3412</v>
      </c>
    </row>
    <row r="1716" spans="2:15" x14ac:dyDescent="0.3">
      <c r="B1716">
        <v>20684</v>
      </c>
      <c r="C1716" t="s">
        <v>643</v>
      </c>
      <c r="D1716" s="11">
        <v>44651</v>
      </c>
      <c r="E1716">
        <v>24075.88</v>
      </c>
      <c r="F1716">
        <v>58</v>
      </c>
      <c r="G1716" t="s">
        <v>77</v>
      </c>
      <c r="H1716" s="11">
        <v>44661</v>
      </c>
      <c r="I1716" s="11">
        <v>44658</v>
      </c>
      <c r="J1716">
        <v>24075.88</v>
      </c>
      <c r="K1716" t="s">
        <v>78</v>
      </c>
      <c r="L1716" t="s">
        <v>79</v>
      </c>
      <c r="M1716" t="s">
        <v>1516</v>
      </c>
      <c r="N1716" t="s">
        <v>3411</v>
      </c>
      <c r="O1716" t="s">
        <v>3412</v>
      </c>
    </row>
    <row r="1717" spans="2:15" x14ac:dyDescent="0.3">
      <c r="B1717">
        <v>20684</v>
      </c>
      <c r="C1717" t="s">
        <v>597</v>
      </c>
      <c r="D1717" s="11">
        <v>44628</v>
      </c>
      <c r="E1717">
        <v>2091.5700000000002</v>
      </c>
      <c r="F1717">
        <v>24</v>
      </c>
      <c r="G1717" t="s">
        <v>598</v>
      </c>
      <c r="H1717" s="11">
        <v>44662</v>
      </c>
      <c r="I1717" s="11">
        <v>44658</v>
      </c>
      <c r="J1717">
        <v>2091.5700000000002</v>
      </c>
      <c r="K1717" t="s">
        <v>591</v>
      </c>
      <c r="L1717" t="s">
        <v>592</v>
      </c>
      <c r="M1717" t="s">
        <v>1453</v>
      </c>
      <c r="N1717" t="s">
        <v>3411</v>
      </c>
      <c r="O1717" t="s">
        <v>3412</v>
      </c>
    </row>
    <row r="1718" spans="2:15" x14ac:dyDescent="0.3">
      <c r="B1718">
        <v>20684</v>
      </c>
      <c r="C1718" t="s">
        <v>604</v>
      </c>
      <c r="D1718" s="11">
        <v>44631</v>
      </c>
      <c r="E1718">
        <v>448.74</v>
      </c>
      <c r="F1718">
        <v>28</v>
      </c>
      <c r="G1718" t="s">
        <v>23</v>
      </c>
      <c r="H1718" s="11">
        <v>44662</v>
      </c>
      <c r="I1718" s="11">
        <v>44658</v>
      </c>
      <c r="J1718">
        <v>448.74</v>
      </c>
      <c r="K1718" t="s">
        <v>24</v>
      </c>
      <c r="L1718" t="s">
        <v>25</v>
      </c>
      <c r="M1718" t="s">
        <v>1793</v>
      </c>
      <c r="N1718" t="s">
        <v>3411</v>
      </c>
      <c r="O1718" t="s">
        <v>3412</v>
      </c>
    </row>
    <row r="1719" spans="2:15" x14ac:dyDescent="0.3">
      <c r="B1719">
        <v>20684</v>
      </c>
      <c r="C1719" t="s">
        <v>616</v>
      </c>
      <c r="D1719" s="11">
        <v>44643</v>
      </c>
      <c r="E1719">
        <v>2100.12</v>
      </c>
      <c r="F1719">
        <v>3256</v>
      </c>
      <c r="G1719" t="s">
        <v>161</v>
      </c>
      <c r="H1719" s="11">
        <v>44662</v>
      </c>
      <c r="I1719" s="11">
        <v>44658</v>
      </c>
      <c r="J1719">
        <v>2100.12</v>
      </c>
      <c r="K1719" t="s">
        <v>162</v>
      </c>
      <c r="L1719" t="s">
        <v>163</v>
      </c>
      <c r="M1719" t="s">
        <v>1500</v>
      </c>
      <c r="N1719" t="s">
        <v>3411</v>
      </c>
      <c r="O1719" t="s">
        <v>3412</v>
      </c>
    </row>
    <row r="1720" spans="2:15" x14ac:dyDescent="0.3">
      <c r="B1720">
        <v>20897</v>
      </c>
      <c r="C1720" t="s">
        <v>2879</v>
      </c>
      <c r="D1720" s="11">
        <v>44784</v>
      </c>
      <c r="E1720">
        <v>40.700000000000003</v>
      </c>
      <c r="F1720">
        <v>45</v>
      </c>
      <c r="G1720" t="s">
        <v>1891</v>
      </c>
      <c r="H1720" s="11">
        <v>44815</v>
      </c>
      <c r="I1720" s="11">
        <v>44812</v>
      </c>
      <c r="J1720">
        <v>40.700000000000003</v>
      </c>
      <c r="K1720" t="s">
        <v>3407</v>
      </c>
      <c r="L1720" t="s">
        <v>1891</v>
      </c>
      <c r="M1720" t="s">
        <v>3408</v>
      </c>
      <c r="N1720" t="s">
        <v>3411</v>
      </c>
      <c r="O1720" t="s">
        <v>3412</v>
      </c>
    </row>
    <row r="1721" spans="2:15" x14ac:dyDescent="0.3">
      <c r="B1721">
        <v>20897</v>
      </c>
      <c r="C1721" t="s">
        <v>2886</v>
      </c>
      <c r="D1721" s="11">
        <v>44789</v>
      </c>
      <c r="E1721">
        <v>55.1</v>
      </c>
      <c r="F1721">
        <v>45</v>
      </c>
      <c r="G1721" t="s">
        <v>1891</v>
      </c>
      <c r="H1721" s="11">
        <v>44815</v>
      </c>
      <c r="I1721" s="11">
        <v>44812</v>
      </c>
      <c r="J1721">
        <v>55.1</v>
      </c>
      <c r="K1721" t="s">
        <v>3407</v>
      </c>
      <c r="L1721" t="s">
        <v>1891</v>
      </c>
      <c r="M1721" t="s">
        <v>3408</v>
      </c>
      <c r="N1721" t="s">
        <v>3411</v>
      </c>
      <c r="O1721" t="s">
        <v>3412</v>
      </c>
    </row>
    <row r="1722" spans="2:15" x14ac:dyDescent="0.3">
      <c r="B1722">
        <v>20897</v>
      </c>
      <c r="C1722" t="s">
        <v>2905</v>
      </c>
      <c r="D1722" s="11">
        <v>44802</v>
      </c>
      <c r="E1722">
        <v>84.16</v>
      </c>
      <c r="F1722">
        <v>45</v>
      </c>
      <c r="G1722" t="s">
        <v>1891</v>
      </c>
      <c r="H1722" s="11">
        <v>44815</v>
      </c>
      <c r="I1722" s="11">
        <v>44812</v>
      </c>
      <c r="J1722">
        <v>84.16</v>
      </c>
      <c r="K1722" t="s">
        <v>3407</v>
      </c>
      <c r="L1722" t="s">
        <v>1891</v>
      </c>
      <c r="M1722" t="s">
        <v>3408</v>
      </c>
      <c r="N1722" t="s">
        <v>3411</v>
      </c>
      <c r="O1722" t="s">
        <v>3412</v>
      </c>
    </row>
    <row r="1723" spans="2:15" x14ac:dyDescent="0.3">
      <c r="B1723">
        <v>20899</v>
      </c>
      <c r="C1723" t="s">
        <v>2933</v>
      </c>
      <c r="D1723" s="11">
        <v>44804</v>
      </c>
      <c r="E1723">
        <v>510576.44</v>
      </c>
      <c r="F1723">
        <v>3688</v>
      </c>
      <c r="G1723" t="s">
        <v>1853</v>
      </c>
      <c r="H1723" s="11">
        <v>44816</v>
      </c>
      <c r="I1723" s="11">
        <v>44812</v>
      </c>
      <c r="J1723">
        <v>510576.44</v>
      </c>
      <c r="K1723" t="s">
        <v>3407</v>
      </c>
      <c r="L1723" t="s">
        <v>1853</v>
      </c>
      <c r="M1723" t="s">
        <v>3408</v>
      </c>
      <c r="N1723" t="s">
        <v>3411</v>
      </c>
      <c r="O1723" t="s">
        <v>3412</v>
      </c>
    </row>
    <row r="1724" spans="2:15" x14ac:dyDescent="0.3">
      <c r="B1724">
        <v>20899</v>
      </c>
      <c r="C1724" t="s">
        <v>2938</v>
      </c>
      <c r="D1724" s="11">
        <v>44804</v>
      </c>
      <c r="E1724">
        <v>616760.46</v>
      </c>
      <c r="F1724">
        <v>3688</v>
      </c>
      <c r="G1724" t="s">
        <v>1853</v>
      </c>
      <c r="H1724" s="11">
        <v>44816</v>
      </c>
      <c r="I1724" s="11">
        <v>44812</v>
      </c>
      <c r="J1724">
        <v>616760.46</v>
      </c>
      <c r="K1724" t="s">
        <v>3407</v>
      </c>
      <c r="L1724" t="s">
        <v>1853</v>
      </c>
      <c r="M1724" t="s">
        <v>3408</v>
      </c>
      <c r="N1724" t="s">
        <v>3411</v>
      </c>
      <c r="O1724" t="s">
        <v>3412</v>
      </c>
    </row>
    <row r="1725" spans="2:15" x14ac:dyDescent="0.3">
      <c r="B1725">
        <v>20899</v>
      </c>
      <c r="C1725" t="s">
        <v>2928</v>
      </c>
      <c r="D1725" s="11">
        <v>44804</v>
      </c>
      <c r="E1725">
        <v>151901.43</v>
      </c>
      <c r="F1725">
        <v>3688</v>
      </c>
      <c r="G1725" t="s">
        <v>1853</v>
      </c>
      <c r="H1725" s="11">
        <v>44816</v>
      </c>
      <c r="I1725" s="11">
        <v>44812</v>
      </c>
      <c r="J1725">
        <v>151901.43</v>
      </c>
      <c r="K1725" t="s">
        <v>3407</v>
      </c>
      <c r="L1725" t="s">
        <v>1853</v>
      </c>
      <c r="M1725" t="s">
        <v>3408</v>
      </c>
      <c r="N1725" t="s">
        <v>3411</v>
      </c>
      <c r="O1725" t="s">
        <v>3412</v>
      </c>
    </row>
    <row r="1726" spans="2:15" x14ac:dyDescent="0.3">
      <c r="B1726">
        <v>20899</v>
      </c>
      <c r="C1726" t="s">
        <v>2921</v>
      </c>
      <c r="D1726" s="11">
        <v>44804</v>
      </c>
      <c r="E1726">
        <v>1055109.3700000001</v>
      </c>
      <c r="F1726">
        <v>1758</v>
      </c>
      <c r="G1726" t="s">
        <v>1854</v>
      </c>
      <c r="H1726" s="11">
        <v>44816</v>
      </c>
      <c r="I1726" s="11">
        <v>44812</v>
      </c>
      <c r="J1726">
        <v>1055109.3700000001</v>
      </c>
      <c r="K1726" t="s">
        <v>3407</v>
      </c>
      <c r="L1726" t="s">
        <v>1854</v>
      </c>
      <c r="M1726" t="s">
        <v>3408</v>
      </c>
      <c r="N1726" t="s">
        <v>3411</v>
      </c>
      <c r="O1726" t="s">
        <v>3412</v>
      </c>
    </row>
    <row r="1727" spans="2:15" x14ac:dyDescent="0.3">
      <c r="B1727">
        <v>20899</v>
      </c>
      <c r="C1727" t="s">
        <v>2919</v>
      </c>
      <c r="D1727" s="11">
        <v>44804</v>
      </c>
      <c r="E1727">
        <v>842467.19</v>
      </c>
      <c r="F1727">
        <v>368</v>
      </c>
      <c r="G1727" t="s">
        <v>1853</v>
      </c>
      <c r="H1727" s="11">
        <v>44816</v>
      </c>
      <c r="I1727" s="11">
        <v>44812</v>
      </c>
      <c r="J1727">
        <v>842467.19</v>
      </c>
      <c r="K1727" t="s">
        <v>3407</v>
      </c>
      <c r="L1727" t="s">
        <v>1853</v>
      </c>
      <c r="M1727" t="s">
        <v>3408</v>
      </c>
      <c r="N1727" t="s">
        <v>3411</v>
      </c>
      <c r="O1727" t="s">
        <v>3412</v>
      </c>
    </row>
    <row r="1728" spans="2:15" x14ac:dyDescent="0.3">
      <c r="B1728">
        <v>20899</v>
      </c>
      <c r="C1728" t="s">
        <v>2937</v>
      </c>
      <c r="D1728" s="11">
        <v>44804</v>
      </c>
      <c r="E1728">
        <v>1263224.4099999999</v>
      </c>
      <c r="F1728">
        <v>368</v>
      </c>
      <c r="G1728" t="s">
        <v>1853</v>
      </c>
      <c r="H1728" s="11">
        <v>44816</v>
      </c>
      <c r="I1728" s="11">
        <v>44812</v>
      </c>
      <c r="J1728">
        <v>1263224.4099999999</v>
      </c>
      <c r="K1728" t="s">
        <v>3407</v>
      </c>
      <c r="L1728" t="s">
        <v>1853</v>
      </c>
      <c r="M1728" t="s">
        <v>3408</v>
      </c>
      <c r="N1728" t="s">
        <v>3411</v>
      </c>
      <c r="O1728" t="s">
        <v>3412</v>
      </c>
    </row>
    <row r="1729" spans="2:15" x14ac:dyDescent="0.3">
      <c r="B1729">
        <v>20899</v>
      </c>
      <c r="C1729" t="s">
        <v>2939</v>
      </c>
      <c r="D1729" s="11">
        <v>44804</v>
      </c>
      <c r="E1729">
        <v>381413.44</v>
      </c>
      <c r="F1729">
        <v>368</v>
      </c>
      <c r="G1729" t="s">
        <v>1853</v>
      </c>
      <c r="H1729" s="11">
        <v>44816</v>
      </c>
      <c r="I1729" s="11">
        <v>44812</v>
      </c>
      <c r="J1729">
        <v>381413.44</v>
      </c>
      <c r="K1729" t="s">
        <v>3407</v>
      </c>
      <c r="L1729" t="s">
        <v>1853</v>
      </c>
      <c r="M1729" t="s">
        <v>3408</v>
      </c>
      <c r="N1729" t="s">
        <v>3411</v>
      </c>
      <c r="O1729" t="s">
        <v>3412</v>
      </c>
    </row>
    <row r="1730" spans="2:15" x14ac:dyDescent="0.3">
      <c r="B1730">
        <v>20899</v>
      </c>
      <c r="C1730" t="s">
        <v>2934</v>
      </c>
      <c r="D1730" s="11">
        <v>44804</v>
      </c>
      <c r="E1730">
        <v>262691.21999999997</v>
      </c>
      <c r="F1730">
        <v>368</v>
      </c>
      <c r="G1730" t="s">
        <v>1853</v>
      </c>
      <c r="H1730" s="11">
        <v>44816</v>
      </c>
      <c r="I1730" s="11">
        <v>44812</v>
      </c>
      <c r="J1730">
        <v>262691.21999999997</v>
      </c>
      <c r="K1730" t="s">
        <v>3407</v>
      </c>
      <c r="L1730" t="s">
        <v>1853</v>
      </c>
      <c r="M1730" t="s">
        <v>3408</v>
      </c>
      <c r="N1730" t="s">
        <v>3411</v>
      </c>
      <c r="O1730" t="s">
        <v>3412</v>
      </c>
    </row>
    <row r="1731" spans="2:15" x14ac:dyDescent="0.3">
      <c r="B1731">
        <v>20899</v>
      </c>
      <c r="C1731" t="s">
        <v>2918</v>
      </c>
      <c r="D1731" s="11">
        <v>44804</v>
      </c>
      <c r="E1731">
        <v>925530.32</v>
      </c>
      <c r="F1731">
        <v>292</v>
      </c>
      <c r="G1731" t="s">
        <v>1854</v>
      </c>
      <c r="H1731" s="11">
        <v>44816</v>
      </c>
      <c r="I1731" s="11">
        <v>44812</v>
      </c>
      <c r="J1731">
        <v>925530.32</v>
      </c>
      <c r="K1731" t="s">
        <v>3407</v>
      </c>
      <c r="L1731" t="s">
        <v>1854</v>
      </c>
      <c r="M1731" t="s">
        <v>3408</v>
      </c>
      <c r="N1731" t="s">
        <v>3411</v>
      </c>
      <c r="O1731" t="s">
        <v>3412</v>
      </c>
    </row>
    <row r="1732" spans="2:15" x14ac:dyDescent="0.3">
      <c r="B1732">
        <v>20899</v>
      </c>
      <c r="C1732" t="s">
        <v>2923</v>
      </c>
      <c r="D1732" s="11">
        <v>44804</v>
      </c>
      <c r="E1732">
        <v>233485.55</v>
      </c>
      <c r="F1732">
        <v>292</v>
      </c>
      <c r="G1732" t="s">
        <v>1854</v>
      </c>
      <c r="H1732" s="11">
        <v>44816</v>
      </c>
      <c r="I1732" s="11">
        <v>44812</v>
      </c>
      <c r="J1732">
        <v>233485.55</v>
      </c>
      <c r="K1732" t="s">
        <v>3407</v>
      </c>
      <c r="L1732" t="s">
        <v>1854</v>
      </c>
      <c r="M1732" t="s">
        <v>3408</v>
      </c>
      <c r="N1732" t="s">
        <v>3411</v>
      </c>
      <c r="O1732" t="s">
        <v>3412</v>
      </c>
    </row>
    <row r="1733" spans="2:15" x14ac:dyDescent="0.3">
      <c r="B1733">
        <v>20899</v>
      </c>
      <c r="C1733" t="s">
        <v>2930</v>
      </c>
      <c r="D1733" s="11">
        <v>44804</v>
      </c>
      <c r="E1733">
        <v>749585.91</v>
      </c>
      <c r="F1733">
        <v>292</v>
      </c>
      <c r="G1733" t="s">
        <v>1854</v>
      </c>
      <c r="H1733" s="11">
        <v>44816</v>
      </c>
      <c r="I1733" s="11">
        <v>44812</v>
      </c>
      <c r="J1733">
        <v>749585.91</v>
      </c>
      <c r="K1733" t="s">
        <v>3407</v>
      </c>
      <c r="L1733" t="s">
        <v>1854</v>
      </c>
      <c r="M1733" t="s">
        <v>3408</v>
      </c>
      <c r="N1733" t="s">
        <v>3411</v>
      </c>
      <c r="O1733" t="s">
        <v>3412</v>
      </c>
    </row>
    <row r="1734" spans="2:15" x14ac:dyDescent="0.3">
      <c r="B1734">
        <v>20899</v>
      </c>
      <c r="C1734" t="s">
        <v>2920</v>
      </c>
      <c r="D1734" s="11">
        <v>44804</v>
      </c>
      <c r="E1734">
        <v>348152.67</v>
      </c>
      <c r="F1734">
        <v>292</v>
      </c>
      <c r="G1734" t="s">
        <v>1854</v>
      </c>
      <c r="H1734" s="11">
        <v>44816</v>
      </c>
      <c r="I1734" s="11">
        <v>44812</v>
      </c>
      <c r="J1734">
        <v>348152.67</v>
      </c>
      <c r="K1734" t="s">
        <v>3407</v>
      </c>
      <c r="L1734" t="s">
        <v>1854</v>
      </c>
      <c r="M1734" t="s">
        <v>3408</v>
      </c>
      <c r="N1734" t="s">
        <v>3411</v>
      </c>
      <c r="O1734" t="s">
        <v>3412</v>
      </c>
    </row>
    <row r="1735" spans="2:15" x14ac:dyDescent="0.3">
      <c r="B1735">
        <v>20899</v>
      </c>
      <c r="C1735" t="s">
        <v>2927</v>
      </c>
      <c r="D1735" s="11">
        <v>44804</v>
      </c>
      <c r="E1735">
        <v>64956.38</v>
      </c>
      <c r="F1735">
        <v>292</v>
      </c>
      <c r="G1735" t="s">
        <v>1854</v>
      </c>
      <c r="H1735" s="11">
        <v>44816</v>
      </c>
      <c r="I1735" s="11">
        <v>44812</v>
      </c>
      <c r="J1735">
        <v>64956.38</v>
      </c>
      <c r="K1735" t="s">
        <v>3407</v>
      </c>
      <c r="L1735" t="s">
        <v>1854</v>
      </c>
      <c r="M1735" t="s">
        <v>3408</v>
      </c>
      <c r="N1735" t="s">
        <v>3411</v>
      </c>
      <c r="O1735" t="s">
        <v>3412</v>
      </c>
    </row>
    <row r="1736" spans="2:15" x14ac:dyDescent="0.3">
      <c r="B1736">
        <v>20899</v>
      </c>
      <c r="C1736" t="s">
        <v>2922</v>
      </c>
      <c r="D1736" s="11">
        <v>44804</v>
      </c>
      <c r="E1736">
        <v>817279.51</v>
      </c>
      <c r="F1736">
        <v>292</v>
      </c>
      <c r="G1736" t="s">
        <v>1854</v>
      </c>
      <c r="H1736" s="11">
        <v>44816</v>
      </c>
      <c r="I1736" s="11">
        <v>44812</v>
      </c>
      <c r="J1736">
        <v>817279.51</v>
      </c>
      <c r="K1736" t="s">
        <v>3407</v>
      </c>
      <c r="L1736" t="s">
        <v>1854</v>
      </c>
      <c r="M1736" t="s">
        <v>3408</v>
      </c>
      <c r="N1736" t="s">
        <v>3411</v>
      </c>
      <c r="O1736" t="s">
        <v>3412</v>
      </c>
    </row>
    <row r="1737" spans="2:15" x14ac:dyDescent="0.3">
      <c r="B1737">
        <v>20899</v>
      </c>
      <c r="C1737" t="s">
        <v>2926</v>
      </c>
      <c r="D1737" s="11">
        <v>44804</v>
      </c>
      <c r="E1737">
        <v>30013.22</v>
      </c>
      <c r="F1737">
        <v>292</v>
      </c>
      <c r="G1737" t="s">
        <v>1854</v>
      </c>
      <c r="H1737" s="11">
        <v>44816</v>
      </c>
      <c r="I1737" s="11">
        <v>44812</v>
      </c>
      <c r="J1737">
        <v>30013.22</v>
      </c>
      <c r="K1737" t="s">
        <v>3407</v>
      </c>
      <c r="L1737" t="s">
        <v>1854</v>
      </c>
      <c r="M1737" t="s">
        <v>3408</v>
      </c>
      <c r="N1737" t="s">
        <v>3411</v>
      </c>
      <c r="O1737" t="s">
        <v>3412</v>
      </c>
    </row>
    <row r="1738" spans="2:15" x14ac:dyDescent="0.3">
      <c r="B1738">
        <v>20899</v>
      </c>
      <c r="C1738" t="s">
        <v>2924</v>
      </c>
      <c r="D1738" s="11">
        <v>44804</v>
      </c>
      <c r="E1738">
        <v>2957590.58</v>
      </c>
      <c r="F1738">
        <v>1758</v>
      </c>
      <c r="G1738" t="s">
        <v>1854</v>
      </c>
      <c r="H1738" s="11">
        <v>44816</v>
      </c>
      <c r="I1738" s="11">
        <v>44812</v>
      </c>
      <c r="J1738">
        <v>2957590.58</v>
      </c>
      <c r="K1738" t="s">
        <v>3407</v>
      </c>
      <c r="L1738" t="s">
        <v>1854</v>
      </c>
      <c r="M1738" t="s">
        <v>3408</v>
      </c>
      <c r="N1738" t="s">
        <v>3411</v>
      </c>
      <c r="O1738" t="s">
        <v>3412</v>
      </c>
    </row>
    <row r="1739" spans="2:15" x14ac:dyDescent="0.3">
      <c r="B1739">
        <v>20899</v>
      </c>
      <c r="C1739" t="s">
        <v>2932</v>
      </c>
      <c r="D1739" s="11">
        <v>44804</v>
      </c>
      <c r="E1739">
        <v>4924171.46</v>
      </c>
      <c r="F1739">
        <v>1758</v>
      </c>
      <c r="G1739" t="s">
        <v>1854</v>
      </c>
      <c r="H1739" s="11">
        <v>44816</v>
      </c>
      <c r="I1739" s="11">
        <v>44812</v>
      </c>
      <c r="J1739">
        <v>4924171.46</v>
      </c>
      <c r="K1739" t="s">
        <v>3407</v>
      </c>
      <c r="L1739" t="s">
        <v>1854</v>
      </c>
      <c r="M1739" t="s">
        <v>3408</v>
      </c>
      <c r="N1739" t="s">
        <v>3411</v>
      </c>
      <c r="O1739" t="s">
        <v>3412</v>
      </c>
    </row>
    <row r="1740" spans="2:15" x14ac:dyDescent="0.3">
      <c r="B1740">
        <v>20899</v>
      </c>
      <c r="C1740" t="s">
        <v>2935</v>
      </c>
      <c r="D1740" s="11">
        <v>44804</v>
      </c>
      <c r="E1740">
        <v>122769.45</v>
      </c>
      <c r="F1740">
        <v>3688</v>
      </c>
      <c r="G1740" t="s">
        <v>1853</v>
      </c>
      <c r="H1740" s="11">
        <v>44816</v>
      </c>
      <c r="I1740" s="11">
        <v>44812</v>
      </c>
      <c r="J1740">
        <v>122769.45</v>
      </c>
      <c r="K1740" t="s">
        <v>3407</v>
      </c>
      <c r="L1740" t="s">
        <v>1853</v>
      </c>
      <c r="M1740" t="s">
        <v>3408</v>
      </c>
      <c r="N1740" t="s">
        <v>3411</v>
      </c>
      <c r="O1740" t="s">
        <v>3412</v>
      </c>
    </row>
    <row r="1741" spans="2:15" x14ac:dyDescent="0.3">
      <c r="B1741">
        <v>20899</v>
      </c>
      <c r="C1741" t="s">
        <v>2917</v>
      </c>
      <c r="D1741" s="11">
        <v>44804</v>
      </c>
      <c r="E1741">
        <v>935165.72</v>
      </c>
      <c r="F1741">
        <v>1758</v>
      </c>
      <c r="G1741" t="s">
        <v>1854</v>
      </c>
      <c r="H1741" s="11">
        <v>44816</v>
      </c>
      <c r="I1741" s="11">
        <v>44812</v>
      </c>
      <c r="J1741">
        <v>935165.72</v>
      </c>
      <c r="K1741" t="s">
        <v>3407</v>
      </c>
      <c r="L1741" t="s">
        <v>1854</v>
      </c>
      <c r="M1741" t="s">
        <v>3408</v>
      </c>
      <c r="N1741" t="s">
        <v>3411</v>
      </c>
      <c r="O1741" t="s">
        <v>3412</v>
      </c>
    </row>
    <row r="1742" spans="2:15" x14ac:dyDescent="0.3">
      <c r="B1742">
        <v>20899</v>
      </c>
      <c r="C1742" t="s">
        <v>2931</v>
      </c>
      <c r="D1742" s="11">
        <v>44804</v>
      </c>
      <c r="E1742">
        <v>4108730.89</v>
      </c>
      <c r="F1742">
        <v>1758</v>
      </c>
      <c r="G1742" t="s">
        <v>1854</v>
      </c>
      <c r="H1742" s="11">
        <v>44816</v>
      </c>
      <c r="I1742" s="11">
        <v>44812</v>
      </c>
      <c r="J1742">
        <v>4108730.89</v>
      </c>
      <c r="K1742" t="s">
        <v>3407</v>
      </c>
      <c r="L1742" t="s">
        <v>1854</v>
      </c>
      <c r="M1742" t="s">
        <v>3408</v>
      </c>
      <c r="N1742" t="s">
        <v>3411</v>
      </c>
      <c r="O1742" t="s">
        <v>3412</v>
      </c>
    </row>
    <row r="1743" spans="2:15" x14ac:dyDescent="0.3">
      <c r="B1743">
        <v>20899</v>
      </c>
      <c r="C1743" t="s">
        <v>2936</v>
      </c>
      <c r="D1743" s="11">
        <v>44804</v>
      </c>
      <c r="E1743">
        <v>3354632.15</v>
      </c>
      <c r="F1743">
        <v>1758</v>
      </c>
      <c r="G1743" t="s">
        <v>1854</v>
      </c>
      <c r="H1743" s="11">
        <v>44816</v>
      </c>
      <c r="I1743" s="11">
        <v>44812</v>
      </c>
      <c r="J1743">
        <v>3354632.15</v>
      </c>
      <c r="K1743" t="s">
        <v>3407</v>
      </c>
      <c r="L1743" t="s">
        <v>1854</v>
      </c>
      <c r="M1743" t="s">
        <v>3408</v>
      </c>
      <c r="N1743" t="s">
        <v>3411</v>
      </c>
      <c r="O1743" t="s">
        <v>3412</v>
      </c>
    </row>
    <row r="1744" spans="2:15" x14ac:dyDescent="0.3">
      <c r="B1744">
        <v>20899</v>
      </c>
      <c r="C1744" t="s">
        <v>2929</v>
      </c>
      <c r="D1744" s="11">
        <v>44804</v>
      </c>
      <c r="E1744">
        <v>943981.78</v>
      </c>
      <c r="F1744">
        <v>1758</v>
      </c>
      <c r="G1744" t="s">
        <v>1854</v>
      </c>
      <c r="H1744" s="11">
        <v>44816</v>
      </c>
      <c r="I1744" s="11">
        <v>44812</v>
      </c>
      <c r="J1744">
        <v>943981.78</v>
      </c>
      <c r="K1744" t="s">
        <v>3407</v>
      </c>
      <c r="L1744" t="s">
        <v>1854</v>
      </c>
      <c r="M1744" t="s">
        <v>3408</v>
      </c>
      <c r="N1744" t="s">
        <v>3411</v>
      </c>
      <c r="O1744" t="s">
        <v>3412</v>
      </c>
    </row>
    <row r="1745" spans="2:15" x14ac:dyDescent="0.3">
      <c r="B1745">
        <v>20899</v>
      </c>
      <c r="C1745" t="s">
        <v>2925</v>
      </c>
      <c r="D1745" s="11">
        <v>44804</v>
      </c>
      <c r="E1745">
        <v>1341068.8999999999</v>
      </c>
      <c r="F1745">
        <v>1758</v>
      </c>
      <c r="G1745" t="s">
        <v>1854</v>
      </c>
      <c r="H1745" s="11">
        <v>44816</v>
      </c>
      <c r="I1745" s="11">
        <v>44812</v>
      </c>
      <c r="J1745">
        <v>1341068.8999999999</v>
      </c>
      <c r="K1745" t="s">
        <v>3407</v>
      </c>
      <c r="L1745" t="s">
        <v>1854</v>
      </c>
      <c r="M1745" t="s">
        <v>3408</v>
      </c>
      <c r="N1745" t="s">
        <v>3411</v>
      </c>
      <c r="O1745" t="s">
        <v>3412</v>
      </c>
    </row>
    <row r="1746" spans="2:15" x14ac:dyDescent="0.3">
      <c r="B1746">
        <v>20902</v>
      </c>
      <c r="C1746" t="s">
        <v>2958</v>
      </c>
      <c r="D1746" s="11">
        <v>44807</v>
      </c>
      <c r="E1746">
        <v>429.88</v>
      </c>
      <c r="F1746">
        <v>3627</v>
      </c>
      <c r="G1746" t="s">
        <v>1936</v>
      </c>
      <c r="H1746" s="11">
        <v>44817</v>
      </c>
      <c r="I1746" s="11">
        <v>44817</v>
      </c>
      <c r="J1746">
        <v>429.88</v>
      </c>
      <c r="K1746" t="s">
        <v>3407</v>
      </c>
      <c r="L1746" t="s">
        <v>1936</v>
      </c>
      <c r="M1746" t="s">
        <v>3408</v>
      </c>
      <c r="N1746" t="s">
        <v>3411</v>
      </c>
      <c r="O1746" t="s">
        <v>3412</v>
      </c>
    </row>
    <row r="1747" spans="2:15" x14ac:dyDescent="0.3">
      <c r="B1747">
        <v>20904</v>
      </c>
      <c r="C1747" t="s">
        <v>2766</v>
      </c>
      <c r="D1747" s="11">
        <v>44748</v>
      </c>
      <c r="E1747">
        <v>23329.5</v>
      </c>
      <c r="F1747">
        <v>2134</v>
      </c>
      <c r="G1747" t="s">
        <v>2765</v>
      </c>
      <c r="H1747" s="11">
        <v>44817</v>
      </c>
      <c r="I1747" s="11">
        <v>44818</v>
      </c>
      <c r="J1747">
        <v>23329.5</v>
      </c>
      <c r="K1747" t="s">
        <v>3407</v>
      </c>
      <c r="L1747" t="s">
        <v>2765</v>
      </c>
      <c r="M1747" t="s">
        <v>3408</v>
      </c>
      <c r="N1747" t="s">
        <v>3411</v>
      </c>
      <c r="O1747" t="s">
        <v>3412</v>
      </c>
    </row>
    <row r="1748" spans="2:15" x14ac:dyDescent="0.3">
      <c r="B1748">
        <v>20903</v>
      </c>
      <c r="C1748" t="s">
        <v>2972</v>
      </c>
      <c r="D1748" s="11">
        <v>44810</v>
      </c>
      <c r="E1748">
        <v>5166328.08</v>
      </c>
      <c r="F1748">
        <v>3687</v>
      </c>
      <c r="G1748" t="s">
        <v>2646</v>
      </c>
      <c r="H1748" s="11">
        <v>44817</v>
      </c>
      <c r="I1748" s="11">
        <v>44817</v>
      </c>
      <c r="J1748">
        <v>5166328.08</v>
      </c>
      <c r="K1748" t="s">
        <v>3407</v>
      </c>
      <c r="L1748" t="s">
        <v>2646</v>
      </c>
      <c r="M1748" t="s">
        <v>3408</v>
      </c>
      <c r="N1748" t="s">
        <v>3411</v>
      </c>
      <c r="O1748" t="s">
        <v>3412</v>
      </c>
    </row>
    <row r="1749" spans="2:15" x14ac:dyDescent="0.3">
      <c r="B1749">
        <v>20900</v>
      </c>
      <c r="C1749" t="s">
        <v>2976</v>
      </c>
      <c r="D1749" s="11">
        <v>44813</v>
      </c>
      <c r="E1749">
        <v>183.2</v>
      </c>
      <c r="F1749">
        <v>870</v>
      </c>
      <c r="G1749" t="s">
        <v>1859</v>
      </c>
      <c r="H1749" s="11">
        <v>44817</v>
      </c>
      <c r="I1749" s="11">
        <v>44818</v>
      </c>
      <c r="J1749">
        <v>183.2</v>
      </c>
      <c r="K1749" t="s">
        <v>3407</v>
      </c>
      <c r="L1749" t="s">
        <v>1859</v>
      </c>
      <c r="M1749" t="s">
        <v>3408</v>
      </c>
      <c r="N1749" t="s">
        <v>3411</v>
      </c>
      <c r="O1749" t="s">
        <v>3412</v>
      </c>
    </row>
    <row r="1750" spans="2:15" x14ac:dyDescent="0.3">
      <c r="B1750">
        <v>20900</v>
      </c>
      <c r="C1750" t="s">
        <v>2978</v>
      </c>
      <c r="D1750" s="11">
        <v>44813</v>
      </c>
      <c r="E1750">
        <v>439.35</v>
      </c>
      <c r="F1750">
        <v>2184</v>
      </c>
      <c r="G1750" t="s">
        <v>1863</v>
      </c>
      <c r="H1750" s="11">
        <v>44817</v>
      </c>
      <c r="I1750" s="11">
        <v>44818</v>
      </c>
      <c r="J1750">
        <v>439.35</v>
      </c>
      <c r="K1750" t="s">
        <v>3407</v>
      </c>
      <c r="L1750" t="s">
        <v>1863</v>
      </c>
      <c r="M1750" t="s">
        <v>3408</v>
      </c>
      <c r="N1750" t="s">
        <v>3411</v>
      </c>
      <c r="O1750" t="s">
        <v>3412</v>
      </c>
    </row>
    <row r="1751" spans="2:15" x14ac:dyDescent="0.3">
      <c r="B1751">
        <v>20900</v>
      </c>
      <c r="C1751" t="s">
        <v>2977</v>
      </c>
      <c r="D1751" s="11">
        <v>44813</v>
      </c>
      <c r="E1751">
        <v>439.35</v>
      </c>
      <c r="F1751">
        <v>2184</v>
      </c>
      <c r="G1751" t="s">
        <v>1863</v>
      </c>
      <c r="H1751" s="11">
        <v>44817</v>
      </c>
      <c r="I1751" s="11">
        <v>44818</v>
      </c>
      <c r="J1751">
        <v>439.35</v>
      </c>
      <c r="K1751" t="s">
        <v>3407</v>
      </c>
      <c r="L1751" t="s">
        <v>1863</v>
      </c>
      <c r="M1751" t="s">
        <v>3408</v>
      </c>
      <c r="N1751" t="s">
        <v>3411</v>
      </c>
      <c r="O1751" t="s">
        <v>3412</v>
      </c>
    </row>
    <row r="1752" spans="2:15" x14ac:dyDescent="0.3">
      <c r="B1752">
        <v>20900</v>
      </c>
      <c r="C1752" t="s">
        <v>2980</v>
      </c>
      <c r="D1752" s="11">
        <v>44813</v>
      </c>
      <c r="E1752">
        <v>439.35</v>
      </c>
      <c r="F1752">
        <v>2740</v>
      </c>
      <c r="G1752" t="s">
        <v>1867</v>
      </c>
      <c r="H1752" s="11">
        <v>44817</v>
      </c>
      <c r="I1752" s="11">
        <v>44818</v>
      </c>
      <c r="J1752">
        <v>439.35</v>
      </c>
      <c r="K1752" t="s">
        <v>3407</v>
      </c>
      <c r="L1752" t="s">
        <v>1867</v>
      </c>
      <c r="M1752" t="s">
        <v>3408</v>
      </c>
      <c r="N1752" t="s">
        <v>3411</v>
      </c>
      <c r="O1752" t="s">
        <v>3412</v>
      </c>
    </row>
    <row r="1753" spans="2:15" x14ac:dyDescent="0.3">
      <c r="B1753">
        <v>20900</v>
      </c>
      <c r="C1753" t="s">
        <v>2979</v>
      </c>
      <c r="D1753" s="11">
        <v>44813</v>
      </c>
      <c r="E1753">
        <v>155.65</v>
      </c>
      <c r="F1753">
        <v>606</v>
      </c>
      <c r="G1753" t="s">
        <v>1915</v>
      </c>
      <c r="H1753" s="11">
        <v>44817</v>
      </c>
      <c r="I1753" s="11">
        <v>44818</v>
      </c>
      <c r="J1753">
        <v>155.65</v>
      </c>
      <c r="K1753" t="s">
        <v>3407</v>
      </c>
      <c r="L1753" t="s">
        <v>1915</v>
      </c>
      <c r="M1753" t="s">
        <v>3408</v>
      </c>
      <c r="N1753" t="s">
        <v>3411</v>
      </c>
      <c r="O1753" t="s">
        <v>3412</v>
      </c>
    </row>
    <row r="1754" spans="2:15" x14ac:dyDescent="0.3">
      <c r="B1754">
        <v>20900</v>
      </c>
      <c r="C1754" t="s">
        <v>2981</v>
      </c>
      <c r="D1754" s="11">
        <v>44813</v>
      </c>
      <c r="E1754">
        <v>439.35</v>
      </c>
      <c r="F1754">
        <v>637</v>
      </c>
      <c r="G1754" t="s">
        <v>1934</v>
      </c>
      <c r="H1754" s="11">
        <v>44817</v>
      </c>
      <c r="I1754" s="11">
        <v>44818</v>
      </c>
      <c r="J1754">
        <v>439.35</v>
      </c>
      <c r="K1754" t="s">
        <v>3407</v>
      </c>
      <c r="L1754" t="s">
        <v>1934</v>
      </c>
      <c r="M1754" t="s">
        <v>3408</v>
      </c>
      <c r="N1754" t="s">
        <v>3411</v>
      </c>
      <c r="O1754" t="s">
        <v>3412</v>
      </c>
    </row>
    <row r="1755" spans="2:15" x14ac:dyDescent="0.3">
      <c r="B1755">
        <v>20903</v>
      </c>
      <c r="C1755" t="s">
        <v>2982</v>
      </c>
      <c r="D1755" s="11">
        <v>44813</v>
      </c>
      <c r="E1755">
        <v>1630921.53</v>
      </c>
      <c r="F1755">
        <v>3631</v>
      </c>
      <c r="G1755" t="s">
        <v>2340</v>
      </c>
      <c r="H1755" s="11">
        <v>44817</v>
      </c>
      <c r="I1755" s="11">
        <v>44817</v>
      </c>
      <c r="J1755">
        <v>150854.32999999999</v>
      </c>
      <c r="K1755" t="s">
        <v>3407</v>
      </c>
      <c r="L1755" t="s">
        <v>2340</v>
      </c>
      <c r="M1755" t="s">
        <v>3408</v>
      </c>
      <c r="N1755" t="s">
        <v>3411</v>
      </c>
      <c r="O1755" t="s">
        <v>3412</v>
      </c>
    </row>
    <row r="1756" spans="2:15" x14ac:dyDescent="0.3">
      <c r="B1756">
        <v>20904</v>
      </c>
      <c r="C1756" t="s">
        <v>2983</v>
      </c>
      <c r="D1756" s="11">
        <v>44816</v>
      </c>
      <c r="E1756">
        <v>15754.78</v>
      </c>
      <c r="F1756">
        <v>3736</v>
      </c>
      <c r="G1756" t="s">
        <v>2984</v>
      </c>
      <c r="H1756" s="11">
        <v>44817</v>
      </c>
      <c r="I1756" s="11">
        <v>44818</v>
      </c>
      <c r="J1756">
        <v>15754.78</v>
      </c>
      <c r="K1756" t="s">
        <v>3407</v>
      </c>
      <c r="L1756" t="s">
        <v>2984</v>
      </c>
      <c r="M1756" t="s">
        <v>3408</v>
      </c>
      <c r="N1756" t="s">
        <v>3411</v>
      </c>
      <c r="O1756" t="s">
        <v>3412</v>
      </c>
    </row>
    <row r="1757" spans="2:15" x14ac:dyDescent="0.3">
      <c r="B1757">
        <v>20904</v>
      </c>
      <c r="C1757" t="s">
        <v>2889</v>
      </c>
      <c r="D1757" s="11">
        <v>44792</v>
      </c>
      <c r="E1757">
        <v>7114.59</v>
      </c>
      <c r="F1757">
        <v>1200</v>
      </c>
      <c r="G1757" t="s">
        <v>1883</v>
      </c>
      <c r="H1757" s="11">
        <v>44817</v>
      </c>
      <c r="I1757" s="11">
        <v>44818</v>
      </c>
      <c r="J1757">
        <v>7114.59</v>
      </c>
      <c r="K1757" t="s">
        <v>3407</v>
      </c>
      <c r="L1757" t="s">
        <v>1883</v>
      </c>
      <c r="M1757" t="s">
        <v>3408</v>
      </c>
      <c r="N1757" t="s">
        <v>3411</v>
      </c>
      <c r="O1757" t="s">
        <v>3412</v>
      </c>
    </row>
    <row r="1758" spans="2:15" x14ac:dyDescent="0.3">
      <c r="B1758">
        <v>20683</v>
      </c>
      <c r="C1758" t="s">
        <v>655</v>
      </c>
      <c r="D1758" s="11">
        <v>44652</v>
      </c>
      <c r="E1758">
        <v>14775</v>
      </c>
      <c r="F1758">
        <v>3615</v>
      </c>
      <c r="G1758" t="s">
        <v>574</v>
      </c>
      <c r="H1758" s="11">
        <v>44658</v>
      </c>
      <c r="I1758" s="11">
        <v>44658</v>
      </c>
      <c r="J1758">
        <v>14775</v>
      </c>
      <c r="K1758" t="s">
        <v>575</v>
      </c>
      <c r="L1758" t="s">
        <v>576</v>
      </c>
      <c r="M1758" t="s">
        <v>1784</v>
      </c>
      <c r="N1758" t="s">
        <v>3411</v>
      </c>
      <c r="O1758" t="s">
        <v>3412</v>
      </c>
    </row>
    <row r="1759" spans="2:15" x14ac:dyDescent="0.3">
      <c r="B1759">
        <v>20683</v>
      </c>
      <c r="C1759" t="s">
        <v>615</v>
      </c>
      <c r="D1759" s="11">
        <v>44643</v>
      </c>
      <c r="E1759">
        <v>13790</v>
      </c>
      <c r="F1759">
        <v>57</v>
      </c>
      <c r="G1759" t="s">
        <v>56</v>
      </c>
      <c r="H1759" s="11">
        <v>44658</v>
      </c>
      <c r="I1759" s="11">
        <v>44658</v>
      </c>
      <c r="J1759">
        <v>13790</v>
      </c>
      <c r="K1759" t="s">
        <v>105</v>
      </c>
      <c r="L1759" t="s">
        <v>106</v>
      </c>
      <c r="M1759" t="s">
        <v>1791</v>
      </c>
      <c r="N1759" t="s">
        <v>3411</v>
      </c>
      <c r="O1759" t="s">
        <v>3412</v>
      </c>
    </row>
    <row r="1760" spans="2:15" x14ac:dyDescent="0.3">
      <c r="B1760">
        <v>20683</v>
      </c>
      <c r="C1760" t="s">
        <v>484</v>
      </c>
      <c r="D1760" s="11">
        <v>44648</v>
      </c>
      <c r="E1760">
        <v>844.55</v>
      </c>
      <c r="F1760">
        <v>1925</v>
      </c>
      <c r="G1760" t="s">
        <v>87</v>
      </c>
      <c r="H1760" s="11">
        <v>44658</v>
      </c>
      <c r="I1760" s="11">
        <v>44658</v>
      </c>
      <c r="J1760">
        <v>844.55</v>
      </c>
      <c r="K1760" t="s">
        <v>144</v>
      </c>
      <c r="L1760" t="s">
        <v>145</v>
      </c>
      <c r="M1760" t="s">
        <v>1420</v>
      </c>
      <c r="N1760" t="s">
        <v>3411</v>
      </c>
      <c r="O1760" t="s">
        <v>3412</v>
      </c>
    </row>
    <row r="1761" spans="2:15" x14ac:dyDescent="0.3">
      <c r="B1761">
        <v>20683</v>
      </c>
      <c r="C1761" t="s">
        <v>472</v>
      </c>
      <c r="D1761" s="11">
        <v>44648</v>
      </c>
      <c r="E1761">
        <v>844.55</v>
      </c>
      <c r="F1761">
        <v>1925</v>
      </c>
      <c r="G1761" t="s">
        <v>87</v>
      </c>
      <c r="H1761" s="11">
        <v>44658</v>
      </c>
      <c r="I1761" s="11">
        <v>44658</v>
      </c>
      <c r="J1761">
        <v>841.62</v>
      </c>
      <c r="K1761" t="s">
        <v>144</v>
      </c>
      <c r="L1761" t="s">
        <v>145</v>
      </c>
      <c r="M1761" t="s">
        <v>1420</v>
      </c>
      <c r="N1761" t="s">
        <v>3411</v>
      </c>
      <c r="O1761" t="s">
        <v>3412</v>
      </c>
    </row>
    <row r="1762" spans="2:15" x14ac:dyDescent="0.3">
      <c r="B1762">
        <v>20683</v>
      </c>
      <c r="C1762" t="s">
        <v>668</v>
      </c>
      <c r="D1762" s="11">
        <v>44657</v>
      </c>
      <c r="E1762">
        <v>58774.21</v>
      </c>
      <c r="F1762">
        <v>3617</v>
      </c>
      <c r="G1762" t="s">
        <v>414</v>
      </c>
      <c r="H1762" s="11">
        <v>44661</v>
      </c>
      <c r="I1762" s="11">
        <v>44658</v>
      </c>
      <c r="J1762">
        <v>58774.21</v>
      </c>
      <c r="K1762" t="s">
        <v>591</v>
      </c>
      <c r="L1762" t="s">
        <v>592</v>
      </c>
      <c r="M1762" t="s">
        <v>1453</v>
      </c>
      <c r="N1762" t="s">
        <v>3411</v>
      </c>
      <c r="O1762" t="s">
        <v>3412</v>
      </c>
    </row>
    <row r="1763" spans="2:15" x14ac:dyDescent="0.3">
      <c r="B1763">
        <v>20683</v>
      </c>
      <c r="C1763" t="s">
        <v>542</v>
      </c>
      <c r="D1763" s="11">
        <v>44657</v>
      </c>
      <c r="E1763">
        <v>98292.94</v>
      </c>
      <c r="F1763">
        <v>3617</v>
      </c>
      <c r="G1763" t="s">
        <v>414</v>
      </c>
      <c r="H1763" s="11">
        <v>44661</v>
      </c>
      <c r="I1763" s="11">
        <v>44658</v>
      </c>
      <c r="J1763">
        <v>98292.94</v>
      </c>
      <c r="K1763" t="s">
        <v>591</v>
      </c>
      <c r="L1763" t="s">
        <v>592</v>
      </c>
      <c r="M1763" t="s">
        <v>1453</v>
      </c>
      <c r="N1763" t="s">
        <v>3411</v>
      </c>
      <c r="O1763" t="s">
        <v>3412</v>
      </c>
    </row>
    <row r="1764" spans="2:15" x14ac:dyDescent="0.3">
      <c r="B1764">
        <v>20905</v>
      </c>
      <c r="C1764" t="s">
        <v>2956</v>
      </c>
      <c r="D1764" s="11">
        <v>44806</v>
      </c>
      <c r="E1764">
        <v>740.92</v>
      </c>
      <c r="F1764">
        <v>78</v>
      </c>
      <c r="G1764" t="s">
        <v>185</v>
      </c>
      <c r="H1764" s="11">
        <v>44819</v>
      </c>
      <c r="I1764" s="11">
        <v>44820</v>
      </c>
      <c r="J1764">
        <v>740.92</v>
      </c>
      <c r="K1764" t="s">
        <v>3407</v>
      </c>
      <c r="L1764" t="s">
        <v>185</v>
      </c>
      <c r="M1764" t="s">
        <v>3408</v>
      </c>
      <c r="N1764" t="s">
        <v>3411</v>
      </c>
      <c r="O1764" t="s">
        <v>3412</v>
      </c>
    </row>
    <row r="1765" spans="2:15" x14ac:dyDescent="0.3">
      <c r="B1765">
        <v>20910</v>
      </c>
      <c r="C1765" t="s">
        <v>2966</v>
      </c>
      <c r="D1765" s="11">
        <v>44809</v>
      </c>
      <c r="E1765">
        <v>23437.68</v>
      </c>
      <c r="F1765">
        <v>3671</v>
      </c>
      <c r="G1765" t="s">
        <v>494</v>
      </c>
      <c r="H1765" s="11">
        <v>44819</v>
      </c>
      <c r="I1765" s="11">
        <v>44820</v>
      </c>
      <c r="J1765">
        <v>23437.68</v>
      </c>
      <c r="K1765" t="s">
        <v>3407</v>
      </c>
      <c r="L1765" t="s">
        <v>494</v>
      </c>
      <c r="M1765" t="s">
        <v>3408</v>
      </c>
      <c r="N1765" t="s">
        <v>3411</v>
      </c>
      <c r="O1765" t="s">
        <v>3412</v>
      </c>
    </row>
    <row r="1766" spans="2:15" x14ac:dyDescent="0.3">
      <c r="B1766">
        <v>20683</v>
      </c>
      <c r="C1766" t="s">
        <v>642</v>
      </c>
      <c r="D1766" s="11">
        <v>44651</v>
      </c>
      <c r="E1766">
        <v>26709.49</v>
      </c>
      <c r="F1766">
        <v>2211</v>
      </c>
      <c r="G1766" t="s">
        <v>88</v>
      </c>
      <c r="H1766" s="11">
        <v>44661</v>
      </c>
      <c r="I1766" s="11">
        <v>44658</v>
      </c>
      <c r="J1766">
        <v>26709.49</v>
      </c>
      <c r="K1766" t="s">
        <v>156</v>
      </c>
      <c r="L1766" t="s">
        <v>157</v>
      </c>
      <c r="M1766" t="s">
        <v>1416</v>
      </c>
      <c r="N1766" t="s">
        <v>3411</v>
      </c>
      <c r="O1766" t="s">
        <v>3412</v>
      </c>
    </row>
    <row r="1767" spans="2:15" x14ac:dyDescent="0.3">
      <c r="B1767">
        <v>20905</v>
      </c>
      <c r="C1767" t="s">
        <v>2985</v>
      </c>
      <c r="D1767" s="11">
        <v>44816</v>
      </c>
      <c r="E1767">
        <v>104.93</v>
      </c>
      <c r="F1767">
        <v>87</v>
      </c>
      <c r="G1767" t="s">
        <v>1844</v>
      </c>
      <c r="H1767" s="11">
        <v>44819</v>
      </c>
      <c r="I1767" s="11">
        <v>44820</v>
      </c>
      <c r="J1767">
        <v>104.93</v>
      </c>
      <c r="K1767" t="s">
        <v>3407</v>
      </c>
      <c r="L1767" t="s">
        <v>1844</v>
      </c>
      <c r="M1767" t="s">
        <v>3408</v>
      </c>
      <c r="N1767" t="s">
        <v>3411</v>
      </c>
      <c r="O1767" t="s">
        <v>3412</v>
      </c>
    </row>
    <row r="1768" spans="2:15" x14ac:dyDescent="0.3">
      <c r="B1768">
        <v>20683</v>
      </c>
      <c r="C1768" t="s">
        <v>632</v>
      </c>
      <c r="D1768" s="11">
        <v>44650</v>
      </c>
      <c r="E1768">
        <v>35300.61</v>
      </c>
      <c r="F1768">
        <v>2411</v>
      </c>
      <c r="G1768" t="s">
        <v>82</v>
      </c>
      <c r="H1768" s="11">
        <v>44662</v>
      </c>
      <c r="I1768" s="11">
        <v>44658</v>
      </c>
      <c r="J1768">
        <v>35300.61</v>
      </c>
      <c r="K1768" t="s">
        <v>260</v>
      </c>
      <c r="L1768" t="s">
        <v>261</v>
      </c>
      <c r="M1768" t="s">
        <v>1444</v>
      </c>
      <c r="N1768" t="s">
        <v>3411</v>
      </c>
      <c r="O1768" t="s">
        <v>3412</v>
      </c>
    </row>
    <row r="1769" spans="2:15" x14ac:dyDescent="0.3">
      <c r="B1769">
        <v>20910</v>
      </c>
      <c r="C1769" t="s">
        <v>2986</v>
      </c>
      <c r="D1769" s="11">
        <v>44816</v>
      </c>
      <c r="E1769">
        <v>76.930000000000007</v>
      </c>
      <c r="F1769">
        <v>3735</v>
      </c>
      <c r="G1769" t="s">
        <v>2987</v>
      </c>
      <c r="H1769" s="11">
        <v>44819</v>
      </c>
      <c r="I1769" s="11">
        <v>44820</v>
      </c>
      <c r="J1769">
        <v>76.930000000000007</v>
      </c>
      <c r="K1769" t="s">
        <v>3407</v>
      </c>
      <c r="L1769" t="s">
        <v>2987</v>
      </c>
      <c r="M1769" t="s">
        <v>3408</v>
      </c>
      <c r="N1769" t="s">
        <v>3411</v>
      </c>
      <c r="O1769" t="s">
        <v>3412</v>
      </c>
    </row>
    <row r="1770" spans="2:15" x14ac:dyDescent="0.3">
      <c r="B1770">
        <v>20905</v>
      </c>
      <c r="C1770" t="s">
        <v>2992</v>
      </c>
      <c r="D1770" s="11">
        <v>44818</v>
      </c>
      <c r="E1770">
        <v>439.35</v>
      </c>
      <c r="F1770">
        <v>961</v>
      </c>
      <c r="G1770" t="s">
        <v>1920</v>
      </c>
      <c r="H1770" s="11">
        <v>44819</v>
      </c>
      <c r="I1770" s="11">
        <v>44820</v>
      </c>
      <c r="J1770">
        <v>439.35</v>
      </c>
      <c r="K1770" t="s">
        <v>3407</v>
      </c>
      <c r="L1770" t="s">
        <v>1920</v>
      </c>
      <c r="M1770" t="s">
        <v>3408</v>
      </c>
      <c r="N1770" t="s">
        <v>3411</v>
      </c>
      <c r="O1770" t="s">
        <v>3412</v>
      </c>
    </row>
    <row r="1771" spans="2:15" x14ac:dyDescent="0.3">
      <c r="B1771">
        <v>20910</v>
      </c>
      <c r="C1771" t="s">
        <v>2910</v>
      </c>
      <c r="D1771" s="11">
        <v>44803</v>
      </c>
      <c r="E1771">
        <v>14831.3</v>
      </c>
      <c r="F1771">
        <v>3212</v>
      </c>
      <c r="G1771" t="s">
        <v>114</v>
      </c>
      <c r="H1771" s="11">
        <v>44819</v>
      </c>
      <c r="I1771" s="11">
        <v>44820</v>
      </c>
      <c r="J1771">
        <v>14831.3</v>
      </c>
      <c r="K1771" t="s">
        <v>3407</v>
      </c>
      <c r="L1771" t="s">
        <v>114</v>
      </c>
      <c r="M1771" t="s">
        <v>3408</v>
      </c>
      <c r="N1771" t="s">
        <v>3411</v>
      </c>
      <c r="O1771" t="s">
        <v>3412</v>
      </c>
    </row>
    <row r="1772" spans="2:15" x14ac:dyDescent="0.3">
      <c r="B1772">
        <v>20905</v>
      </c>
      <c r="C1772" t="s">
        <v>2940</v>
      </c>
      <c r="D1772" s="11">
        <v>44804</v>
      </c>
      <c r="E1772">
        <v>140</v>
      </c>
      <c r="F1772">
        <v>1972</v>
      </c>
      <c r="G1772" t="s">
        <v>1896</v>
      </c>
      <c r="H1772" s="11">
        <v>44819</v>
      </c>
      <c r="I1772" s="11">
        <v>44820</v>
      </c>
      <c r="J1772">
        <v>140</v>
      </c>
      <c r="K1772" t="s">
        <v>3407</v>
      </c>
      <c r="L1772" t="s">
        <v>1896</v>
      </c>
      <c r="M1772" t="s">
        <v>3408</v>
      </c>
      <c r="N1772" t="s">
        <v>3411</v>
      </c>
      <c r="O1772" t="s">
        <v>3412</v>
      </c>
    </row>
    <row r="1773" spans="2:15" x14ac:dyDescent="0.3">
      <c r="B1773">
        <v>20682</v>
      </c>
      <c r="C1773" t="s">
        <v>664</v>
      </c>
      <c r="D1773" s="11">
        <v>44656</v>
      </c>
      <c r="E1773">
        <v>29848.55</v>
      </c>
      <c r="F1773">
        <v>289</v>
      </c>
      <c r="G1773" t="s">
        <v>101</v>
      </c>
      <c r="H1773" s="11">
        <v>44658</v>
      </c>
      <c r="I1773" s="11">
        <v>44658</v>
      </c>
      <c r="J1773">
        <v>29848.55</v>
      </c>
      <c r="K1773" t="s">
        <v>107</v>
      </c>
      <c r="L1773" t="s">
        <v>108</v>
      </c>
      <c r="M1773" t="s">
        <v>1640</v>
      </c>
      <c r="N1773" t="s">
        <v>3411</v>
      </c>
      <c r="O1773" t="s">
        <v>3412</v>
      </c>
    </row>
    <row r="1774" spans="2:15" x14ac:dyDescent="0.3">
      <c r="B1774">
        <v>20682</v>
      </c>
      <c r="C1774" t="s">
        <v>622</v>
      </c>
      <c r="D1774" s="11">
        <v>44648</v>
      </c>
      <c r="E1774">
        <v>4931.2</v>
      </c>
      <c r="F1774">
        <v>1777</v>
      </c>
      <c r="G1774" t="s">
        <v>97</v>
      </c>
      <c r="H1774" s="11">
        <v>44658</v>
      </c>
      <c r="I1774" s="11">
        <v>44658</v>
      </c>
      <c r="J1774">
        <v>4931.2</v>
      </c>
      <c r="K1774" t="s">
        <v>274</v>
      </c>
      <c r="L1774" t="s">
        <v>275</v>
      </c>
      <c r="M1774" t="s">
        <v>1558</v>
      </c>
      <c r="N1774" t="s">
        <v>3411</v>
      </c>
      <c r="O1774" t="s">
        <v>3412</v>
      </c>
    </row>
    <row r="1775" spans="2:15" x14ac:dyDescent="0.3">
      <c r="B1775">
        <v>20915</v>
      </c>
      <c r="C1775" t="s">
        <v>2988</v>
      </c>
      <c r="D1775" s="11">
        <v>44816</v>
      </c>
      <c r="E1775">
        <v>50274.62</v>
      </c>
      <c r="F1775">
        <v>3738</v>
      </c>
      <c r="G1775" t="s">
        <v>1223</v>
      </c>
      <c r="H1775" s="11">
        <v>44824</v>
      </c>
      <c r="I1775" s="11">
        <v>44824</v>
      </c>
      <c r="J1775">
        <v>50274.62</v>
      </c>
      <c r="K1775" t="s">
        <v>3407</v>
      </c>
      <c r="L1775" t="s">
        <v>1223</v>
      </c>
      <c r="M1775" t="s">
        <v>3408</v>
      </c>
      <c r="N1775" t="s">
        <v>3411</v>
      </c>
      <c r="O1775" t="s">
        <v>3412</v>
      </c>
    </row>
    <row r="1776" spans="2:15" x14ac:dyDescent="0.3">
      <c r="B1776">
        <v>20682</v>
      </c>
      <c r="C1776" t="s">
        <v>555</v>
      </c>
      <c r="D1776" s="11">
        <v>44651</v>
      </c>
      <c r="E1776">
        <v>2131.56</v>
      </c>
      <c r="F1776">
        <v>2839</v>
      </c>
      <c r="G1776" t="s">
        <v>22</v>
      </c>
      <c r="H1776" s="11">
        <v>44658</v>
      </c>
      <c r="I1776" s="11">
        <v>44658</v>
      </c>
      <c r="J1776">
        <v>2131.56</v>
      </c>
      <c r="K1776" t="s">
        <v>269</v>
      </c>
      <c r="L1776" t="s">
        <v>270</v>
      </c>
      <c r="M1776" t="s">
        <v>1490</v>
      </c>
      <c r="N1776" t="s">
        <v>3411</v>
      </c>
      <c r="O1776" t="s">
        <v>3412</v>
      </c>
    </row>
    <row r="1777" spans="2:15" x14ac:dyDescent="0.3">
      <c r="B1777">
        <v>20912</v>
      </c>
      <c r="C1777" t="s">
        <v>2993</v>
      </c>
      <c r="D1777" s="11">
        <v>44818</v>
      </c>
      <c r="E1777">
        <v>750</v>
      </c>
      <c r="F1777">
        <v>3737</v>
      </c>
      <c r="G1777" t="s">
        <v>2994</v>
      </c>
      <c r="H1777" s="11">
        <v>44824</v>
      </c>
      <c r="I1777" s="11">
        <v>44825</v>
      </c>
      <c r="J1777">
        <v>750</v>
      </c>
      <c r="K1777" t="s">
        <v>3407</v>
      </c>
      <c r="L1777" t="s">
        <v>2994</v>
      </c>
      <c r="M1777" t="s">
        <v>3408</v>
      </c>
      <c r="N1777" t="s">
        <v>3411</v>
      </c>
      <c r="O1777" t="s">
        <v>3412</v>
      </c>
    </row>
    <row r="1778" spans="2:15" x14ac:dyDescent="0.3">
      <c r="B1778">
        <v>20911</v>
      </c>
      <c r="C1778" t="s">
        <v>2999</v>
      </c>
      <c r="D1778" s="11">
        <v>44823</v>
      </c>
      <c r="E1778">
        <v>159</v>
      </c>
      <c r="F1778">
        <v>2584</v>
      </c>
      <c r="G1778" t="s">
        <v>2315</v>
      </c>
      <c r="H1778" s="11">
        <v>44824</v>
      </c>
      <c r="I1778" s="11">
        <v>44825</v>
      </c>
      <c r="J1778">
        <v>159</v>
      </c>
      <c r="K1778" t="s">
        <v>3407</v>
      </c>
      <c r="L1778" t="s">
        <v>2315</v>
      </c>
      <c r="M1778" t="s">
        <v>3408</v>
      </c>
      <c r="N1778" t="s">
        <v>3411</v>
      </c>
      <c r="O1778" t="s">
        <v>3412</v>
      </c>
    </row>
    <row r="1779" spans="2:15" x14ac:dyDescent="0.3">
      <c r="B1779">
        <v>20911</v>
      </c>
      <c r="C1779" t="s">
        <v>2998</v>
      </c>
      <c r="D1779" s="11">
        <v>44823</v>
      </c>
      <c r="E1779">
        <v>178.41</v>
      </c>
      <c r="F1779">
        <v>2205</v>
      </c>
      <c r="G1779" t="s">
        <v>1943</v>
      </c>
      <c r="H1779" s="11">
        <v>44824</v>
      </c>
      <c r="I1779" s="11">
        <v>44825</v>
      </c>
      <c r="J1779">
        <v>178.41</v>
      </c>
      <c r="K1779" t="s">
        <v>3407</v>
      </c>
      <c r="L1779" t="s">
        <v>1943</v>
      </c>
      <c r="M1779" t="s">
        <v>3408</v>
      </c>
      <c r="N1779" t="s">
        <v>3411</v>
      </c>
      <c r="O1779" t="s">
        <v>3412</v>
      </c>
    </row>
    <row r="1780" spans="2:15" x14ac:dyDescent="0.3">
      <c r="B1780">
        <v>20913</v>
      </c>
      <c r="C1780" t="s">
        <v>3001</v>
      </c>
      <c r="D1780" s="11">
        <v>44824</v>
      </c>
      <c r="E1780">
        <v>4890.68</v>
      </c>
      <c r="F1780">
        <v>3153</v>
      </c>
      <c r="G1780" t="s">
        <v>1842</v>
      </c>
      <c r="H1780" s="11">
        <v>44824</v>
      </c>
      <c r="I1780" s="11">
        <v>44825</v>
      </c>
      <c r="J1780">
        <v>4890.68</v>
      </c>
      <c r="K1780" t="s">
        <v>3407</v>
      </c>
      <c r="L1780" t="s">
        <v>1842</v>
      </c>
      <c r="M1780" t="s">
        <v>3408</v>
      </c>
      <c r="N1780" t="s">
        <v>3411</v>
      </c>
      <c r="O1780" t="s">
        <v>3412</v>
      </c>
    </row>
    <row r="1781" spans="2:15" x14ac:dyDescent="0.3">
      <c r="B1781">
        <v>20682</v>
      </c>
      <c r="C1781" t="s">
        <v>551</v>
      </c>
      <c r="D1781" s="11">
        <v>44651</v>
      </c>
      <c r="E1781">
        <v>426.31</v>
      </c>
      <c r="F1781">
        <v>2839</v>
      </c>
      <c r="G1781" t="s">
        <v>22</v>
      </c>
      <c r="H1781" s="11">
        <v>44658</v>
      </c>
      <c r="I1781" s="11">
        <v>44658</v>
      </c>
      <c r="J1781">
        <v>426.31</v>
      </c>
      <c r="K1781" t="s">
        <v>269</v>
      </c>
      <c r="L1781" t="s">
        <v>270</v>
      </c>
      <c r="M1781" t="s">
        <v>1490</v>
      </c>
      <c r="N1781" t="s">
        <v>3411</v>
      </c>
      <c r="O1781" t="s">
        <v>3412</v>
      </c>
    </row>
    <row r="1782" spans="2:15" x14ac:dyDescent="0.3">
      <c r="B1782">
        <v>20682</v>
      </c>
      <c r="C1782" t="s">
        <v>460</v>
      </c>
      <c r="D1782" s="11">
        <v>44651</v>
      </c>
      <c r="E1782">
        <v>10928.42</v>
      </c>
      <c r="F1782">
        <v>2839</v>
      </c>
      <c r="G1782" t="s">
        <v>22</v>
      </c>
      <c r="H1782" s="11">
        <v>44658</v>
      </c>
      <c r="I1782" s="11">
        <v>44658</v>
      </c>
      <c r="J1782">
        <v>10928.42</v>
      </c>
      <c r="K1782" t="s">
        <v>269</v>
      </c>
      <c r="L1782" t="s">
        <v>270</v>
      </c>
      <c r="M1782" t="s">
        <v>1490</v>
      </c>
      <c r="N1782" t="s">
        <v>3411</v>
      </c>
      <c r="O1782" t="s">
        <v>3412</v>
      </c>
    </row>
    <row r="1783" spans="2:15" x14ac:dyDescent="0.3">
      <c r="B1783">
        <v>20914</v>
      </c>
      <c r="C1783" t="s">
        <v>2880</v>
      </c>
      <c r="D1783" s="11">
        <v>44784</v>
      </c>
      <c r="E1783">
        <v>7089.42</v>
      </c>
      <c r="F1783">
        <v>45</v>
      </c>
      <c r="G1783" t="s">
        <v>1891</v>
      </c>
      <c r="H1783" s="11">
        <v>44825</v>
      </c>
      <c r="I1783" s="11">
        <v>44824</v>
      </c>
      <c r="J1783">
        <v>7089.42</v>
      </c>
      <c r="K1783" t="s">
        <v>3407</v>
      </c>
      <c r="L1783" t="s">
        <v>1891</v>
      </c>
      <c r="M1783" t="s">
        <v>3408</v>
      </c>
      <c r="N1783" t="s">
        <v>3411</v>
      </c>
      <c r="O1783" t="s">
        <v>3412</v>
      </c>
    </row>
    <row r="1784" spans="2:15" x14ac:dyDescent="0.3">
      <c r="B1784">
        <v>20914</v>
      </c>
      <c r="C1784" t="s">
        <v>2941</v>
      </c>
      <c r="D1784" s="11">
        <v>44804</v>
      </c>
      <c r="E1784">
        <v>550</v>
      </c>
      <c r="F1784">
        <v>337</v>
      </c>
      <c r="G1784" t="s">
        <v>1893</v>
      </c>
      <c r="H1784" s="11">
        <v>44825</v>
      </c>
      <c r="I1784" s="11">
        <v>44824</v>
      </c>
      <c r="J1784">
        <v>550</v>
      </c>
      <c r="K1784" t="s">
        <v>3407</v>
      </c>
      <c r="L1784" t="s">
        <v>1893</v>
      </c>
      <c r="M1784" t="s">
        <v>3408</v>
      </c>
      <c r="N1784" t="s">
        <v>3411</v>
      </c>
      <c r="O1784" t="s">
        <v>3412</v>
      </c>
    </row>
    <row r="1785" spans="2:15" x14ac:dyDescent="0.3">
      <c r="B1785">
        <v>20916</v>
      </c>
      <c r="C1785" t="s">
        <v>2957</v>
      </c>
      <c r="D1785" s="11">
        <v>44806</v>
      </c>
      <c r="E1785">
        <v>2187.5</v>
      </c>
      <c r="F1785">
        <v>247</v>
      </c>
      <c r="G1785" t="s">
        <v>1918</v>
      </c>
      <c r="H1785" s="11">
        <v>44826</v>
      </c>
      <c r="I1785" s="11">
        <v>44827</v>
      </c>
      <c r="J1785">
        <v>2187.5</v>
      </c>
      <c r="K1785" t="s">
        <v>3407</v>
      </c>
      <c r="L1785" t="s">
        <v>1918</v>
      </c>
      <c r="M1785" t="s">
        <v>3408</v>
      </c>
      <c r="N1785" t="s">
        <v>3411</v>
      </c>
      <c r="O1785" t="s">
        <v>3412</v>
      </c>
    </row>
    <row r="1786" spans="2:15" x14ac:dyDescent="0.3">
      <c r="B1786">
        <v>20682</v>
      </c>
      <c r="C1786" t="s">
        <v>556</v>
      </c>
      <c r="D1786" s="11">
        <v>44651</v>
      </c>
      <c r="E1786">
        <v>852.62</v>
      </c>
      <c r="F1786">
        <v>2839</v>
      </c>
      <c r="G1786" t="s">
        <v>22</v>
      </c>
      <c r="H1786" s="11">
        <v>44658</v>
      </c>
      <c r="I1786" s="11">
        <v>44658</v>
      </c>
      <c r="J1786">
        <v>852.62</v>
      </c>
      <c r="K1786" t="s">
        <v>269</v>
      </c>
      <c r="L1786" t="s">
        <v>270</v>
      </c>
      <c r="M1786" t="s">
        <v>1490</v>
      </c>
      <c r="N1786" t="s">
        <v>3411</v>
      </c>
      <c r="O1786" t="s">
        <v>3412</v>
      </c>
    </row>
    <row r="1787" spans="2:15" x14ac:dyDescent="0.3">
      <c r="B1787">
        <v>20917</v>
      </c>
      <c r="C1787" t="s">
        <v>2883</v>
      </c>
      <c r="D1787" s="11">
        <v>44788</v>
      </c>
      <c r="E1787">
        <v>874.09</v>
      </c>
      <c r="F1787">
        <v>1250</v>
      </c>
      <c r="G1787" t="s">
        <v>1901</v>
      </c>
      <c r="H1787" s="11">
        <v>44826</v>
      </c>
      <c r="I1787" s="11">
        <v>44827</v>
      </c>
      <c r="J1787">
        <v>874.09</v>
      </c>
      <c r="K1787" t="s">
        <v>3407</v>
      </c>
      <c r="L1787" t="s">
        <v>1901</v>
      </c>
      <c r="M1787" t="s">
        <v>3408</v>
      </c>
      <c r="N1787" t="s">
        <v>3411</v>
      </c>
      <c r="O1787" t="s">
        <v>3412</v>
      </c>
    </row>
    <row r="1788" spans="2:15" x14ac:dyDescent="0.3">
      <c r="B1788">
        <v>20682</v>
      </c>
      <c r="C1788" t="s">
        <v>639</v>
      </c>
      <c r="D1788" s="11">
        <v>44651</v>
      </c>
      <c r="E1788">
        <v>11327.5</v>
      </c>
      <c r="F1788">
        <v>2484</v>
      </c>
      <c r="G1788" t="s">
        <v>33</v>
      </c>
      <c r="H1788" s="11">
        <v>44658</v>
      </c>
      <c r="I1788" s="11">
        <v>44658</v>
      </c>
      <c r="J1788">
        <v>11327.5</v>
      </c>
      <c r="K1788" t="s">
        <v>34</v>
      </c>
      <c r="L1788" t="s">
        <v>35</v>
      </c>
      <c r="M1788" t="s">
        <v>1790</v>
      </c>
      <c r="N1788" t="s">
        <v>3411</v>
      </c>
      <c r="O1788" t="s">
        <v>3412</v>
      </c>
    </row>
    <row r="1789" spans="2:15" x14ac:dyDescent="0.3">
      <c r="B1789">
        <v>20917</v>
      </c>
      <c r="C1789" t="s">
        <v>3002</v>
      </c>
      <c r="D1789" s="11">
        <v>44824</v>
      </c>
      <c r="E1789">
        <v>8249.44</v>
      </c>
      <c r="F1789">
        <v>3739</v>
      </c>
      <c r="G1789" t="s">
        <v>3003</v>
      </c>
      <c r="H1789" s="11">
        <v>44826</v>
      </c>
      <c r="I1789" s="11">
        <v>44827</v>
      </c>
      <c r="J1789">
        <v>8249.44</v>
      </c>
      <c r="K1789" t="s">
        <v>3407</v>
      </c>
      <c r="L1789" t="s">
        <v>3003</v>
      </c>
      <c r="M1789" t="s">
        <v>3408</v>
      </c>
      <c r="N1789" t="s">
        <v>3411</v>
      </c>
      <c r="O1789" t="s">
        <v>3412</v>
      </c>
    </row>
    <row r="1790" spans="2:15" x14ac:dyDescent="0.3">
      <c r="B1790">
        <v>20918</v>
      </c>
      <c r="C1790" t="s">
        <v>3009</v>
      </c>
      <c r="D1790" s="11">
        <v>44825</v>
      </c>
      <c r="E1790">
        <v>936</v>
      </c>
      <c r="F1790">
        <v>3742</v>
      </c>
      <c r="G1790" t="s">
        <v>3010</v>
      </c>
      <c r="H1790" s="11">
        <v>44826</v>
      </c>
      <c r="I1790" s="11">
        <v>44826</v>
      </c>
      <c r="J1790">
        <v>936</v>
      </c>
      <c r="K1790" t="s">
        <v>3407</v>
      </c>
      <c r="L1790" t="s">
        <v>3010</v>
      </c>
      <c r="M1790" t="s">
        <v>3408</v>
      </c>
      <c r="N1790" t="s">
        <v>3411</v>
      </c>
      <c r="O1790" t="s">
        <v>3412</v>
      </c>
    </row>
    <row r="1791" spans="2:15" x14ac:dyDescent="0.3">
      <c r="B1791">
        <v>20682</v>
      </c>
      <c r="C1791" t="s">
        <v>553</v>
      </c>
      <c r="D1791" s="11">
        <v>44651</v>
      </c>
      <c r="E1791">
        <v>1175.32</v>
      </c>
      <c r="F1791">
        <v>2839</v>
      </c>
      <c r="G1791" t="s">
        <v>22</v>
      </c>
      <c r="H1791" s="11">
        <v>44658</v>
      </c>
      <c r="I1791" s="11">
        <v>44658</v>
      </c>
      <c r="J1791">
        <v>1175.32</v>
      </c>
      <c r="K1791" t="s">
        <v>477</v>
      </c>
      <c r="L1791" t="s">
        <v>478</v>
      </c>
      <c r="M1791" t="s">
        <v>1712</v>
      </c>
      <c r="N1791" t="s">
        <v>3411</v>
      </c>
      <c r="O1791" t="s">
        <v>3412</v>
      </c>
    </row>
    <row r="1792" spans="2:15" x14ac:dyDescent="0.3">
      <c r="B1792">
        <v>20682</v>
      </c>
      <c r="C1792" t="s">
        <v>550</v>
      </c>
      <c r="D1792" s="11">
        <v>44651</v>
      </c>
      <c r="E1792">
        <v>852.62</v>
      </c>
      <c r="F1792">
        <v>2839</v>
      </c>
      <c r="G1792" t="s">
        <v>22</v>
      </c>
      <c r="H1792" s="11">
        <v>44658</v>
      </c>
      <c r="I1792" s="11">
        <v>44658</v>
      </c>
      <c r="J1792">
        <v>852.62</v>
      </c>
      <c r="K1792" t="s">
        <v>269</v>
      </c>
      <c r="L1792" t="s">
        <v>270</v>
      </c>
      <c r="M1792" t="s">
        <v>1490</v>
      </c>
      <c r="N1792" t="s">
        <v>3411</v>
      </c>
      <c r="O1792" t="s">
        <v>3412</v>
      </c>
    </row>
    <row r="1793" spans="2:15" x14ac:dyDescent="0.3">
      <c r="B1793">
        <v>20923</v>
      </c>
      <c r="C1793" t="s">
        <v>2898</v>
      </c>
      <c r="D1793" s="11">
        <v>44797</v>
      </c>
      <c r="E1793">
        <v>120</v>
      </c>
      <c r="F1793">
        <v>1177</v>
      </c>
      <c r="G1793" t="s">
        <v>1852</v>
      </c>
      <c r="H1793" s="11">
        <v>44826</v>
      </c>
      <c r="I1793" s="11">
        <v>44827</v>
      </c>
      <c r="J1793">
        <v>120</v>
      </c>
      <c r="K1793" t="s">
        <v>3407</v>
      </c>
      <c r="L1793" t="s">
        <v>1852</v>
      </c>
      <c r="M1793" t="s">
        <v>3408</v>
      </c>
      <c r="N1793" t="s">
        <v>3411</v>
      </c>
      <c r="O1793" t="s">
        <v>3412</v>
      </c>
    </row>
    <row r="1794" spans="2:15" x14ac:dyDescent="0.3">
      <c r="B1794">
        <v>20919</v>
      </c>
      <c r="C1794" t="s">
        <v>3399</v>
      </c>
      <c r="D1794" s="11">
        <v>44827</v>
      </c>
      <c r="E1794">
        <v>1935</v>
      </c>
      <c r="F1794">
        <v>1030</v>
      </c>
      <c r="G1794" t="s">
        <v>1842</v>
      </c>
      <c r="H1794" s="11">
        <v>44827</v>
      </c>
      <c r="I1794" s="11">
        <v>44827</v>
      </c>
      <c r="J1794">
        <v>1935</v>
      </c>
      <c r="K1794" t="s">
        <v>3407</v>
      </c>
      <c r="L1794" t="s">
        <v>3370</v>
      </c>
      <c r="M1794" t="s">
        <v>3408</v>
      </c>
      <c r="N1794" t="s">
        <v>3411</v>
      </c>
      <c r="O1794" t="s">
        <v>3412</v>
      </c>
    </row>
    <row r="1795" spans="2:15" x14ac:dyDescent="0.3">
      <c r="B1795">
        <v>20920</v>
      </c>
      <c r="C1795" t="s">
        <v>3400</v>
      </c>
      <c r="D1795" s="11">
        <v>44827</v>
      </c>
      <c r="E1795">
        <v>1935</v>
      </c>
      <c r="F1795">
        <v>1</v>
      </c>
      <c r="G1795" t="s">
        <v>1828</v>
      </c>
      <c r="H1795" s="11">
        <v>44827</v>
      </c>
      <c r="I1795" s="11">
        <v>44827</v>
      </c>
      <c r="J1795">
        <v>1935</v>
      </c>
      <c r="K1795" t="s">
        <v>3407</v>
      </c>
      <c r="L1795" t="s">
        <v>3370</v>
      </c>
      <c r="M1795" t="s">
        <v>3408</v>
      </c>
      <c r="N1795" t="s">
        <v>3411</v>
      </c>
      <c r="O1795" t="s">
        <v>3412</v>
      </c>
    </row>
    <row r="1796" spans="2:15" x14ac:dyDescent="0.3">
      <c r="B1796">
        <v>20921</v>
      </c>
      <c r="C1796" t="s">
        <v>3401</v>
      </c>
      <c r="D1796" s="11">
        <v>44827</v>
      </c>
      <c r="E1796">
        <v>1935</v>
      </c>
      <c r="F1796">
        <v>887</v>
      </c>
      <c r="G1796" t="s">
        <v>3368</v>
      </c>
      <c r="H1796" s="11">
        <v>44827</v>
      </c>
      <c r="I1796" s="11">
        <v>44827</v>
      </c>
      <c r="J1796">
        <v>1935</v>
      </c>
      <c r="K1796" t="s">
        <v>3407</v>
      </c>
      <c r="L1796" t="s">
        <v>3370</v>
      </c>
      <c r="M1796" t="s">
        <v>3408</v>
      </c>
      <c r="N1796" t="s">
        <v>3411</v>
      </c>
      <c r="O1796" t="s">
        <v>3412</v>
      </c>
    </row>
    <row r="1797" spans="2:15" x14ac:dyDescent="0.3">
      <c r="B1797">
        <v>20917</v>
      </c>
      <c r="C1797" t="s">
        <v>2989</v>
      </c>
      <c r="D1797" s="11">
        <v>44817</v>
      </c>
      <c r="E1797">
        <v>24334.41</v>
      </c>
      <c r="F1797">
        <v>3671</v>
      </c>
      <c r="G1797" t="s">
        <v>494</v>
      </c>
      <c r="H1797" s="11">
        <v>44828</v>
      </c>
      <c r="I1797" s="11">
        <v>44827</v>
      </c>
      <c r="J1797">
        <v>24334.41</v>
      </c>
      <c r="K1797" t="s">
        <v>3407</v>
      </c>
      <c r="L1797" t="s">
        <v>494</v>
      </c>
      <c r="M1797" t="s">
        <v>3408</v>
      </c>
      <c r="N1797" t="s">
        <v>3411</v>
      </c>
      <c r="O1797" t="s">
        <v>3412</v>
      </c>
    </row>
    <row r="1798" spans="2:15" x14ac:dyDescent="0.3">
      <c r="B1798">
        <v>20917</v>
      </c>
      <c r="C1798" t="s">
        <v>2995</v>
      </c>
      <c r="D1798" s="11">
        <v>44818</v>
      </c>
      <c r="E1798">
        <v>360</v>
      </c>
      <c r="F1798">
        <v>3086</v>
      </c>
      <c r="G1798" t="s">
        <v>1907</v>
      </c>
      <c r="H1798" s="11">
        <v>44828</v>
      </c>
      <c r="I1798" s="11">
        <v>44827</v>
      </c>
      <c r="J1798">
        <v>360</v>
      </c>
      <c r="K1798" t="s">
        <v>3407</v>
      </c>
      <c r="L1798" t="s">
        <v>1907</v>
      </c>
      <c r="M1798" t="s">
        <v>3408</v>
      </c>
      <c r="N1798" t="s">
        <v>3411</v>
      </c>
      <c r="O1798" t="s">
        <v>3412</v>
      </c>
    </row>
    <row r="1799" spans="2:15" x14ac:dyDescent="0.3">
      <c r="B1799">
        <v>20918</v>
      </c>
      <c r="C1799" t="s">
        <v>2951</v>
      </c>
      <c r="D1799" s="11">
        <v>44805</v>
      </c>
      <c r="E1799">
        <v>1557.54</v>
      </c>
      <c r="F1799">
        <v>93</v>
      </c>
      <c r="G1799" t="s">
        <v>1886</v>
      </c>
      <c r="H1799" s="11">
        <v>44829</v>
      </c>
      <c r="I1799" s="11">
        <v>44826</v>
      </c>
      <c r="J1799">
        <v>1557.54</v>
      </c>
      <c r="K1799" t="s">
        <v>3407</v>
      </c>
      <c r="L1799" t="s">
        <v>1886</v>
      </c>
      <c r="M1799" t="s">
        <v>3408</v>
      </c>
      <c r="N1799" t="s">
        <v>3411</v>
      </c>
      <c r="O1799" t="s">
        <v>3412</v>
      </c>
    </row>
    <row r="1800" spans="2:15" x14ac:dyDescent="0.3">
      <c r="B1800">
        <v>20918</v>
      </c>
      <c r="C1800" t="s">
        <v>2973</v>
      </c>
      <c r="D1800" s="11">
        <v>44810</v>
      </c>
      <c r="E1800">
        <v>382.52</v>
      </c>
      <c r="F1800">
        <v>2069</v>
      </c>
      <c r="G1800" t="s">
        <v>14</v>
      </c>
      <c r="H1800" s="11">
        <v>44829</v>
      </c>
      <c r="I1800" s="11">
        <v>44826</v>
      </c>
      <c r="J1800">
        <v>382.52</v>
      </c>
      <c r="K1800" t="s">
        <v>3407</v>
      </c>
      <c r="L1800" t="s">
        <v>14</v>
      </c>
      <c r="M1800" t="s">
        <v>3408</v>
      </c>
      <c r="N1800" t="s">
        <v>3411</v>
      </c>
      <c r="O1800" t="s">
        <v>3412</v>
      </c>
    </row>
    <row r="1801" spans="2:15" x14ac:dyDescent="0.3">
      <c r="B1801">
        <v>20682</v>
      </c>
      <c r="C1801" t="s">
        <v>554</v>
      </c>
      <c r="D1801" s="11">
        <v>44651</v>
      </c>
      <c r="E1801">
        <v>426.31</v>
      </c>
      <c r="F1801">
        <v>2839</v>
      </c>
      <c r="G1801" t="s">
        <v>22</v>
      </c>
      <c r="H1801" s="11">
        <v>44658</v>
      </c>
      <c r="I1801" s="11">
        <v>44658</v>
      </c>
      <c r="J1801">
        <v>426.31</v>
      </c>
      <c r="K1801" t="s">
        <v>269</v>
      </c>
      <c r="L1801" t="s">
        <v>270</v>
      </c>
      <c r="M1801" t="s">
        <v>1490</v>
      </c>
      <c r="N1801" t="s">
        <v>3411</v>
      </c>
      <c r="O1801" t="s">
        <v>3412</v>
      </c>
    </row>
    <row r="1802" spans="2:15" x14ac:dyDescent="0.3">
      <c r="B1802">
        <v>20918</v>
      </c>
      <c r="C1802" t="s">
        <v>2967</v>
      </c>
      <c r="D1802" s="11">
        <v>44809</v>
      </c>
      <c r="E1802">
        <v>380.73</v>
      </c>
      <c r="F1802">
        <v>1664</v>
      </c>
      <c r="G1802" t="s">
        <v>1841</v>
      </c>
      <c r="H1802" s="11">
        <v>44830</v>
      </c>
      <c r="I1802" s="11">
        <v>44826</v>
      </c>
      <c r="J1802">
        <v>380.73</v>
      </c>
      <c r="K1802" t="s">
        <v>3407</v>
      </c>
      <c r="L1802" t="s">
        <v>1841</v>
      </c>
      <c r="M1802" t="s">
        <v>3408</v>
      </c>
      <c r="N1802" t="s">
        <v>3411</v>
      </c>
      <c r="O1802" t="s">
        <v>3412</v>
      </c>
    </row>
    <row r="1803" spans="2:15" x14ac:dyDescent="0.3">
      <c r="B1803">
        <v>20682</v>
      </c>
      <c r="C1803" t="s">
        <v>552</v>
      </c>
      <c r="D1803" s="11">
        <v>44651</v>
      </c>
      <c r="E1803">
        <v>3410.49</v>
      </c>
      <c r="F1803">
        <v>2839</v>
      </c>
      <c r="G1803" t="s">
        <v>22</v>
      </c>
      <c r="H1803" s="11">
        <v>44658</v>
      </c>
      <c r="I1803" s="11">
        <v>44658</v>
      </c>
      <c r="J1803">
        <v>3410.49</v>
      </c>
      <c r="K1803" t="s">
        <v>269</v>
      </c>
      <c r="L1803" t="s">
        <v>270</v>
      </c>
      <c r="M1803" t="s">
        <v>1490</v>
      </c>
      <c r="N1803" t="s">
        <v>3411</v>
      </c>
      <c r="O1803" t="s">
        <v>3412</v>
      </c>
    </row>
    <row r="1804" spans="2:15" x14ac:dyDescent="0.3">
      <c r="B1804">
        <v>20682</v>
      </c>
      <c r="C1804" t="s">
        <v>629</v>
      </c>
      <c r="D1804" s="11">
        <v>44650</v>
      </c>
      <c r="E1804">
        <v>5234.24</v>
      </c>
      <c r="F1804">
        <v>78</v>
      </c>
      <c r="G1804" t="s">
        <v>185</v>
      </c>
      <c r="H1804" s="11">
        <v>44659</v>
      </c>
      <c r="I1804" s="11">
        <v>44658</v>
      </c>
      <c r="J1804">
        <v>5234.24</v>
      </c>
      <c r="K1804" t="s">
        <v>186</v>
      </c>
      <c r="L1804" t="s">
        <v>113</v>
      </c>
      <c r="M1804" t="s">
        <v>1655</v>
      </c>
      <c r="N1804" t="s">
        <v>3411</v>
      </c>
      <c r="O1804" t="s">
        <v>3412</v>
      </c>
    </row>
    <row r="1805" spans="2:15" x14ac:dyDescent="0.3">
      <c r="B1805">
        <v>20682</v>
      </c>
      <c r="C1805" t="s">
        <v>631</v>
      </c>
      <c r="D1805" s="11">
        <v>44650</v>
      </c>
      <c r="E1805">
        <v>2296.94</v>
      </c>
      <c r="F1805">
        <v>78</v>
      </c>
      <c r="G1805" t="s">
        <v>185</v>
      </c>
      <c r="H1805" s="11">
        <v>44659</v>
      </c>
      <c r="I1805" s="11">
        <v>44658</v>
      </c>
      <c r="J1805">
        <v>2296.94</v>
      </c>
      <c r="K1805" t="s">
        <v>186</v>
      </c>
      <c r="L1805" t="s">
        <v>113</v>
      </c>
      <c r="M1805" t="s">
        <v>1655</v>
      </c>
      <c r="N1805" t="s">
        <v>3411</v>
      </c>
      <c r="O1805" t="s">
        <v>3412</v>
      </c>
    </row>
    <row r="1806" spans="2:15" x14ac:dyDescent="0.3">
      <c r="B1806">
        <v>20682</v>
      </c>
      <c r="C1806" t="s">
        <v>627</v>
      </c>
      <c r="D1806" s="11">
        <v>44650</v>
      </c>
      <c r="E1806">
        <v>2620.37</v>
      </c>
      <c r="F1806">
        <v>78</v>
      </c>
      <c r="G1806" t="s">
        <v>185</v>
      </c>
      <c r="H1806" s="11">
        <v>44659</v>
      </c>
      <c r="I1806" s="11">
        <v>44658</v>
      </c>
      <c r="J1806">
        <v>2620.37</v>
      </c>
      <c r="K1806" t="s">
        <v>186</v>
      </c>
      <c r="L1806" t="s">
        <v>113</v>
      </c>
      <c r="M1806" t="s">
        <v>1655</v>
      </c>
      <c r="N1806" t="s">
        <v>3411</v>
      </c>
      <c r="O1806" t="s">
        <v>3412</v>
      </c>
    </row>
    <row r="1807" spans="2:15" x14ac:dyDescent="0.3">
      <c r="B1807">
        <v>20925</v>
      </c>
      <c r="C1807" t="s">
        <v>2974</v>
      </c>
      <c r="D1807" s="11">
        <v>44810</v>
      </c>
      <c r="E1807">
        <v>3746.8</v>
      </c>
      <c r="F1807">
        <v>1664</v>
      </c>
      <c r="G1807" t="s">
        <v>1841</v>
      </c>
      <c r="H1807" s="11">
        <v>44831</v>
      </c>
      <c r="I1807" s="11">
        <v>44831</v>
      </c>
      <c r="J1807">
        <v>3746.8</v>
      </c>
      <c r="K1807" t="s">
        <v>3407</v>
      </c>
      <c r="L1807" t="s">
        <v>1841</v>
      </c>
      <c r="M1807" t="s">
        <v>3408</v>
      </c>
      <c r="N1807" t="s">
        <v>3411</v>
      </c>
      <c r="O1807" t="s">
        <v>3412</v>
      </c>
    </row>
    <row r="1808" spans="2:15" x14ac:dyDescent="0.3">
      <c r="B1808">
        <v>20924</v>
      </c>
      <c r="C1808" t="s">
        <v>3012</v>
      </c>
      <c r="D1808" s="11">
        <v>44826</v>
      </c>
      <c r="E1808">
        <v>101.57</v>
      </c>
      <c r="F1808">
        <v>962</v>
      </c>
      <c r="G1808" t="s">
        <v>1846</v>
      </c>
      <c r="H1808" s="11">
        <v>44831</v>
      </c>
      <c r="I1808" s="11">
        <v>44832</v>
      </c>
      <c r="J1808">
        <v>101.57</v>
      </c>
      <c r="K1808" t="s">
        <v>3407</v>
      </c>
      <c r="L1808" t="s">
        <v>1846</v>
      </c>
      <c r="M1808" t="s">
        <v>3408</v>
      </c>
      <c r="N1808" t="s">
        <v>3411</v>
      </c>
      <c r="O1808" t="s">
        <v>3412</v>
      </c>
    </row>
    <row r="1809" spans="2:15" x14ac:dyDescent="0.3">
      <c r="B1809">
        <v>20924</v>
      </c>
      <c r="C1809" t="s">
        <v>3016</v>
      </c>
      <c r="D1809" s="11">
        <v>44827</v>
      </c>
      <c r="E1809">
        <v>150</v>
      </c>
      <c r="F1809">
        <v>606</v>
      </c>
      <c r="G1809" t="s">
        <v>1915</v>
      </c>
      <c r="H1809" s="11">
        <v>44831</v>
      </c>
      <c r="I1809" s="11">
        <v>44832</v>
      </c>
      <c r="J1809">
        <v>150</v>
      </c>
      <c r="K1809" t="s">
        <v>3407</v>
      </c>
      <c r="L1809" t="s">
        <v>1915</v>
      </c>
      <c r="M1809" t="s">
        <v>3408</v>
      </c>
      <c r="N1809" t="s">
        <v>3411</v>
      </c>
      <c r="O1809" t="s">
        <v>3412</v>
      </c>
    </row>
    <row r="1810" spans="2:15" x14ac:dyDescent="0.3">
      <c r="B1810">
        <v>20926</v>
      </c>
      <c r="C1810" t="s">
        <v>3403</v>
      </c>
      <c r="D1810" s="11">
        <v>44831</v>
      </c>
      <c r="E1810">
        <v>1075</v>
      </c>
      <c r="F1810">
        <v>336</v>
      </c>
      <c r="G1810" t="s">
        <v>3369</v>
      </c>
      <c r="H1810" s="11">
        <v>44831</v>
      </c>
      <c r="I1810" s="11">
        <v>44831</v>
      </c>
      <c r="J1810">
        <v>1075</v>
      </c>
      <c r="K1810" t="s">
        <v>3407</v>
      </c>
      <c r="L1810" t="s">
        <v>3370</v>
      </c>
      <c r="M1810" t="s">
        <v>3408</v>
      </c>
      <c r="N1810" t="s">
        <v>3411</v>
      </c>
      <c r="O1810" t="s">
        <v>3412</v>
      </c>
    </row>
    <row r="1811" spans="2:15" x14ac:dyDescent="0.3">
      <c r="B1811">
        <v>20682</v>
      </c>
      <c r="C1811" t="s">
        <v>628</v>
      </c>
      <c r="D1811" s="11">
        <v>44650</v>
      </c>
      <c r="E1811">
        <v>3944.43</v>
      </c>
      <c r="F1811">
        <v>78</v>
      </c>
      <c r="G1811" t="s">
        <v>185</v>
      </c>
      <c r="H1811" s="11">
        <v>44659</v>
      </c>
      <c r="I1811" s="11">
        <v>44658</v>
      </c>
      <c r="J1811">
        <v>3944.43</v>
      </c>
      <c r="K1811" t="s">
        <v>186</v>
      </c>
      <c r="L1811" t="s">
        <v>113</v>
      </c>
      <c r="M1811" t="s">
        <v>1655</v>
      </c>
      <c r="N1811" t="s">
        <v>3411</v>
      </c>
      <c r="O1811" t="s">
        <v>3412</v>
      </c>
    </row>
    <row r="1812" spans="2:15" x14ac:dyDescent="0.3">
      <c r="B1812">
        <v>20682</v>
      </c>
      <c r="C1812" t="s">
        <v>630</v>
      </c>
      <c r="D1812" s="11">
        <v>44650</v>
      </c>
      <c r="E1812">
        <v>3944.43</v>
      </c>
      <c r="F1812">
        <v>78</v>
      </c>
      <c r="G1812" t="s">
        <v>185</v>
      </c>
      <c r="H1812" s="11">
        <v>44659</v>
      </c>
      <c r="I1812" s="11">
        <v>44658</v>
      </c>
      <c r="J1812">
        <v>3944.43</v>
      </c>
      <c r="K1812" t="s">
        <v>186</v>
      </c>
      <c r="L1812" t="s">
        <v>113</v>
      </c>
      <c r="M1812" t="s">
        <v>1655</v>
      </c>
      <c r="N1812" t="s">
        <v>3411</v>
      </c>
      <c r="O1812" t="s">
        <v>3412</v>
      </c>
    </row>
    <row r="1813" spans="2:15" x14ac:dyDescent="0.3">
      <c r="B1813">
        <v>20682</v>
      </c>
      <c r="C1813" t="s">
        <v>654</v>
      </c>
      <c r="D1813" s="11">
        <v>44652</v>
      </c>
      <c r="E1813">
        <v>4002.26</v>
      </c>
      <c r="F1813">
        <v>3354</v>
      </c>
      <c r="G1813" t="s">
        <v>221</v>
      </c>
      <c r="H1813" s="11">
        <v>44662</v>
      </c>
      <c r="I1813" s="11">
        <v>44658</v>
      </c>
      <c r="J1813">
        <v>4002.26</v>
      </c>
      <c r="K1813" t="s">
        <v>222</v>
      </c>
      <c r="L1813" t="s">
        <v>223</v>
      </c>
      <c r="M1813" t="s">
        <v>1665</v>
      </c>
      <c r="N1813" t="s">
        <v>3411</v>
      </c>
      <c r="O1813" t="s">
        <v>3412</v>
      </c>
    </row>
    <row r="1814" spans="2:15" x14ac:dyDescent="0.3">
      <c r="B1814">
        <v>20682</v>
      </c>
      <c r="C1814" t="s">
        <v>653</v>
      </c>
      <c r="D1814" s="11">
        <v>44652</v>
      </c>
      <c r="E1814">
        <v>7266.73</v>
      </c>
      <c r="F1814">
        <v>3354</v>
      </c>
      <c r="G1814" t="s">
        <v>221</v>
      </c>
      <c r="H1814" s="11">
        <v>44662</v>
      </c>
      <c r="I1814" s="11">
        <v>44658</v>
      </c>
      <c r="J1814">
        <v>7266.73</v>
      </c>
      <c r="K1814" t="s">
        <v>222</v>
      </c>
      <c r="L1814" t="s">
        <v>223</v>
      </c>
      <c r="M1814" t="s">
        <v>1665</v>
      </c>
      <c r="N1814" t="s">
        <v>3411</v>
      </c>
      <c r="O1814" t="s">
        <v>3412</v>
      </c>
    </row>
    <row r="1815" spans="2:15" x14ac:dyDescent="0.3">
      <c r="B1815">
        <v>20927</v>
      </c>
      <c r="C1815" t="s">
        <v>3011</v>
      </c>
      <c r="D1815" s="11">
        <v>44825</v>
      </c>
      <c r="E1815">
        <v>4965</v>
      </c>
      <c r="F1815">
        <v>3372</v>
      </c>
      <c r="G1815" t="s">
        <v>1912</v>
      </c>
      <c r="H1815" s="11">
        <v>44833</v>
      </c>
      <c r="I1815" s="11">
        <v>44834</v>
      </c>
      <c r="J1815">
        <v>4965</v>
      </c>
      <c r="K1815" t="s">
        <v>3407</v>
      </c>
      <c r="L1815" t="s">
        <v>1912</v>
      </c>
      <c r="M1815" t="s">
        <v>3408</v>
      </c>
      <c r="N1815" t="s">
        <v>3411</v>
      </c>
      <c r="O1815" t="s">
        <v>3412</v>
      </c>
    </row>
    <row r="1816" spans="2:15" x14ac:dyDescent="0.3">
      <c r="B1816">
        <v>20929</v>
      </c>
      <c r="C1816" t="s">
        <v>3013</v>
      </c>
      <c r="D1816" s="11">
        <v>44826</v>
      </c>
      <c r="E1816">
        <v>5133.34</v>
      </c>
      <c r="F1816">
        <v>1094</v>
      </c>
      <c r="G1816" t="s">
        <v>1913</v>
      </c>
      <c r="H1816" s="11">
        <v>44833</v>
      </c>
      <c r="I1816" s="11">
        <v>44833</v>
      </c>
      <c r="J1816">
        <v>5133.34</v>
      </c>
      <c r="K1816" t="s">
        <v>3407</v>
      </c>
      <c r="L1816" t="s">
        <v>1913</v>
      </c>
      <c r="M1816" t="s">
        <v>3408</v>
      </c>
      <c r="N1816" t="s">
        <v>3411</v>
      </c>
      <c r="O1816" t="s">
        <v>3412</v>
      </c>
    </row>
    <row r="1817" spans="2:15" x14ac:dyDescent="0.3">
      <c r="B1817">
        <v>20680</v>
      </c>
      <c r="C1817" t="s">
        <v>596</v>
      </c>
      <c r="D1817" s="11">
        <v>44628</v>
      </c>
      <c r="E1817">
        <v>888.84</v>
      </c>
      <c r="F1817">
        <v>28</v>
      </c>
      <c r="G1817" t="s">
        <v>23</v>
      </c>
      <c r="H1817" s="11">
        <v>44657</v>
      </c>
      <c r="I1817" s="11">
        <v>44656</v>
      </c>
      <c r="J1817">
        <v>888.84</v>
      </c>
      <c r="K1817" t="s">
        <v>24</v>
      </c>
      <c r="L1817" t="s">
        <v>25</v>
      </c>
      <c r="M1817" t="s">
        <v>1793</v>
      </c>
      <c r="N1817" t="s">
        <v>3411</v>
      </c>
      <c r="O1817" t="s">
        <v>3412</v>
      </c>
    </row>
    <row r="1818" spans="2:15" x14ac:dyDescent="0.3">
      <c r="B1818">
        <v>20927</v>
      </c>
      <c r="C1818" t="s">
        <v>3020</v>
      </c>
      <c r="D1818" s="11">
        <v>44832</v>
      </c>
      <c r="E1818">
        <v>52.5</v>
      </c>
      <c r="F1818">
        <v>2740</v>
      </c>
      <c r="G1818" t="s">
        <v>1867</v>
      </c>
      <c r="H1818" s="11">
        <v>44833</v>
      </c>
      <c r="I1818" s="11">
        <v>44834</v>
      </c>
      <c r="J1818">
        <v>52.5</v>
      </c>
      <c r="K1818" t="s">
        <v>3407</v>
      </c>
      <c r="L1818" t="s">
        <v>1867</v>
      </c>
      <c r="M1818" t="s">
        <v>3408</v>
      </c>
      <c r="N1818" t="s">
        <v>3411</v>
      </c>
      <c r="O1818" t="s">
        <v>3412</v>
      </c>
    </row>
    <row r="1819" spans="2:15" x14ac:dyDescent="0.3">
      <c r="B1819">
        <v>20927</v>
      </c>
      <c r="C1819" t="s">
        <v>3021</v>
      </c>
      <c r="D1819" s="11">
        <v>44832</v>
      </c>
      <c r="E1819">
        <v>178.41</v>
      </c>
      <c r="F1819">
        <v>2759</v>
      </c>
      <c r="G1819" t="s">
        <v>1831</v>
      </c>
      <c r="H1819" s="11">
        <v>44833</v>
      </c>
      <c r="I1819" s="11">
        <v>44834</v>
      </c>
      <c r="J1819">
        <v>178.41</v>
      </c>
      <c r="K1819" t="s">
        <v>3407</v>
      </c>
      <c r="L1819" t="s">
        <v>1831</v>
      </c>
      <c r="M1819" t="s">
        <v>3408</v>
      </c>
      <c r="N1819" t="s">
        <v>3411</v>
      </c>
      <c r="O1819" t="s">
        <v>3412</v>
      </c>
    </row>
    <row r="1820" spans="2:15" x14ac:dyDescent="0.3">
      <c r="B1820">
        <v>20928</v>
      </c>
      <c r="C1820" t="s">
        <v>3023</v>
      </c>
      <c r="D1820" s="11">
        <v>44832</v>
      </c>
      <c r="E1820">
        <v>70</v>
      </c>
      <c r="F1820">
        <v>134</v>
      </c>
      <c r="G1820" t="s">
        <v>1850</v>
      </c>
      <c r="H1820" s="11">
        <v>44833</v>
      </c>
      <c r="I1820" s="11">
        <v>44834</v>
      </c>
      <c r="J1820">
        <v>70</v>
      </c>
      <c r="K1820" t="s">
        <v>3407</v>
      </c>
      <c r="L1820" t="s">
        <v>1850</v>
      </c>
      <c r="M1820" t="s">
        <v>3408</v>
      </c>
      <c r="N1820" t="s">
        <v>3411</v>
      </c>
      <c r="O1820" t="s">
        <v>3412</v>
      </c>
    </row>
    <row r="1821" spans="2:15" x14ac:dyDescent="0.3">
      <c r="B1821">
        <v>20928</v>
      </c>
      <c r="C1821" t="s">
        <v>3022</v>
      </c>
      <c r="D1821" s="11">
        <v>44832</v>
      </c>
      <c r="E1821">
        <v>70</v>
      </c>
      <c r="F1821">
        <v>134</v>
      </c>
      <c r="G1821" t="s">
        <v>1850</v>
      </c>
      <c r="H1821" s="11">
        <v>44833</v>
      </c>
      <c r="I1821" s="11">
        <v>44834</v>
      </c>
      <c r="J1821">
        <v>70</v>
      </c>
      <c r="K1821" t="s">
        <v>3407</v>
      </c>
      <c r="L1821" t="s">
        <v>1850</v>
      </c>
      <c r="M1821" t="s">
        <v>3408</v>
      </c>
      <c r="N1821" t="s">
        <v>3411</v>
      </c>
      <c r="O1821" t="s">
        <v>3412</v>
      </c>
    </row>
    <row r="1822" spans="2:15" x14ac:dyDescent="0.3">
      <c r="B1822">
        <v>20929</v>
      </c>
      <c r="C1822" t="s">
        <v>2906</v>
      </c>
      <c r="D1822" s="11">
        <v>44802</v>
      </c>
      <c r="E1822">
        <v>2813.08</v>
      </c>
      <c r="F1822">
        <v>794</v>
      </c>
      <c r="G1822" t="s">
        <v>1889</v>
      </c>
      <c r="H1822" s="11">
        <v>44833</v>
      </c>
      <c r="I1822" s="11">
        <v>44833</v>
      </c>
      <c r="J1822">
        <v>2813.08</v>
      </c>
      <c r="K1822" t="s">
        <v>3407</v>
      </c>
      <c r="L1822" t="s">
        <v>1889</v>
      </c>
      <c r="M1822" t="s">
        <v>3408</v>
      </c>
      <c r="N1822" t="s">
        <v>3411</v>
      </c>
      <c r="O1822" t="s">
        <v>3412</v>
      </c>
    </row>
    <row r="1823" spans="2:15" x14ac:dyDescent="0.3">
      <c r="B1823">
        <v>20679</v>
      </c>
      <c r="C1823" t="s">
        <v>624</v>
      </c>
      <c r="D1823" s="11">
        <v>44649</v>
      </c>
      <c r="E1823">
        <v>2308.5</v>
      </c>
      <c r="F1823">
        <v>829</v>
      </c>
      <c r="G1823" t="s">
        <v>205</v>
      </c>
      <c r="H1823" s="11">
        <v>44656</v>
      </c>
      <c r="I1823" s="11">
        <v>44656</v>
      </c>
      <c r="J1823">
        <v>2308.5</v>
      </c>
      <c r="K1823" t="s">
        <v>206</v>
      </c>
      <c r="L1823" t="s">
        <v>207</v>
      </c>
      <c r="M1823" t="s">
        <v>1642</v>
      </c>
      <c r="N1823" t="s">
        <v>3411</v>
      </c>
      <c r="O1823" t="s">
        <v>3412</v>
      </c>
    </row>
    <row r="1824" spans="2:15" x14ac:dyDescent="0.3">
      <c r="B1824">
        <v>20675</v>
      </c>
      <c r="C1824" t="s">
        <v>531</v>
      </c>
      <c r="D1824" s="11">
        <v>44615</v>
      </c>
      <c r="E1824">
        <v>2040</v>
      </c>
      <c r="F1824">
        <v>3212</v>
      </c>
      <c r="G1824" t="s">
        <v>114</v>
      </c>
      <c r="H1824" s="11">
        <v>44651</v>
      </c>
      <c r="I1824" s="11">
        <v>44651</v>
      </c>
      <c r="J1824">
        <v>765</v>
      </c>
      <c r="K1824" t="s">
        <v>532</v>
      </c>
      <c r="L1824" t="s">
        <v>533</v>
      </c>
      <c r="M1824" t="s">
        <v>1450</v>
      </c>
      <c r="N1824" t="s">
        <v>3411</v>
      </c>
      <c r="O1824" t="s">
        <v>3412</v>
      </c>
    </row>
    <row r="1825" spans="2:15" x14ac:dyDescent="0.3">
      <c r="B1825">
        <v>20675</v>
      </c>
      <c r="C1825" t="s">
        <v>617</v>
      </c>
      <c r="D1825" s="11">
        <v>44644</v>
      </c>
      <c r="E1825">
        <v>1285.4000000000001</v>
      </c>
      <c r="F1825">
        <v>1317</v>
      </c>
      <c r="G1825" t="s">
        <v>124</v>
      </c>
      <c r="H1825" s="11">
        <v>44651</v>
      </c>
      <c r="I1825" s="11">
        <v>44651</v>
      </c>
      <c r="J1825">
        <v>1285.4000000000001</v>
      </c>
      <c r="K1825" t="s">
        <v>203</v>
      </c>
      <c r="L1825" t="s">
        <v>204</v>
      </c>
      <c r="M1825" t="s">
        <v>1484</v>
      </c>
      <c r="N1825" t="s">
        <v>3411</v>
      </c>
      <c r="O1825" t="s">
        <v>3412</v>
      </c>
    </row>
    <row r="1826" spans="2:15" x14ac:dyDescent="0.3">
      <c r="B1826">
        <v>20673</v>
      </c>
      <c r="C1826" t="s">
        <v>620</v>
      </c>
      <c r="D1826" s="11">
        <v>44645</v>
      </c>
      <c r="E1826">
        <v>27650.31</v>
      </c>
      <c r="F1826">
        <v>3197</v>
      </c>
      <c r="G1826" t="s">
        <v>287</v>
      </c>
      <c r="H1826" s="11">
        <v>44655</v>
      </c>
      <c r="I1826" s="11">
        <v>44651</v>
      </c>
      <c r="J1826">
        <v>27650.31</v>
      </c>
      <c r="K1826" t="s">
        <v>288</v>
      </c>
      <c r="L1826" t="s">
        <v>289</v>
      </c>
      <c r="M1826" t="s">
        <v>1411</v>
      </c>
      <c r="N1826" t="s">
        <v>3411</v>
      </c>
      <c r="O1826" t="s">
        <v>3412</v>
      </c>
    </row>
    <row r="1827" spans="2:15" x14ac:dyDescent="0.3">
      <c r="B1827">
        <v>20929</v>
      </c>
      <c r="C1827" t="s">
        <v>3024</v>
      </c>
      <c r="D1827" s="11">
        <v>44832</v>
      </c>
      <c r="E1827">
        <v>66789.83</v>
      </c>
      <c r="F1827">
        <v>471</v>
      </c>
      <c r="G1827" t="s">
        <v>1864</v>
      </c>
      <c r="H1827" s="11">
        <v>44834</v>
      </c>
      <c r="I1827" s="11">
        <v>44833</v>
      </c>
      <c r="J1827">
        <v>66789.83</v>
      </c>
      <c r="K1827" t="s">
        <v>3407</v>
      </c>
      <c r="L1827" t="s">
        <v>1864</v>
      </c>
      <c r="M1827" t="s">
        <v>3408</v>
      </c>
      <c r="N1827" t="s">
        <v>3411</v>
      </c>
      <c r="O1827" t="s">
        <v>3412</v>
      </c>
    </row>
    <row r="1828" spans="2:15" x14ac:dyDescent="0.3">
      <c r="B1828">
        <v>20933</v>
      </c>
      <c r="C1828" t="s">
        <v>3404</v>
      </c>
      <c r="D1828" s="11">
        <v>44834</v>
      </c>
      <c r="E1828">
        <v>430</v>
      </c>
      <c r="F1828">
        <v>1</v>
      </c>
      <c r="G1828" t="s">
        <v>1828</v>
      </c>
      <c r="H1828" s="11">
        <v>44834</v>
      </c>
      <c r="I1828" s="11">
        <v>44834</v>
      </c>
      <c r="J1828">
        <v>430</v>
      </c>
      <c r="K1828" t="s">
        <v>3407</v>
      </c>
      <c r="L1828" t="s">
        <v>3370</v>
      </c>
      <c r="M1828" t="s">
        <v>3408</v>
      </c>
      <c r="N1828" t="s">
        <v>3411</v>
      </c>
      <c r="O1828" t="s">
        <v>3412</v>
      </c>
    </row>
    <row r="1829" spans="2:15" x14ac:dyDescent="0.3">
      <c r="B1829">
        <v>20934</v>
      </c>
      <c r="C1829" t="s">
        <v>3405</v>
      </c>
      <c r="D1829" s="11">
        <v>44834</v>
      </c>
      <c r="E1829">
        <v>430</v>
      </c>
      <c r="F1829">
        <v>1030</v>
      </c>
      <c r="G1829" t="s">
        <v>1842</v>
      </c>
      <c r="H1829" s="11">
        <v>44834</v>
      </c>
      <c r="I1829" s="11">
        <v>44834</v>
      </c>
      <c r="J1829">
        <v>430</v>
      </c>
      <c r="K1829" t="s">
        <v>3407</v>
      </c>
      <c r="L1829" t="s">
        <v>3370</v>
      </c>
      <c r="M1829" t="s">
        <v>3408</v>
      </c>
      <c r="N1829" t="s">
        <v>3411</v>
      </c>
      <c r="O1829" t="s">
        <v>3412</v>
      </c>
    </row>
    <row r="1830" spans="2:15" x14ac:dyDescent="0.3">
      <c r="B1830">
        <v>20935</v>
      </c>
      <c r="C1830" t="s">
        <v>3406</v>
      </c>
      <c r="D1830" s="11">
        <v>44834</v>
      </c>
      <c r="E1830">
        <v>430</v>
      </c>
      <c r="F1830">
        <v>887</v>
      </c>
      <c r="G1830" t="s">
        <v>3368</v>
      </c>
      <c r="H1830" s="11">
        <v>44834</v>
      </c>
      <c r="I1830" s="11">
        <v>44834</v>
      </c>
      <c r="J1830">
        <v>430</v>
      </c>
      <c r="K1830" t="s">
        <v>3407</v>
      </c>
      <c r="L1830" t="s">
        <v>3370</v>
      </c>
      <c r="M1830" t="s">
        <v>3408</v>
      </c>
      <c r="N1830" t="s">
        <v>3411</v>
      </c>
      <c r="O1830" t="s">
        <v>3412</v>
      </c>
    </row>
    <row r="1831" spans="2:15" x14ac:dyDescent="0.3">
      <c r="B1831">
        <v>20672</v>
      </c>
      <c r="C1831" t="s">
        <v>469</v>
      </c>
      <c r="D1831" s="11">
        <v>44648</v>
      </c>
      <c r="E1831">
        <v>9681.35</v>
      </c>
      <c r="F1831">
        <v>1046</v>
      </c>
      <c r="G1831" t="s">
        <v>21</v>
      </c>
      <c r="H1831" s="11">
        <v>44652</v>
      </c>
      <c r="I1831" s="11">
        <v>44651</v>
      </c>
      <c r="J1831">
        <v>9681.35</v>
      </c>
      <c r="K1831" t="s">
        <v>257</v>
      </c>
      <c r="L1831" t="s">
        <v>258</v>
      </c>
      <c r="M1831" t="s">
        <v>1499</v>
      </c>
      <c r="N1831" t="s">
        <v>3411</v>
      </c>
      <c r="O1831" t="s">
        <v>3412</v>
      </c>
    </row>
    <row r="1832" spans="2:15" x14ac:dyDescent="0.3">
      <c r="B1832">
        <v>20929</v>
      </c>
      <c r="C1832" t="s">
        <v>2943</v>
      </c>
      <c r="D1832" s="11">
        <v>44804</v>
      </c>
      <c r="E1832">
        <v>186.86</v>
      </c>
      <c r="F1832">
        <v>688</v>
      </c>
      <c r="G1832" t="s">
        <v>1954</v>
      </c>
      <c r="H1832" s="11">
        <v>44834</v>
      </c>
      <c r="I1832" s="11">
        <v>44833</v>
      </c>
      <c r="J1832">
        <v>186.86</v>
      </c>
      <c r="K1832" t="s">
        <v>3407</v>
      </c>
      <c r="L1832" t="s">
        <v>1954</v>
      </c>
      <c r="M1832" t="s">
        <v>3408</v>
      </c>
      <c r="N1832" t="s">
        <v>3411</v>
      </c>
      <c r="O1832" t="s">
        <v>3412</v>
      </c>
    </row>
    <row r="1833" spans="2:15" x14ac:dyDescent="0.3">
      <c r="B1833">
        <v>20929</v>
      </c>
      <c r="C1833" t="s">
        <v>2944</v>
      </c>
      <c r="D1833" s="11">
        <v>44804</v>
      </c>
      <c r="E1833">
        <v>224.84</v>
      </c>
      <c r="F1833">
        <v>219</v>
      </c>
      <c r="G1833" t="s">
        <v>1909</v>
      </c>
      <c r="H1833" s="11">
        <v>44834</v>
      </c>
      <c r="I1833" s="11">
        <v>44833</v>
      </c>
      <c r="J1833">
        <v>224.84</v>
      </c>
      <c r="K1833" t="s">
        <v>3407</v>
      </c>
      <c r="L1833" t="s">
        <v>1909</v>
      </c>
      <c r="M1833" t="s">
        <v>3408</v>
      </c>
      <c r="N1833" t="s">
        <v>3411</v>
      </c>
      <c r="O1833" t="s">
        <v>3412</v>
      </c>
    </row>
    <row r="1834" spans="2:15" x14ac:dyDescent="0.3">
      <c r="B1834">
        <v>20929</v>
      </c>
      <c r="C1834" t="s">
        <v>2942</v>
      </c>
      <c r="D1834" s="11">
        <v>44804</v>
      </c>
      <c r="E1834">
        <v>158.69999999999999</v>
      </c>
      <c r="F1834">
        <v>688</v>
      </c>
      <c r="G1834" t="s">
        <v>1954</v>
      </c>
      <c r="H1834" s="11">
        <v>44834</v>
      </c>
      <c r="I1834" s="11">
        <v>44833</v>
      </c>
      <c r="J1834">
        <v>158.69999999999999</v>
      </c>
      <c r="K1834" t="s">
        <v>3407</v>
      </c>
      <c r="L1834" t="s">
        <v>1954</v>
      </c>
      <c r="M1834" t="s">
        <v>3408</v>
      </c>
      <c r="N1834" t="s">
        <v>3411</v>
      </c>
      <c r="O1834" t="s">
        <v>3412</v>
      </c>
    </row>
    <row r="1835" spans="2:15" x14ac:dyDescent="0.3">
      <c r="B1835">
        <v>20669</v>
      </c>
      <c r="C1835" t="s">
        <v>527</v>
      </c>
      <c r="D1835" s="11">
        <v>44609</v>
      </c>
      <c r="E1835">
        <v>928.8</v>
      </c>
      <c r="F1835">
        <v>28</v>
      </c>
      <c r="G1835" t="s">
        <v>23</v>
      </c>
      <c r="H1835" s="11">
        <v>44649</v>
      </c>
      <c r="I1835" s="11">
        <v>44649</v>
      </c>
      <c r="J1835">
        <v>928.8</v>
      </c>
      <c r="K1835" t="s">
        <v>24</v>
      </c>
      <c r="L1835" t="s">
        <v>25</v>
      </c>
      <c r="M1835" t="s">
        <v>1793</v>
      </c>
      <c r="N1835" t="s">
        <v>3411</v>
      </c>
      <c r="O1835" t="s">
        <v>3412</v>
      </c>
    </row>
    <row r="1836" spans="2:15" x14ac:dyDescent="0.3">
      <c r="B1836">
        <v>20669</v>
      </c>
      <c r="C1836" t="s">
        <v>568</v>
      </c>
      <c r="D1836" s="11">
        <v>44620</v>
      </c>
      <c r="E1836">
        <v>4382.1400000000003</v>
      </c>
      <c r="F1836">
        <v>2734</v>
      </c>
      <c r="G1836" t="s">
        <v>69</v>
      </c>
      <c r="H1836" s="11">
        <v>44650</v>
      </c>
      <c r="I1836" s="11">
        <v>44649</v>
      </c>
      <c r="J1836">
        <v>4382.1400000000003</v>
      </c>
      <c r="K1836" t="s">
        <v>70</v>
      </c>
      <c r="L1836" t="s">
        <v>71</v>
      </c>
      <c r="M1836" t="s">
        <v>1647</v>
      </c>
      <c r="N1836" t="s">
        <v>3411</v>
      </c>
      <c r="O1836" t="s">
        <v>3412</v>
      </c>
    </row>
    <row r="1837" spans="2:15" x14ac:dyDescent="0.3">
      <c r="B1837">
        <v>20942</v>
      </c>
      <c r="C1837" t="s">
        <v>3061</v>
      </c>
      <c r="D1837" s="11">
        <v>44837</v>
      </c>
      <c r="E1837">
        <v>76.930000000000007</v>
      </c>
      <c r="F1837">
        <v>3735</v>
      </c>
      <c r="G1837" t="s">
        <v>2987</v>
      </c>
      <c r="H1837" s="11">
        <v>44838</v>
      </c>
      <c r="I1837" s="11">
        <v>44839</v>
      </c>
      <c r="J1837">
        <v>76.930000000000007</v>
      </c>
      <c r="K1837" t="s">
        <v>3407</v>
      </c>
      <c r="L1837" t="s">
        <v>2987</v>
      </c>
      <c r="M1837" t="s">
        <v>3408</v>
      </c>
      <c r="N1837" t="s">
        <v>3411</v>
      </c>
      <c r="O1837" t="s">
        <v>3412</v>
      </c>
    </row>
    <row r="1838" spans="2:15" x14ac:dyDescent="0.3">
      <c r="B1838">
        <v>20668</v>
      </c>
      <c r="C1838" t="s">
        <v>511</v>
      </c>
      <c r="D1838" s="11">
        <v>44628</v>
      </c>
      <c r="E1838">
        <v>69537.429999999993</v>
      </c>
      <c r="F1838">
        <v>3617</v>
      </c>
      <c r="G1838" t="s">
        <v>414</v>
      </c>
      <c r="H1838" s="11">
        <v>44651</v>
      </c>
      <c r="I1838" s="11">
        <v>44651</v>
      </c>
      <c r="J1838">
        <v>1489.88</v>
      </c>
      <c r="K1838" t="s">
        <v>591</v>
      </c>
      <c r="L1838" t="s">
        <v>592</v>
      </c>
      <c r="M1838" t="s">
        <v>1453</v>
      </c>
      <c r="N1838" t="s">
        <v>3411</v>
      </c>
      <c r="O1838" t="s">
        <v>3412</v>
      </c>
    </row>
    <row r="1839" spans="2:15" x14ac:dyDescent="0.3">
      <c r="B1839">
        <v>20944</v>
      </c>
      <c r="C1839" t="s">
        <v>3068</v>
      </c>
      <c r="D1839" s="11">
        <v>44838</v>
      </c>
      <c r="E1839">
        <v>1875.75</v>
      </c>
      <c r="F1839">
        <v>1317</v>
      </c>
      <c r="G1839" t="s">
        <v>124</v>
      </c>
      <c r="H1839" s="11">
        <v>44838</v>
      </c>
      <c r="I1839" s="11">
        <v>44838</v>
      </c>
      <c r="J1839">
        <v>1875.75</v>
      </c>
      <c r="K1839" t="s">
        <v>3407</v>
      </c>
      <c r="L1839" t="s">
        <v>124</v>
      </c>
      <c r="M1839" t="s">
        <v>3408</v>
      </c>
      <c r="N1839" t="s">
        <v>3411</v>
      </c>
      <c r="O1839" t="s">
        <v>3412</v>
      </c>
    </row>
    <row r="1840" spans="2:15" x14ac:dyDescent="0.3">
      <c r="B1840">
        <v>20667</v>
      </c>
      <c r="C1840" t="s">
        <v>466</v>
      </c>
      <c r="D1840" s="11">
        <v>44624</v>
      </c>
      <c r="E1840">
        <v>48</v>
      </c>
      <c r="F1840">
        <v>31</v>
      </c>
      <c r="G1840" t="s">
        <v>36</v>
      </c>
      <c r="H1840" s="11">
        <v>44650</v>
      </c>
      <c r="I1840" s="11">
        <v>44651</v>
      </c>
      <c r="J1840">
        <v>48</v>
      </c>
      <c r="K1840" t="s">
        <v>37</v>
      </c>
      <c r="L1840" t="s">
        <v>38</v>
      </c>
      <c r="M1840" t="s">
        <v>1752</v>
      </c>
      <c r="N1840" t="s">
        <v>3411</v>
      </c>
      <c r="O1840" t="s">
        <v>3412</v>
      </c>
    </row>
    <row r="1841" spans="2:15" x14ac:dyDescent="0.3">
      <c r="B1841">
        <v>20944</v>
      </c>
      <c r="C1841" t="s">
        <v>3065</v>
      </c>
      <c r="D1841" s="11">
        <v>44838</v>
      </c>
      <c r="E1841">
        <v>791.13</v>
      </c>
      <c r="F1841">
        <v>1317</v>
      </c>
      <c r="G1841" t="s">
        <v>124</v>
      </c>
      <c r="H1841" s="11">
        <v>44838</v>
      </c>
      <c r="I1841" s="11">
        <v>44838</v>
      </c>
      <c r="J1841">
        <v>791.13</v>
      </c>
      <c r="K1841" t="s">
        <v>3407</v>
      </c>
      <c r="L1841" t="s">
        <v>124</v>
      </c>
      <c r="M1841" t="s">
        <v>3408</v>
      </c>
      <c r="N1841" t="s">
        <v>3411</v>
      </c>
      <c r="O1841" t="s">
        <v>3412</v>
      </c>
    </row>
    <row r="1842" spans="2:15" x14ac:dyDescent="0.3">
      <c r="B1842">
        <v>20667</v>
      </c>
      <c r="C1842" t="s">
        <v>611</v>
      </c>
      <c r="D1842" s="11">
        <v>44641</v>
      </c>
      <c r="E1842">
        <v>23766.080000000002</v>
      </c>
      <c r="F1842">
        <v>2919</v>
      </c>
      <c r="G1842" t="s">
        <v>118</v>
      </c>
      <c r="H1842" s="11">
        <v>44651</v>
      </c>
      <c r="I1842" s="11">
        <v>44651</v>
      </c>
      <c r="J1842">
        <v>23766.080000000002</v>
      </c>
      <c r="K1842" t="s">
        <v>119</v>
      </c>
      <c r="L1842" t="s">
        <v>120</v>
      </c>
      <c r="M1842" t="s">
        <v>1588</v>
      </c>
      <c r="N1842" t="s">
        <v>3411</v>
      </c>
      <c r="O1842" t="s">
        <v>3412</v>
      </c>
    </row>
    <row r="1843" spans="2:15" x14ac:dyDescent="0.3">
      <c r="B1843">
        <v>20662</v>
      </c>
      <c r="C1843" t="s">
        <v>524</v>
      </c>
      <c r="D1843" s="11">
        <v>44609</v>
      </c>
      <c r="E1843">
        <v>339.5</v>
      </c>
      <c r="F1843">
        <v>1692</v>
      </c>
      <c r="G1843" t="s">
        <v>150</v>
      </c>
      <c r="H1843" s="11">
        <v>44642</v>
      </c>
      <c r="I1843" s="11">
        <v>44642</v>
      </c>
      <c r="J1843">
        <v>339.5</v>
      </c>
      <c r="K1843" t="s">
        <v>170</v>
      </c>
      <c r="L1843" t="s">
        <v>171</v>
      </c>
      <c r="M1843" t="s">
        <v>1601</v>
      </c>
      <c r="N1843" t="s">
        <v>3411</v>
      </c>
      <c r="O1843" t="s">
        <v>3412</v>
      </c>
    </row>
    <row r="1844" spans="2:15" x14ac:dyDescent="0.3">
      <c r="B1844">
        <v>20944</v>
      </c>
      <c r="C1844" t="s">
        <v>3067</v>
      </c>
      <c r="D1844" s="11">
        <v>44838</v>
      </c>
      <c r="E1844">
        <v>6754.94</v>
      </c>
      <c r="F1844">
        <v>1317</v>
      </c>
      <c r="G1844" t="s">
        <v>124</v>
      </c>
      <c r="H1844" s="11">
        <v>44838</v>
      </c>
      <c r="I1844" s="11">
        <v>44838</v>
      </c>
      <c r="J1844">
        <v>6754.94</v>
      </c>
      <c r="K1844" t="s">
        <v>3407</v>
      </c>
      <c r="L1844" t="s">
        <v>124</v>
      </c>
      <c r="M1844" t="s">
        <v>3408</v>
      </c>
      <c r="N1844" t="s">
        <v>3411</v>
      </c>
      <c r="O1844" t="s">
        <v>3412</v>
      </c>
    </row>
    <row r="1845" spans="2:15" x14ac:dyDescent="0.3">
      <c r="B1845">
        <v>20944</v>
      </c>
      <c r="C1845" t="s">
        <v>3066</v>
      </c>
      <c r="D1845" s="11">
        <v>44838</v>
      </c>
      <c r="E1845">
        <v>574.4</v>
      </c>
      <c r="F1845">
        <v>1317</v>
      </c>
      <c r="G1845" t="s">
        <v>124</v>
      </c>
      <c r="H1845" s="11">
        <v>44838</v>
      </c>
      <c r="I1845" s="11">
        <v>44838</v>
      </c>
      <c r="J1845">
        <v>574.4</v>
      </c>
      <c r="K1845" t="s">
        <v>3407</v>
      </c>
      <c r="L1845" t="s">
        <v>124</v>
      </c>
      <c r="M1845" t="s">
        <v>3408</v>
      </c>
      <c r="N1845" t="s">
        <v>3411</v>
      </c>
      <c r="O1845" t="s">
        <v>3412</v>
      </c>
    </row>
    <row r="1846" spans="2:15" x14ac:dyDescent="0.3">
      <c r="B1846">
        <v>20662</v>
      </c>
      <c r="C1846" t="s">
        <v>530</v>
      </c>
      <c r="D1846" s="11">
        <v>44613</v>
      </c>
      <c r="E1846">
        <v>1034.0999999999999</v>
      </c>
      <c r="F1846">
        <v>28</v>
      </c>
      <c r="G1846" t="s">
        <v>23</v>
      </c>
      <c r="H1846" s="11">
        <v>44643</v>
      </c>
      <c r="I1846" s="11">
        <v>44642</v>
      </c>
      <c r="J1846">
        <v>1034.0999999999999</v>
      </c>
      <c r="K1846" t="s">
        <v>24</v>
      </c>
      <c r="L1846" t="s">
        <v>25</v>
      </c>
      <c r="M1846" t="s">
        <v>1793</v>
      </c>
      <c r="N1846" t="s">
        <v>3411</v>
      </c>
      <c r="O1846" t="s">
        <v>3412</v>
      </c>
    </row>
    <row r="1847" spans="2:15" x14ac:dyDescent="0.3">
      <c r="B1847">
        <v>20662</v>
      </c>
      <c r="C1847" t="s">
        <v>537</v>
      </c>
      <c r="D1847" s="11">
        <v>44615</v>
      </c>
      <c r="E1847">
        <v>507.06</v>
      </c>
      <c r="F1847">
        <v>28</v>
      </c>
      <c r="G1847" t="s">
        <v>23</v>
      </c>
      <c r="H1847" s="11">
        <v>44644</v>
      </c>
      <c r="I1847" s="11">
        <v>44642</v>
      </c>
      <c r="J1847">
        <v>507.06</v>
      </c>
      <c r="K1847" t="s">
        <v>24</v>
      </c>
      <c r="L1847" t="s">
        <v>25</v>
      </c>
      <c r="M1847" t="s">
        <v>1793</v>
      </c>
      <c r="N1847" t="s">
        <v>3411</v>
      </c>
      <c r="O1847" t="s">
        <v>3412</v>
      </c>
    </row>
    <row r="1848" spans="2:15" x14ac:dyDescent="0.3">
      <c r="B1848">
        <v>20662</v>
      </c>
      <c r="C1848" t="s">
        <v>525</v>
      </c>
      <c r="D1848" s="11">
        <v>44609</v>
      </c>
      <c r="E1848">
        <v>3730.14</v>
      </c>
      <c r="F1848">
        <v>2916</v>
      </c>
      <c r="G1848" t="s">
        <v>51</v>
      </c>
      <c r="H1848" s="11">
        <v>44648</v>
      </c>
      <c r="I1848" s="11">
        <v>44642</v>
      </c>
      <c r="J1848">
        <v>3730.14</v>
      </c>
      <c r="K1848" t="s">
        <v>52</v>
      </c>
      <c r="L1848" t="s">
        <v>53</v>
      </c>
      <c r="M1848" t="s">
        <v>1607</v>
      </c>
      <c r="N1848" t="s">
        <v>3411</v>
      </c>
      <c r="O1848" t="s">
        <v>3412</v>
      </c>
    </row>
    <row r="1849" spans="2:15" x14ac:dyDescent="0.3">
      <c r="B1849">
        <v>20662</v>
      </c>
      <c r="C1849" t="s">
        <v>526</v>
      </c>
      <c r="D1849" s="11">
        <v>44609</v>
      </c>
      <c r="E1849">
        <v>75223.08</v>
      </c>
      <c r="F1849">
        <v>2916</v>
      </c>
      <c r="G1849" t="s">
        <v>51</v>
      </c>
      <c r="H1849" s="11">
        <v>44648</v>
      </c>
      <c r="I1849" s="11">
        <v>44642</v>
      </c>
      <c r="J1849">
        <v>75223.08</v>
      </c>
      <c r="K1849" t="s">
        <v>52</v>
      </c>
      <c r="L1849" t="s">
        <v>53</v>
      </c>
      <c r="M1849" t="s">
        <v>1607</v>
      </c>
      <c r="N1849" t="s">
        <v>3411</v>
      </c>
      <c r="O1849" t="s">
        <v>3412</v>
      </c>
    </row>
    <row r="1850" spans="2:15" x14ac:dyDescent="0.3">
      <c r="B1850">
        <v>20941</v>
      </c>
      <c r="C1850" t="s">
        <v>3028</v>
      </c>
      <c r="D1850" s="11">
        <v>44833</v>
      </c>
      <c r="E1850">
        <v>109.99</v>
      </c>
      <c r="F1850">
        <v>1004</v>
      </c>
      <c r="G1850" t="s">
        <v>1833</v>
      </c>
      <c r="H1850" s="11">
        <v>44838</v>
      </c>
      <c r="I1850" s="11">
        <v>44839</v>
      </c>
      <c r="J1850">
        <v>109.99</v>
      </c>
      <c r="K1850" t="s">
        <v>3407</v>
      </c>
      <c r="L1850" t="s">
        <v>1833</v>
      </c>
      <c r="M1850" t="s">
        <v>3408</v>
      </c>
      <c r="N1850" t="s">
        <v>3411</v>
      </c>
      <c r="O1850" t="s">
        <v>3412</v>
      </c>
    </row>
    <row r="1851" spans="2:15" x14ac:dyDescent="0.3">
      <c r="B1851">
        <v>20941</v>
      </c>
      <c r="C1851" t="s">
        <v>3026</v>
      </c>
      <c r="D1851" s="11">
        <v>44833</v>
      </c>
      <c r="E1851">
        <v>439.35</v>
      </c>
      <c r="F1851">
        <v>1399</v>
      </c>
      <c r="G1851" t="s">
        <v>1836</v>
      </c>
      <c r="H1851" s="11">
        <v>44838</v>
      </c>
      <c r="I1851" s="11">
        <v>44839</v>
      </c>
      <c r="J1851">
        <v>439.35</v>
      </c>
      <c r="K1851" t="s">
        <v>3407</v>
      </c>
      <c r="L1851" t="s">
        <v>1836</v>
      </c>
      <c r="M1851" t="s">
        <v>3408</v>
      </c>
      <c r="N1851" t="s">
        <v>3411</v>
      </c>
      <c r="O1851" t="s">
        <v>3412</v>
      </c>
    </row>
    <row r="1852" spans="2:15" x14ac:dyDescent="0.3">
      <c r="B1852">
        <v>20941</v>
      </c>
      <c r="C1852" t="s">
        <v>3029</v>
      </c>
      <c r="D1852" s="11">
        <v>44833</v>
      </c>
      <c r="E1852">
        <v>159.19999999999999</v>
      </c>
      <c r="F1852">
        <v>1097</v>
      </c>
      <c r="G1852" t="s">
        <v>1887</v>
      </c>
      <c r="H1852" s="11">
        <v>44838</v>
      </c>
      <c r="I1852" s="11">
        <v>44839</v>
      </c>
      <c r="J1852">
        <v>159.19999999999999</v>
      </c>
      <c r="K1852" t="s">
        <v>3407</v>
      </c>
      <c r="L1852" t="s">
        <v>1887</v>
      </c>
      <c r="M1852" t="s">
        <v>3408</v>
      </c>
      <c r="N1852" t="s">
        <v>3411</v>
      </c>
      <c r="O1852" t="s">
        <v>3412</v>
      </c>
    </row>
    <row r="1853" spans="2:15" x14ac:dyDescent="0.3">
      <c r="B1853">
        <v>20941</v>
      </c>
      <c r="C1853" t="s">
        <v>3027</v>
      </c>
      <c r="D1853" s="11">
        <v>44833</v>
      </c>
      <c r="E1853">
        <v>159.19999999999999</v>
      </c>
      <c r="F1853">
        <v>1097</v>
      </c>
      <c r="G1853" t="s">
        <v>1887</v>
      </c>
      <c r="H1853" s="11">
        <v>44838</v>
      </c>
      <c r="I1853" s="11">
        <v>44839</v>
      </c>
      <c r="J1853">
        <v>159.19999999999999</v>
      </c>
      <c r="K1853" t="s">
        <v>3407</v>
      </c>
      <c r="L1853" t="s">
        <v>1887</v>
      </c>
      <c r="M1853" t="s">
        <v>3408</v>
      </c>
      <c r="N1853" t="s">
        <v>3411</v>
      </c>
      <c r="O1853" t="s">
        <v>3412</v>
      </c>
    </row>
    <row r="1854" spans="2:15" x14ac:dyDescent="0.3">
      <c r="B1854">
        <v>20941</v>
      </c>
      <c r="C1854" t="s">
        <v>3030</v>
      </c>
      <c r="D1854" s="11">
        <v>44833</v>
      </c>
      <c r="E1854">
        <v>109.99</v>
      </c>
      <c r="F1854">
        <v>1004</v>
      </c>
      <c r="G1854" t="s">
        <v>1833</v>
      </c>
      <c r="H1854" s="11">
        <v>44838</v>
      </c>
      <c r="I1854" s="11">
        <v>44839</v>
      </c>
      <c r="J1854">
        <v>109.99</v>
      </c>
      <c r="K1854" t="s">
        <v>3407</v>
      </c>
      <c r="L1854" t="s">
        <v>1833</v>
      </c>
      <c r="M1854" t="s">
        <v>3408</v>
      </c>
      <c r="N1854" t="s">
        <v>3411</v>
      </c>
      <c r="O1854" t="s">
        <v>3412</v>
      </c>
    </row>
    <row r="1855" spans="2:15" x14ac:dyDescent="0.3">
      <c r="B1855">
        <v>20661</v>
      </c>
      <c r="C1855" t="s">
        <v>590</v>
      </c>
      <c r="D1855" s="11">
        <v>44627</v>
      </c>
      <c r="E1855">
        <v>919.42</v>
      </c>
      <c r="F1855">
        <v>3043</v>
      </c>
      <c r="G1855" t="s">
        <v>42</v>
      </c>
      <c r="H1855" s="11">
        <v>44642</v>
      </c>
      <c r="I1855" s="11">
        <v>44642</v>
      </c>
      <c r="J1855">
        <v>919.42</v>
      </c>
      <c r="K1855" t="s">
        <v>4</v>
      </c>
      <c r="L1855" t="s">
        <v>5</v>
      </c>
      <c r="M1855" t="s">
        <v>1438</v>
      </c>
      <c r="N1855" t="s">
        <v>3411</v>
      </c>
      <c r="O1855" t="s">
        <v>3412</v>
      </c>
    </row>
    <row r="1856" spans="2:15" x14ac:dyDescent="0.3">
      <c r="B1856">
        <v>20661</v>
      </c>
      <c r="C1856" t="s">
        <v>514</v>
      </c>
      <c r="D1856" s="11">
        <v>44602</v>
      </c>
      <c r="E1856">
        <v>39966.6</v>
      </c>
      <c r="F1856">
        <v>3582</v>
      </c>
      <c r="G1856" t="s">
        <v>519</v>
      </c>
      <c r="H1856" s="11">
        <v>44642</v>
      </c>
      <c r="I1856" s="11">
        <v>44642</v>
      </c>
      <c r="J1856">
        <v>39966.6</v>
      </c>
      <c r="K1856" t="s">
        <v>515</v>
      </c>
      <c r="L1856" t="s">
        <v>516</v>
      </c>
      <c r="M1856" t="s">
        <v>1719</v>
      </c>
      <c r="N1856" t="s">
        <v>3411</v>
      </c>
      <c r="O1856" t="s">
        <v>3412</v>
      </c>
    </row>
    <row r="1857" spans="2:15" x14ac:dyDescent="0.3">
      <c r="B1857">
        <v>20944</v>
      </c>
      <c r="C1857" t="s">
        <v>2106</v>
      </c>
      <c r="D1857" s="11">
        <v>44582</v>
      </c>
      <c r="E1857">
        <v>3460.43</v>
      </c>
      <c r="F1857">
        <v>283</v>
      </c>
      <c r="G1857" t="s">
        <v>598</v>
      </c>
      <c r="H1857" s="11">
        <v>44839</v>
      </c>
      <c r="I1857" s="11">
        <v>44838</v>
      </c>
      <c r="J1857">
        <v>3460.43</v>
      </c>
      <c r="K1857" t="s">
        <v>3407</v>
      </c>
      <c r="L1857" t="s">
        <v>598</v>
      </c>
      <c r="M1857" t="s">
        <v>3408</v>
      </c>
      <c r="N1857" t="s">
        <v>3411</v>
      </c>
      <c r="O1857" t="s">
        <v>3412</v>
      </c>
    </row>
    <row r="1858" spans="2:15" x14ac:dyDescent="0.3">
      <c r="B1858">
        <v>20944</v>
      </c>
      <c r="C1858" t="s">
        <v>3017</v>
      </c>
      <c r="D1858" s="11">
        <v>44827</v>
      </c>
      <c r="E1858">
        <v>48.16</v>
      </c>
      <c r="F1858">
        <v>120</v>
      </c>
      <c r="G1858" t="s">
        <v>2807</v>
      </c>
      <c r="H1858" s="11">
        <v>44839</v>
      </c>
      <c r="I1858" s="11">
        <v>44838</v>
      </c>
      <c r="J1858">
        <v>48.16</v>
      </c>
      <c r="K1858" t="s">
        <v>3407</v>
      </c>
      <c r="L1858" t="s">
        <v>2807</v>
      </c>
      <c r="M1858" t="s">
        <v>3408</v>
      </c>
      <c r="N1858" t="s">
        <v>3411</v>
      </c>
      <c r="O1858" t="s">
        <v>3412</v>
      </c>
    </row>
    <row r="1859" spans="2:15" x14ac:dyDescent="0.3">
      <c r="B1859">
        <v>20942</v>
      </c>
      <c r="C1859" t="s">
        <v>3018</v>
      </c>
      <c r="D1859" s="11">
        <v>44830</v>
      </c>
      <c r="E1859">
        <v>646</v>
      </c>
      <c r="F1859">
        <v>2910</v>
      </c>
      <c r="G1859" t="s">
        <v>1880</v>
      </c>
      <c r="H1859" s="11">
        <v>44839</v>
      </c>
      <c r="I1859" s="11">
        <v>44839</v>
      </c>
      <c r="J1859">
        <v>646</v>
      </c>
      <c r="K1859" t="s">
        <v>3407</v>
      </c>
      <c r="L1859" t="s">
        <v>1880</v>
      </c>
      <c r="M1859" t="s">
        <v>3408</v>
      </c>
      <c r="N1859" t="s">
        <v>3411</v>
      </c>
      <c r="O1859" t="s">
        <v>3412</v>
      </c>
    </row>
    <row r="1860" spans="2:15" x14ac:dyDescent="0.3">
      <c r="B1860">
        <v>20661</v>
      </c>
      <c r="C1860" t="s">
        <v>518</v>
      </c>
      <c r="D1860" s="11">
        <v>44602</v>
      </c>
      <c r="E1860">
        <v>9238</v>
      </c>
      <c r="F1860">
        <v>3582</v>
      </c>
      <c r="G1860" t="s">
        <v>519</v>
      </c>
      <c r="H1860" s="11">
        <v>44642</v>
      </c>
      <c r="I1860" s="11">
        <v>44642</v>
      </c>
      <c r="J1860">
        <v>9238</v>
      </c>
      <c r="K1860" t="s">
        <v>515</v>
      </c>
      <c r="L1860" t="s">
        <v>516</v>
      </c>
      <c r="M1860" t="s">
        <v>1719</v>
      </c>
      <c r="N1860" t="s">
        <v>3411</v>
      </c>
      <c r="O1860" t="s">
        <v>3412</v>
      </c>
    </row>
    <row r="1861" spans="2:15" x14ac:dyDescent="0.3">
      <c r="B1861">
        <v>20661</v>
      </c>
      <c r="C1861" t="s">
        <v>540</v>
      </c>
      <c r="D1861" s="11">
        <v>44616</v>
      </c>
      <c r="E1861">
        <v>35555.54</v>
      </c>
      <c r="F1861">
        <v>3453</v>
      </c>
      <c r="G1861" t="s">
        <v>283</v>
      </c>
      <c r="H1861" s="11">
        <v>44642</v>
      </c>
      <c r="I1861" s="11">
        <v>44642</v>
      </c>
      <c r="J1861">
        <v>35555.54</v>
      </c>
      <c r="K1861" t="s">
        <v>284</v>
      </c>
      <c r="L1861" t="s">
        <v>285</v>
      </c>
      <c r="M1861" t="s">
        <v>1440</v>
      </c>
      <c r="N1861" t="s">
        <v>3411</v>
      </c>
      <c r="O1861" t="s">
        <v>3412</v>
      </c>
    </row>
    <row r="1862" spans="2:15" x14ac:dyDescent="0.3">
      <c r="B1862">
        <v>20661</v>
      </c>
      <c r="C1862" t="s">
        <v>539</v>
      </c>
      <c r="D1862" s="11">
        <v>44616</v>
      </c>
      <c r="E1862">
        <v>17777.77</v>
      </c>
      <c r="F1862">
        <v>3453</v>
      </c>
      <c r="G1862" t="s">
        <v>283</v>
      </c>
      <c r="H1862" s="11">
        <v>44642</v>
      </c>
      <c r="I1862" s="11">
        <v>44642</v>
      </c>
      <c r="J1862">
        <v>17777.77</v>
      </c>
      <c r="K1862" t="s">
        <v>284</v>
      </c>
      <c r="L1862" t="s">
        <v>285</v>
      </c>
      <c r="M1862" t="s">
        <v>1440</v>
      </c>
      <c r="N1862" t="s">
        <v>3411</v>
      </c>
      <c r="O1862" t="s">
        <v>3412</v>
      </c>
    </row>
    <row r="1863" spans="2:15" x14ac:dyDescent="0.3">
      <c r="B1863">
        <v>20945</v>
      </c>
      <c r="C1863" t="s">
        <v>3076</v>
      </c>
      <c r="D1863" s="11">
        <v>44839</v>
      </c>
      <c r="E1863">
        <v>155.65</v>
      </c>
      <c r="F1863">
        <v>606</v>
      </c>
      <c r="G1863" t="s">
        <v>1915</v>
      </c>
      <c r="H1863" s="11">
        <v>44840</v>
      </c>
      <c r="I1863" s="11">
        <v>44841</v>
      </c>
      <c r="J1863">
        <v>155.65</v>
      </c>
      <c r="K1863" t="s">
        <v>3407</v>
      </c>
      <c r="L1863" t="s">
        <v>1915</v>
      </c>
      <c r="M1863" t="s">
        <v>3408</v>
      </c>
      <c r="N1863" t="s">
        <v>3411</v>
      </c>
      <c r="O1863" t="s">
        <v>3412</v>
      </c>
    </row>
    <row r="1864" spans="2:15" x14ac:dyDescent="0.3">
      <c r="B1864">
        <v>20946</v>
      </c>
      <c r="C1864" t="s">
        <v>3078</v>
      </c>
      <c r="D1864" s="11">
        <v>44839</v>
      </c>
      <c r="E1864">
        <v>104.93</v>
      </c>
      <c r="F1864">
        <v>379</v>
      </c>
      <c r="G1864" t="s">
        <v>1873</v>
      </c>
      <c r="H1864" s="11">
        <v>44840</v>
      </c>
      <c r="I1864" s="11">
        <v>44841</v>
      </c>
      <c r="J1864">
        <v>104.93</v>
      </c>
      <c r="K1864" t="s">
        <v>3407</v>
      </c>
      <c r="L1864" t="s">
        <v>1873</v>
      </c>
      <c r="M1864" t="s">
        <v>3408</v>
      </c>
      <c r="N1864" t="s">
        <v>3411</v>
      </c>
      <c r="O1864" t="s">
        <v>3412</v>
      </c>
    </row>
    <row r="1865" spans="2:15" x14ac:dyDescent="0.3">
      <c r="B1865">
        <v>20946</v>
      </c>
      <c r="C1865" t="s">
        <v>3077</v>
      </c>
      <c r="D1865" s="11">
        <v>44839</v>
      </c>
      <c r="E1865">
        <v>178.41</v>
      </c>
      <c r="F1865">
        <v>1949</v>
      </c>
      <c r="G1865" t="s">
        <v>1832</v>
      </c>
      <c r="H1865" s="11">
        <v>44840</v>
      </c>
      <c r="I1865" s="11">
        <v>44841</v>
      </c>
      <c r="J1865">
        <v>178.41</v>
      </c>
      <c r="K1865" t="s">
        <v>3407</v>
      </c>
      <c r="L1865" t="s">
        <v>1832</v>
      </c>
      <c r="M1865" t="s">
        <v>3408</v>
      </c>
      <c r="N1865" t="s">
        <v>3411</v>
      </c>
      <c r="O1865" t="s">
        <v>3412</v>
      </c>
    </row>
    <row r="1866" spans="2:15" x14ac:dyDescent="0.3">
      <c r="B1866">
        <v>20946</v>
      </c>
      <c r="C1866" t="s">
        <v>2990</v>
      </c>
      <c r="D1866" s="11">
        <v>44817</v>
      </c>
      <c r="E1866">
        <v>17034.400000000001</v>
      </c>
      <c r="F1866">
        <v>3671</v>
      </c>
      <c r="G1866" t="s">
        <v>494</v>
      </c>
      <c r="H1866" s="11">
        <v>44840</v>
      </c>
      <c r="I1866" s="11">
        <v>44841</v>
      </c>
      <c r="J1866">
        <v>17034.400000000001</v>
      </c>
      <c r="K1866" t="s">
        <v>3407</v>
      </c>
      <c r="L1866" t="s">
        <v>494</v>
      </c>
      <c r="M1866" t="s">
        <v>3408</v>
      </c>
      <c r="N1866" t="s">
        <v>3411</v>
      </c>
      <c r="O1866" t="s">
        <v>3412</v>
      </c>
    </row>
    <row r="1867" spans="2:15" x14ac:dyDescent="0.3">
      <c r="B1867">
        <v>20661</v>
      </c>
      <c r="C1867" t="s">
        <v>538</v>
      </c>
      <c r="D1867" s="11">
        <v>44616</v>
      </c>
      <c r="E1867">
        <v>22222.22</v>
      </c>
      <c r="F1867">
        <v>3453</v>
      </c>
      <c r="G1867" t="s">
        <v>283</v>
      </c>
      <c r="H1867" s="11">
        <v>44642</v>
      </c>
      <c r="I1867" s="11">
        <v>44642</v>
      </c>
      <c r="J1867">
        <v>22222.22</v>
      </c>
      <c r="K1867" t="s">
        <v>284</v>
      </c>
      <c r="L1867" t="s">
        <v>285</v>
      </c>
      <c r="M1867" t="s">
        <v>1440</v>
      </c>
      <c r="N1867" t="s">
        <v>3411</v>
      </c>
      <c r="O1867" t="s">
        <v>3412</v>
      </c>
    </row>
    <row r="1868" spans="2:15" x14ac:dyDescent="0.3">
      <c r="B1868">
        <v>20661</v>
      </c>
      <c r="C1868" t="s">
        <v>541</v>
      </c>
      <c r="D1868" s="11">
        <v>44616</v>
      </c>
      <c r="E1868">
        <v>13333.33</v>
      </c>
      <c r="F1868">
        <v>3453</v>
      </c>
      <c r="G1868" t="s">
        <v>283</v>
      </c>
      <c r="H1868" s="11">
        <v>44642</v>
      </c>
      <c r="I1868" s="11">
        <v>44642</v>
      </c>
      <c r="J1868">
        <v>13333.33</v>
      </c>
      <c r="K1868" t="s">
        <v>284</v>
      </c>
      <c r="L1868" t="s">
        <v>285</v>
      </c>
      <c r="M1868" t="s">
        <v>1440</v>
      </c>
      <c r="N1868" t="s">
        <v>3411</v>
      </c>
      <c r="O1868" t="s">
        <v>3412</v>
      </c>
    </row>
    <row r="1869" spans="2:15" x14ac:dyDescent="0.3">
      <c r="B1869">
        <v>20661</v>
      </c>
      <c r="C1869" t="s">
        <v>590</v>
      </c>
      <c r="D1869" s="11">
        <v>44628</v>
      </c>
      <c r="E1869">
        <v>14775</v>
      </c>
      <c r="F1869">
        <v>3615</v>
      </c>
      <c r="G1869" t="s">
        <v>574</v>
      </c>
      <c r="H1869" s="11">
        <v>44645</v>
      </c>
      <c r="I1869" s="11">
        <v>44642</v>
      </c>
      <c r="J1869">
        <v>14775</v>
      </c>
      <c r="K1869" t="s">
        <v>575</v>
      </c>
      <c r="L1869" t="s">
        <v>576</v>
      </c>
      <c r="M1869" t="s">
        <v>1784</v>
      </c>
      <c r="N1869" t="s">
        <v>3411</v>
      </c>
      <c r="O1869" t="s">
        <v>3412</v>
      </c>
    </row>
    <row r="1870" spans="2:15" x14ac:dyDescent="0.3">
      <c r="B1870">
        <v>20660</v>
      </c>
      <c r="C1870" t="s">
        <v>510</v>
      </c>
      <c r="D1870" s="11">
        <v>44600</v>
      </c>
      <c r="E1870">
        <v>3178.36</v>
      </c>
      <c r="F1870">
        <v>289</v>
      </c>
      <c r="G1870" t="s">
        <v>101</v>
      </c>
      <c r="H1870" s="11">
        <v>44642</v>
      </c>
      <c r="I1870" s="11">
        <v>44642</v>
      </c>
      <c r="J1870">
        <v>3178.36</v>
      </c>
      <c r="K1870" t="s">
        <v>146</v>
      </c>
      <c r="L1870" t="s">
        <v>147</v>
      </c>
      <c r="M1870" t="s">
        <v>1426</v>
      </c>
      <c r="N1870" t="s">
        <v>3411</v>
      </c>
      <c r="O1870" t="s">
        <v>3412</v>
      </c>
    </row>
    <row r="1871" spans="2:15" x14ac:dyDescent="0.3">
      <c r="B1871">
        <v>20660</v>
      </c>
      <c r="C1871" t="s">
        <v>606</v>
      </c>
      <c r="D1871" s="11">
        <v>44636</v>
      </c>
      <c r="E1871">
        <v>3178.36</v>
      </c>
      <c r="F1871">
        <v>289</v>
      </c>
      <c r="G1871" t="s">
        <v>101</v>
      </c>
      <c r="H1871" s="11">
        <v>44644</v>
      </c>
      <c r="I1871" s="11">
        <v>44642</v>
      </c>
      <c r="J1871">
        <v>3178.36</v>
      </c>
      <c r="K1871" t="s">
        <v>146</v>
      </c>
      <c r="L1871" t="s">
        <v>147</v>
      </c>
      <c r="M1871" t="s">
        <v>1426</v>
      </c>
      <c r="N1871" t="s">
        <v>3411</v>
      </c>
      <c r="O1871" t="s">
        <v>3412</v>
      </c>
    </row>
    <row r="1872" spans="2:15" x14ac:dyDescent="0.3">
      <c r="B1872">
        <v>20654</v>
      </c>
      <c r="C1872" t="s">
        <v>601</v>
      </c>
      <c r="D1872" s="11">
        <v>44630</v>
      </c>
      <c r="E1872">
        <v>2438.5</v>
      </c>
      <c r="F1872">
        <v>3234</v>
      </c>
      <c r="G1872" t="s">
        <v>181</v>
      </c>
      <c r="H1872" s="11">
        <v>44640</v>
      </c>
      <c r="I1872" s="11">
        <v>44635</v>
      </c>
      <c r="J1872">
        <v>2438.5</v>
      </c>
      <c r="K1872" t="s">
        <v>182</v>
      </c>
      <c r="L1872" t="s">
        <v>183</v>
      </c>
      <c r="M1872" t="s">
        <v>1612</v>
      </c>
      <c r="N1872" t="s">
        <v>3411</v>
      </c>
      <c r="O1872" t="s">
        <v>3412</v>
      </c>
    </row>
    <row r="1873" spans="2:15" x14ac:dyDescent="0.3">
      <c r="B1873">
        <v>20653</v>
      </c>
      <c r="C1873" t="s">
        <v>578</v>
      </c>
      <c r="D1873" s="11">
        <v>44623</v>
      </c>
      <c r="E1873">
        <v>4841.93</v>
      </c>
      <c r="F1873">
        <v>3300</v>
      </c>
      <c r="G1873" t="s">
        <v>210</v>
      </c>
      <c r="H1873" s="11">
        <v>44635</v>
      </c>
      <c r="I1873" s="11">
        <v>44635</v>
      </c>
      <c r="J1873">
        <v>4841.93</v>
      </c>
      <c r="K1873" t="s">
        <v>211</v>
      </c>
      <c r="L1873" t="s">
        <v>212</v>
      </c>
      <c r="M1873" t="s">
        <v>1621</v>
      </c>
      <c r="N1873" t="s">
        <v>3411</v>
      </c>
      <c r="O1873" t="s">
        <v>3412</v>
      </c>
    </row>
    <row r="1874" spans="2:15" x14ac:dyDescent="0.3">
      <c r="B1874">
        <v>20653</v>
      </c>
      <c r="C1874" t="s">
        <v>580</v>
      </c>
      <c r="D1874" s="11">
        <v>44624</v>
      </c>
      <c r="E1874">
        <v>1235</v>
      </c>
      <c r="F1874">
        <v>1848</v>
      </c>
      <c r="G1874" t="s">
        <v>27</v>
      </c>
      <c r="H1874" s="11">
        <v>44635</v>
      </c>
      <c r="I1874" s="11">
        <v>44635</v>
      </c>
      <c r="J1874">
        <v>1235</v>
      </c>
      <c r="K1874" t="s">
        <v>28</v>
      </c>
      <c r="L1874" t="s">
        <v>29</v>
      </c>
      <c r="M1874" t="s">
        <v>1619</v>
      </c>
      <c r="N1874" t="s">
        <v>3411</v>
      </c>
      <c r="O1874" t="s">
        <v>3412</v>
      </c>
    </row>
    <row r="1875" spans="2:15" x14ac:dyDescent="0.3">
      <c r="B1875">
        <v>20653</v>
      </c>
      <c r="C1875" t="s">
        <v>585</v>
      </c>
      <c r="D1875" s="11">
        <v>44627</v>
      </c>
      <c r="E1875">
        <v>14661.15</v>
      </c>
      <c r="F1875">
        <v>3062</v>
      </c>
      <c r="G1875" t="s">
        <v>43</v>
      </c>
      <c r="H1875" s="11">
        <v>44635</v>
      </c>
      <c r="I1875" s="11">
        <v>44635</v>
      </c>
      <c r="J1875">
        <v>14661.15</v>
      </c>
      <c r="K1875" t="s">
        <v>44</v>
      </c>
      <c r="L1875" t="s">
        <v>45</v>
      </c>
      <c r="M1875" t="s">
        <v>1406</v>
      </c>
      <c r="N1875" t="s">
        <v>3411</v>
      </c>
      <c r="O1875" t="s">
        <v>3412</v>
      </c>
    </row>
    <row r="1876" spans="2:15" x14ac:dyDescent="0.3">
      <c r="B1876">
        <v>20653</v>
      </c>
      <c r="C1876" t="s">
        <v>594</v>
      </c>
      <c r="D1876" s="11">
        <v>44628</v>
      </c>
      <c r="E1876">
        <v>34798.5</v>
      </c>
      <c r="F1876">
        <v>829</v>
      </c>
      <c r="G1876" t="s">
        <v>205</v>
      </c>
      <c r="H1876" s="11">
        <v>44635</v>
      </c>
      <c r="I1876" s="11">
        <v>44635</v>
      </c>
      <c r="J1876">
        <v>34798.5</v>
      </c>
      <c r="K1876" t="s">
        <v>206</v>
      </c>
      <c r="L1876" t="s">
        <v>207</v>
      </c>
      <c r="M1876" t="s">
        <v>1642</v>
      </c>
      <c r="N1876" t="s">
        <v>3411</v>
      </c>
      <c r="O1876" t="s">
        <v>3412</v>
      </c>
    </row>
    <row r="1877" spans="2:15" x14ac:dyDescent="0.3">
      <c r="B1877">
        <v>20653</v>
      </c>
      <c r="C1877" t="s">
        <v>595</v>
      </c>
      <c r="D1877" s="11">
        <v>44628</v>
      </c>
      <c r="E1877">
        <v>20381.13</v>
      </c>
      <c r="F1877">
        <v>829</v>
      </c>
      <c r="G1877" t="s">
        <v>205</v>
      </c>
      <c r="H1877" s="11">
        <v>44635</v>
      </c>
      <c r="I1877" s="11">
        <v>44635</v>
      </c>
      <c r="J1877">
        <v>20381.13</v>
      </c>
      <c r="K1877" t="s">
        <v>206</v>
      </c>
      <c r="L1877" t="s">
        <v>207</v>
      </c>
      <c r="M1877" t="s">
        <v>1642</v>
      </c>
      <c r="N1877" t="s">
        <v>3411</v>
      </c>
      <c r="O1877" t="s">
        <v>3412</v>
      </c>
    </row>
    <row r="1878" spans="2:15" x14ac:dyDescent="0.3">
      <c r="B1878">
        <v>20653</v>
      </c>
      <c r="C1878" t="s">
        <v>593</v>
      </c>
      <c r="D1878" s="11">
        <v>44628</v>
      </c>
      <c r="E1878">
        <v>486.96</v>
      </c>
      <c r="F1878">
        <v>829</v>
      </c>
      <c r="G1878" t="s">
        <v>205</v>
      </c>
      <c r="H1878" s="11">
        <v>44635</v>
      </c>
      <c r="I1878" s="11">
        <v>44635</v>
      </c>
      <c r="J1878">
        <v>486.96</v>
      </c>
      <c r="K1878" t="s">
        <v>206</v>
      </c>
      <c r="L1878" t="s">
        <v>207</v>
      </c>
      <c r="M1878" t="s">
        <v>1642</v>
      </c>
      <c r="N1878" t="s">
        <v>3411</v>
      </c>
      <c r="O1878" t="s">
        <v>3412</v>
      </c>
    </row>
    <row r="1879" spans="2:15" x14ac:dyDescent="0.3">
      <c r="B1879">
        <v>20653</v>
      </c>
      <c r="C1879" t="s">
        <v>536</v>
      </c>
      <c r="D1879" s="11">
        <v>44615</v>
      </c>
      <c r="E1879">
        <v>689.5</v>
      </c>
      <c r="F1879">
        <v>523</v>
      </c>
      <c r="G1879" t="s">
        <v>63</v>
      </c>
      <c r="H1879" s="11">
        <v>44635</v>
      </c>
      <c r="I1879" s="11">
        <v>44635</v>
      </c>
      <c r="J1879">
        <v>689.5</v>
      </c>
      <c r="K1879" t="s">
        <v>266</v>
      </c>
      <c r="L1879" t="s">
        <v>267</v>
      </c>
      <c r="M1879" t="s">
        <v>1544</v>
      </c>
      <c r="N1879" t="s">
        <v>3411</v>
      </c>
      <c r="O1879" t="s">
        <v>3412</v>
      </c>
    </row>
    <row r="1880" spans="2:15" x14ac:dyDescent="0.3">
      <c r="B1880">
        <v>20653</v>
      </c>
      <c r="C1880" t="s">
        <v>535</v>
      </c>
      <c r="D1880" s="11">
        <v>44615</v>
      </c>
      <c r="E1880">
        <v>1254.5</v>
      </c>
      <c r="F1880">
        <v>1127</v>
      </c>
      <c r="G1880" t="s">
        <v>48</v>
      </c>
      <c r="H1880" s="11">
        <v>44635</v>
      </c>
      <c r="I1880" s="11">
        <v>44635</v>
      </c>
      <c r="J1880">
        <v>1254.5</v>
      </c>
      <c r="K1880" t="s">
        <v>75</v>
      </c>
      <c r="L1880" t="s">
        <v>76</v>
      </c>
      <c r="M1880" t="s">
        <v>1484</v>
      </c>
      <c r="N1880" t="s">
        <v>3411</v>
      </c>
      <c r="O1880" t="s">
        <v>3412</v>
      </c>
    </row>
    <row r="1881" spans="2:15" x14ac:dyDescent="0.3">
      <c r="B1881">
        <v>20653</v>
      </c>
      <c r="C1881" t="s">
        <v>563</v>
      </c>
      <c r="D1881" s="11">
        <v>44617</v>
      </c>
      <c r="E1881">
        <v>17286.75</v>
      </c>
      <c r="F1881">
        <v>137</v>
      </c>
      <c r="G1881" t="s">
        <v>84</v>
      </c>
      <c r="H1881" s="11">
        <v>44635</v>
      </c>
      <c r="I1881" s="11">
        <v>44635</v>
      </c>
      <c r="J1881">
        <v>17286.75</v>
      </c>
      <c r="K1881" t="s">
        <v>238</v>
      </c>
      <c r="L1881" t="s">
        <v>239</v>
      </c>
      <c r="M1881" t="s">
        <v>1782</v>
      </c>
      <c r="N1881" t="s">
        <v>3411</v>
      </c>
      <c r="O1881" t="s">
        <v>3412</v>
      </c>
    </row>
    <row r="1882" spans="2:15" x14ac:dyDescent="0.3">
      <c r="B1882">
        <v>20653</v>
      </c>
      <c r="C1882" t="s">
        <v>566</v>
      </c>
      <c r="D1882" s="11">
        <v>44620</v>
      </c>
      <c r="E1882">
        <v>1700.5</v>
      </c>
      <c r="F1882">
        <v>338</v>
      </c>
      <c r="G1882" t="s">
        <v>30</v>
      </c>
      <c r="H1882" s="11">
        <v>44635</v>
      </c>
      <c r="I1882" s="11">
        <v>44635</v>
      </c>
      <c r="J1882">
        <v>1700.5</v>
      </c>
      <c r="K1882" t="s">
        <v>10</v>
      </c>
      <c r="L1882" t="s">
        <v>11</v>
      </c>
      <c r="M1882" t="s">
        <v>1657</v>
      </c>
      <c r="N1882" t="s">
        <v>3411</v>
      </c>
      <c r="O1882" t="s">
        <v>3412</v>
      </c>
    </row>
    <row r="1883" spans="2:15" x14ac:dyDescent="0.3">
      <c r="B1883">
        <v>20947</v>
      </c>
      <c r="C1883" t="s">
        <v>2076</v>
      </c>
      <c r="D1883" s="11">
        <v>44575</v>
      </c>
      <c r="E1883">
        <v>5796.73</v>
      </c>
      <c r="F1883">
        <v>293</v>
      </c>
      <c r="G1883" t="s">
        <v>1875</v>
      </c>
      <c r="H1883" s="11">
        <v>44841</v>
      </c>
      <c r="I1883" s="11">
        <v>44840</v>
      </c>
      <c r="J1883">
        <v>5796.73</v>
      </c>
      <c r="K1883" t="s">
        <v>3407</v>
      </c>
      <c r="L1883" t="s">
        <v>1875</v>
      </c>
      <c r="M1883" t="s">
        <v>3408</v>
      </c>
      <c r="N1883" t="s">
        <v>3411</v>
      </c>
      <c r="O1883" t="s">
        <v>3412</v>
      </c>
    </row>
    <row r="1884" spans="2:15" x14ac:dyDescent="0.3">
      <c r="B1884">
        <v>20653</v>
      </c>
      <c r="C1884" t="s">
        <v>567</v>
      </c>
      <c r="D1884" s="11">
        <v>44620</v>
      </c>
      <c r="E1884">
        <v>983.25</v>
      </c>
      <c r="F1884">
        <v>338</v>
      </c>
      <c r="G1884" t="s">
        <v>30</v>
      </c>
      <c r="H1884" s="11">
        <v>44635</v>
      </c>
      <c r="I1884" s="11">
        <v>44635</v>
      </c>
      <c r="J1884">
        <v>983.25</v>
      </c>
      <c r="K1884" t="s">
        <v>219</v>
      </c>
      <c r="L1884" t="s">
        <v>220</v>
      </c>
      <c r="M1884" t="s">
        <v>1681</v>
      </c>
      <c r="N1884" t="s">
        <v>3411</v>
      </c>
      <c r="O1884" t="s">
        <v>3412</v>
      </c>
    </row>
    <row r="1885" spans="2:15" x14ac:dyDescent="0.3">
      <c r="B1885">
        <v>20653</v>
      </c>
      <c r="C1885" t="s">
        <v>582</v>
      </c>
      <c r="D1885" s="11">
        <v>44627</v>
      </c>
      <c r="E1885">
        <v>114.65</v>
      </c>
      <c r="F1885">
        <v>149</v>
      </c>
      <c r="G1885" t="s">
        <v>18</v>
      </c>
      <c r="H1885" s="11">
        <v>44637</v>
      </c>
      <c r="I1885" s="11">
        <v>44635</v>
      </c>
      <c r="J1885">
        <v>114.65</v>
      </c>
      <c r="K1885" t="s">
        <v>80</v>
      </c>
      <c r="L1885" t="s">
        <v>81</v>
      </c>
      <c r="M1885" t="s">
        <v>1392</v>
      </c>
      <c r="N1885" t="s">
        <v>3411</v>
      </c>
      <c r="O1885" t="s">
        <v>3412</v>
      </c>
    </row>
    <row r="1886" spans="2:15" x14ac:dyDescent="0.3">
      <c r="B1886">
        <v>20653</v>
      </c>
      <c r="C1886" t="s">
        <v>572</v>
      </c>
      <c r="D1886" s="11">
        <v>44627</v>
      </c>
      <c r="E1886">
        <v>5295.1</v>
      </c>
      <c r="F1886">
        <v>149</v>
      </c>
      <c r="G1886" t="s">
        <v>18</v>
      </c>
      <c r="H1886" s="11">
        <v>44637</v>
      </c>
      <c r="I1886" s="11">
        <v>44635</v>
      </c>
      <c r="J1886">
        <v>5295.1</v>
      </c>
      <c r="K1886" t="s">
        <v>80</v>
      </c>
      <c r="L1886" t="s">
        <v>81</v>
      </c>
      <c r="M1886" t="s">
        <v>1392</v>
      </c>
      <c r="N1886" t="s">
        <v>3411</v>
      </c>
      <c r="O1886" t="s">
        <v>3412</v>
      </c>
    </row>
    <row r="1887" spans="2:15" x14ac:dyDescent="0.3">
      <c r="B1887">
        <v>20947</v>
      </c>
      <c r="C1887" t="s">
        <v>2975</v>
      </c>
      <c r="D1887" s="11">
        <v>44812</v>
      </c>
      <c r="E1887">
        <v>950</v>
      </c>
      <c r="F1887">
        <v>3169</v>
      </c>
      <c r="G1887" t="s">
        <v>2666</v>
      </c>
      <c r="H1887" s="11">
        <v>44842</v>
      </c>
      <c r="I1887" s="11">
        <v>44840</v>
      </c>
      <c r="J1887">
        <v>950</v>
      </c>
      <c r="K1887" t="s">
        <v>3407</v>
      </c>
      <c r="L1887" t="s">
        <v>2666</v>
      </c>
      <c r="M1887" t="s">
        <v>3408</v>
      </c>
      <c r="N1887" t="s">
        <v>3411</v>
      </c>
      <c r="O1887" t="s">
        <v>3412</v>
      </c>
    </row>
    <row r="1888" spans="2:15" x14ac:dyDescent="0.3">
      <c r="B1888">
        <v>20946</v>
      </c>
      <c r="C1888" t="s">
        <v>3031</v>
      </c>
      <c r="D1888" s="11">
        <v>44833</v>
      </c>
      <c r="E1888">
        <v>624</v>
      </c>
      <c r="F1888">
        <v>360</v>
      </c>
      <c r="G1888" t="s">
        <v>1899</v>
      </c>
      <c r="H1888" s="11">
        <v>44843</v>
      </c>
      <c r="I1888" s="11">
        <v>44841</v>
      </c>
      <c r="J1888">
        <v>624</v>
      </c>
      <c r="K1888" t="s">
        <v>3407</v>
      </c>
      <c r="L1888" t="s">
        <v>1899</v>
      </c>
      <c r="M1888" t="s">
        <v>3408</v>
      </c>
      <c r="N1888" t="s">
        <v>3411</v>
      </c>
      <c r="O1888" t="s">
        <v>3412</v>
      </c>
    </row>
    <row r="1889" spans="2:15" x14ac:dyDescent="0.3">
      <c r="B1889">
        <v>20947</v>
      </c>
      <c r="C1889" t="s">
        <v>3062</v>
      </c>
      <c r="D1889" s="11">
        <v>44837</v>
      </c>
      <c r="E1889">
        <v>203.98</v>
      </c>
      <c r="F1889">
        <v>2132</v>
      </c>
      <c r="G1889" t="s">
        <v>1826</v>
      </c>
      <c r="H1889" s="11">
        <v>44844</v>
      </c>
      <c r="I1889" s="11">
        <v>44840</v>
      </c>
      <c r="J1889">
        <v>203.98</v>
      </c>
      <c r="K1889" t="s">
        <v>3407</v>
      </c>
      <c r="L1889" t="s">
        <v>1826</v>
      </c>
      <c r="M1889" t="s">
        <v>3408</v>
      </c>
      <c r="N1889" t="s">
        <v>3411</v>
      </c>
      <c r="O1889" t="s">
        <v>3412</v>
      </c>
    </row>
    <row r="1890" spans="2:15" x14ac:dyDescent="0.3">
      <c r="B1890">
        <v>20947</v>
      </c>
      <c r="C1890" t="s">
        <v>3071</v>
      </c>
      <c r="D1890" s="11">
        <v>44838</v>
      </c>
      <c r="E1890">
        <v>372.92</v>
      </c>
      <c r="F1890">
        <v>2069</v>
      </c>
      <c r="G1890" t="s">
        <v>14</v>
      </c>
      <c r="H1890" s="11">
        <v>44844</v>
      </c>
      <c r="I1890" s="11">
        <v>44840</v>
      </c>
      <c r="J1890">
        <v>372.92</v>
      </c>
      <c r="K1890" t="s">
        <v>3407</v>
      </c>
      <c r="L1890" t="s">
        <v>14</v>
      </c>
      <c r="M1890" t="s">
        <v>3408</v>
      </c>
      <c r="N1890" t="s">
        <v>3411</v>
      </c>
      <c r="O1890" t="s">
        <v>3412</v>
      </c>
    </row>
    <row r="1891" spans="2:15" x14ac:dyDescent="0.3">
      <c r="B1891">
        <v>20653</v>
      </c>
      <c r="C1891" t="s">
        <v>581</v>
      </c>
      <c r="D1891" s="11">
        <v>44627</v>
      </c>
      <c r="E1891">
        <v>10649.48</v>
      </c>
      <c r="F1891">
        <v>149</v>
      </c>
      <c r="G1891" t="s">
        <v>18</v>
      </c>
      <c r="H1891" s="11">
        <v>44637</v>
      </c>
      <c r="I1891" s="11">
        <v>44635</v>
      </c>
      <c r="J1891">
        <v>10649.48</v>
      </c>
      <c r="K1891" t="s">
        <v>80</v>
      </c>
      <c r="L1891" t="s">
        <v>81</v>
      </c>
      <c r="M1891" t="s">
        <v>1392</v>
      </c>
      <c r="N1891" t="s">
        <v>3411</v>
      </c>
      <c r="O1891" t="s">
        <v>3412</v>
      </c>
    </row>
    <row r="1892" spans="2:15" x14ac:dyDescent="0.3">
      <c r="B1892">
        <v>20947</v>
      </c>
      <c r="C1892" t="s">
        <v>3069</v>
      </c>
      <c r="D1892" s="11">
        <v>44838</v>
      </c>
      <c r="E1892">
        <v>3000.63</v>
      </c>
      <c r="F1892">
        <v>62</v>
      </c>
      <c r="G1892" t="s">
        <v>1838</v>
      </c>
      <c r="H1892" s="11">
        <v>44844</v>
      </c>
      <c r="I1892" s="11">
        <v>44840</v>
      </c>
      <c r="J1892">
        <v>3000.63</v>
      </c>
      <c r="K1892" t="s">
        <v>3407</v>
      </c>
      <c r="L1892" t="s">
        <v>1838</v>
      </c>
      <c r="M1892" t="s">
        <v>3408</v>
      </c>
      <c r="N1892" t="s">
        <v>3411</v>
      </c>
      <c r="O1892" t="s">
        <v>3412</v>
      </c>
    </row>
    <row r="1893" spans="2:15" x14ac:dyDescent="0.3">
      <c r="B1893">
        <v>20947</v>
      </c>
      <c r="C1893" t="s">
        <v>3070</v>
      </c>
      <c r="D1893" s="11">
        <v>44838</v>
      </c>
      <c r="E1893">
        <v>955.99</v>
      </c>
      <c r="F1893">
        <v>62</v>
      </c>
      <c r="G1893" t="s">
        <v>1838</v>
      </c>
      <c r="H1893" s="11">
        <v>44844</v>
      </c>
      <c r="I1893" s="11">
        <v>44840</v>
      </c>
      <c r="J1893">
        <v>955.99</v>
      </c>
      <c r="K1893" t="s">
        <v>3407</v>
      </c>
      <c r="L1893" t="s">
        <v>1838</v>
      </c>
      <c r="M1893" t="s">
        <v>3408</v>
      </c>
      <c r="N1893" t="s">
        <v>3411</v>
      </c>
      <c r="O1893" t="s">
        <v>3412</v>
      </c>
    </row>
    <row r="1894" spans="2:15" x14ac:dyDescent="0.3">
      <c r="B1894">
        <v>20947</v>
      </c>
      <c r="C1894" t="s">
        <v>3072</v>
      </c>
      <c r="D1894" s="11">
        <v>44838</v>
      </c>
      <c r="E1894">
        <v>1897.76</v>
      </c>
      <c r="F1894">
        <v>62</v>
      </c>
      <c r="G1894" t="s">
        <v>1838</v>
      </c>
      <c r="H1894" s="11">
        <v>44844</v>
      </c>
      <c r="I1894" s="11">
        <v>44840</v>
      </c>
      <c r="J1894">
        <v>1897.76</v>
      </c>
      <c r="K1894" t="s">
        <v>3407</v>
      </c>
      <c r="L1894" t="s">
        <v>1838</v>
      </c>
      <c r="M1894" t="s">
        <v>3408</v>
      </c>
      <c r="N1894" t="s">
        <v>3411</v>
      </c>
      <c r="O1894" t="s">
        <v>3412</v>
      </c>
    </row>
    <row r="1895" spans="2:15" x14ac:dyDescent="0.3">
      <c r="B1895">
        <v>20653</v>
      </c>
      <c r="C1895" t="s">
        <v>589</v>
      </c>
      <c r="D1895" s="11">
        <v>44627</v>
      </c>
      <c r="E1895">
        <v>615.12</v>
      </c>
      <c r="F1895">
        <v>149</v>
      </c>
      <c r="G1895" t="s">
        <v>18</v>
      </c>
      <c r="H1895" s="11">
        <v>44637</v>
      </c>
      <c r="I1895" s="11">
        <v>44635</v>
      </c>
      <c r="J1895">
        <v>615.12</v>
      </c>
      <c r="K1895" t="s">
        <v>80</v>
      </c>
      <c r="L1895" t="s">
        <v>81</v>
      </c>
      <c r="M1895" t="s">
        <v>1392</v>
      </c>
      <c r="N1895" t="s">
        <v>3411</v>
      </c>
      <c r="O1895" t="s">
        <v>3412</v>
      </c>
    </row>
    <row r="1896" spans="2:15" x14ac:dyDescent="0.3">
      <c r="B1896">
        <v>20653</v>
      </c>
      <c r="C1896" t="s">
        <v>584</v>
      </c>
      <c r="D1896" s="11">
        <v>44627</v>
      </c>
      <c r="E1896">
        <v>9530.31</v>
      </c>
      <c r="F1896">
        <v>149</v>
      </c>
      <c r="G1896" t="s">
        <v>18</v>
      </c>
      <c r="H1896" s="11">
        <v>44637</v>
      </c>
      <c r="I1896" s="11">
        <v>44635</v>
      </c>
      <c r="J1896">
        <v>9530.31</v>
      </c>
      <c r="K1896" t="s">
        <v>80</v>
      </c>
      <c r="L1896" t="s">
        <v>81</v>
      </c>
      <c r="M1896" t="s">
        <v>1392</v>
      </c>
      <c r="N1896" t="s">
        <v>3411</v>
      </c>
      <c r="O1896" t="s">
        <v>3412</v>
      </c>
    </row>
    <row r="1897" spans="2:15" x14ac:dyDescent="0.3">
      <c r="B1897">
        <v>20950</v>
      </c>
      <c r="C1897" t="s">
        <v>3382</v>
      </c>
      <c r="D1897" s="11">
        <v>44844</v>
      </c>
      <c r="E1897">
        <v>1075</v>
      </c>
      <c r="F1897">
        <v>1030</v>
      </c>
      <c r="G1897" t="s">
        <v>1842</v>
      </c>
      <c r="H1897" s="11">
        <v>44844</v>
      </c>
      <c r="I1897" s="11">
        <v>44844</v>
      </c>
      <c r="J1897">
        <v>1075</v>
      </c>
      <c r="K1897" t="s">
        <v>3407</v>
      </c>
      <c r="L1897" t="s">
        <v>3370</v>
      </c>
      <c r="M1897" t="s">
        <v>3408</v>
      </c>
      <c r="N1897" t="s">
        <v>3411</v>
      </c>
      <c r="O1897" t="s">
        <v>3412</v>
      </c>
    </row>
    <row r="1898" spans="2:15" x14ac:dyDescent="0.3">
      <c r="B1898">
        <v>20951</v>
      </c>
      <c r="C1898" t="s">
        <v>3383</v>
      </c>
      <c r="D1898" s="11">
        <v>44844</v>
      </c>
      <c r="E1898">
        <v>1075</v>
      </c>
      <c r="F1898">
        <v>1</v>
      </c>
      <c r="G1898" t="s">
        <v>1828</v>
      </c>
      <c r="H1898" s="11">
        <v>44844</v>
      </c>
      <c r="I1898" s="11">
        <v>44844</v>
      </c>
      <c r="J1898">
        <v>1075</v>
      </c>
      <c r="K1898" t="s">
        <v>3407</v>
      </c>
      <c r="L1898" t="s">
        <v>3370</v>
      </c>
      <c r="M1898" t="s">
        <v>3408</v>
      </c>
      <c r="N1898" t="s">
        <v>3411</v>
      </c>
      <c r="O1898" t="s">
        <v>3412</v>
      </c>
    </row>
    <row r="1899" spans="2:15" x14ac:dyDescent="0.3">
      <c r="B1899">
        <v>20653</v>
      </c>
      <c r="C1899" t="s">
        <v>583</v>
      </c>
      <c r="D1899" s="11">
        <v>44627</v>
      </c>
      <c r="E1899">
        <v>93.98</v>
      </c>
      <c r="F1899">
        <v>149</v>
      </c>
      <c r="G1899" t="s">
        <v>18</v>
      </c>
      <c r="H1899" s="11">
        <v>44637</v>
      </c>
      <c r="I1899" s="11">
        <v>44635</v>
      </c>
      <c r="J1899">
        <v>93.98</v>
      </c>
      <c r="K1899" t="s">
        <v>80</v>
      </c>
      <c r="L1899" t="s">
        <v>81</v>
      </c>
      <c r="M1899" t="s">
        <v>1392</v>
      </c>
      <c r="N1899" t="s">
        <v>3411</v>
      </c>
      <c r="O1899" t="s">
        <v>3412</v>
      </c>
    </row>
    <row r="1900" spans="2:15" x14ac:dyDescent="0.3">
      <c r="B1900">
        <v>20653</v>
      </c>
      <c r="C1900" t="s">
        <v>586</v>
      </c>
      <c r="D1900" s="11">
        <v>44627</v>
      </c>
      <c r="E1900">
        <v>2673.53</v>
      </c>
      <c r="F1900">
        <v>149</v>
      </c>
      <c r="G1900" t="s">
        <v>18</v>
      </c>
      <c r="H1900" s="11">
        <v>44637</v>
      </c>
      <c r="I1900" s="11">
        <v>44635</v>
      </c>
      <c r="J1900">
        <v>2673.53</v>
      </c>
      <c r="K1900" t="s">
        <v>80</v>
      </c>
      <c r="L1900" t="s">
        <v>81</v>
      </c>
      <c r="M1900" t="s">
        <v>1392</v>
      </c>
      <c r="N1900" t="s">
        <v>3411</v>
      </c>
      <c r="O1900" t="s">
        <v>3412</v>
      </c>
    </row>
    <row r="1901" spans="2:15" x14ac:dyDescent="0.3">
      <c r="B1901">
        <v>20653</v>
      </c>
      <c r="C1901" t="s">
        <v>587</v>
      </c>
      <c r="D1901" s="11">
        <v>44627</v>
      </c>
      <c r="E1901">
        <v>1388.33</v>
      </c>
      <c r="F1901">
        <v>149</v>
      </c>
      <c r="G1901" t="s">
        <v>18</v>
      </c>
      <c r="H1901" s="11">
        <v>44637</v>
      </c>
      <c r="I1901" s="11">
        <v>44635</v>
      </c>
      <c r="J1901">
        <v>1388.33</v>
      </c>
      <c r="K1901" t="s">
        <v>80</v>
      </c>
      <c r="L1901" t="s">
        <v>81</v>
      </c>
      <c r="M1901" t="s">
        <v>1392</v>
      </c>
      <c r="N1901" t="s">
        <v>3411</v>
      </c>
      <c r="O1901" t="s">
        <v>3412</v>
      </c>
    </row>
    <row r="1902" spans="2:15" x14ac:dyDescent="0.3">
      <c r="B1902">
        <v>20653</v>
      </c>
      <c r="C1902" t="s">
        <v>588</v>
      </c>
      <c r="D1902" s="11">
        <v>44627</v>
      </c>
      <c r="E1902">
        <v>30.06</v>
      </c>
      <c r="F1902">
        <v>149</v>
      </c>
      <c r="G1902" t="s">
        <v>18</v>
      </c>
      <c r="H1902" s="11">
        <v>44637</v>
      </c>
      <c r="I1902" s="11">
        <v>44635</v>
      </c>
      <c r="J1902">
        <v>30.06</v>
      </c>
      <c r="K1902" t="s">
        <v>80</v>
      </c>
      <c r="L1902" t="s">
        <v>81</v>
      </c>
      <c r="M1902" t="s">
        <v>1392</v>
      </c>
      <c r="N1902" t="s">
        <v>3411</v>
      </c>
      <c r="O1902" t="s">
        <v>3412</v>
      </c>
    </row>
    <row r="1903" spans="2:15" x14ac:dyDescent="0.3">
      <c r="B1903">
        <v>20653</v>
      </c>
      <c r="C1903" t="s">
        <v>413</v>
      </c>
      <c r="D1903" s="11">
        <v>44627</v>
      </c>
      <c r="E1903">
        <v>2134.8200000000002</v>
      </c>
      <c r="F1903">
        <v>149</v>
      </c>
      <c r="G1903" t="s">
        <v>18</v>
      </c>
      <c r="H1903" s="11">
        <v>44637</v>
      </c>
      <c r="I1903" s="11">
        <v>44635</v>
      </c>
      <c r="J1903">
        <v>2134.8200000000002</v>
      </c>
      <c r="K1903" t="s">
        <v>80</v>
      </c>
      <c r="L1903" t="s">
        <v>81</v>
      </c>
      <c r="M1903" t="s">
        <v>1392</v>
      </c>
      <c r="N1903" t="s">
        <v>3411</v>
      </c>
      <c r="O1903" t="s">
        <v>3412</v>
      </c>
    </row>
    <row r="1904" spans="2:15" x14ac:dyDescent="0.3">
      <c r="B1904">
        <v>20652</v>
      </c>
      <c r="C1904" t="s">
        <v>577</v>
      </c>
      <c r="D1904" s="11">
        <v>44623</v>
      </c>
      <c r="E1904">
        <v>4135.5</v>
      </c>
      <c r="F1904">
        <v>3299</v>
      </c>
      <c r="G1904" t="s">
        <v>193</v>
      </c>
      <c r="H1904" s="11">
        <v>44635</v>
      </c>
      <c r="I1904" s="11">
        <v>44635</v>
      </c>
      <c r="J1904">
        <v>4135.5</v>
      </c>
      <c r="K1904" t="s">
        <v>194</v>
      </c>
      <c r="L1904" t="s">
        <v>195</v>
      </c>
      <c r="M1904" t="s">
        <v>1629</v>
      </c>
      <c r="N1904" t="s">
        <v>3411</v>
      </c>
      <c r="O1904" t="s">
        <v>3412</v>
      </c>
    </row>
    <row r="1905" spans="2:15" x14ac:dyDescent="0.3">
      <c r="B1905">
        <v>20649</v>
      </c>
      <c r="C1905" t="s">
        <v>571</v>
      </c>
      <c r="D1905" s="11">
        <v>44622</v>
      </c>
      <c r="E1905">
        <v>372.8</v>
      </c>
      <c r="F1905">
        <v>2069</v>
      </c>
      <c r="G1905" t="s">
        <v>14</v>
      </c>
      <c r="H1905" s="11">
        <v>44630</v>
      </c>
      <c r="I1905" s="11">
        <v>44630</v>
      </c>
      <c r="J1905">
        <v>372.8</v>
      </c>
      <c r="K1905" t="s">
        <v>15</v>
      </c>
      <c r="L1905" t="s">
        <v>16</v>
      </c>
      <c r="M1905" t="s">
        <v>1670</v>
      </c>
      <c r="N1905" t="s">
        <v>3411</v>
      </c>
      <c r="O1905" t="s">
        <v>3412</v>
      </c>
    </row>
    <row r="1906" spans="2:15" x14ac:dyDescent="0.3">
      <c r="B1906">
        <v>20945</v>
      </c>
      <c r="C1906" t="s">
        <v>3041</v>
      </c>
      <c r="D1906" s="11">
        <v>44834</v>
      </c>
      <c r="E1906">
        <v>934.89</v>
      </c>
      <c r="F1906">
        <v>78</v>
      </c>
      <c r="G1906" t="s">
        <v>185</v>
      </c>
      <c r="H1906" s="11">
        <v>44844</v>
      </c>
      <c r="I1906" s="11">
        <v>44841</v>
      </c>
      <c r="J1906">
        <v>934.89</v>
      </c>
      <c r="K1906" t="s">
        <v>3407</v>
      </c>
      <c r="L1906" t="s">
        <v>185</v>
      </c>
      <c r="M1906" t="s">
        <v>3408</v>
      </c>
      <c r="N1906" t="s">
        <v>3411</v>
      </c>
      <c r="O1906" t="s">
        <v>3412</v>
      </c>
    </row>
    <row r="1907" spans="2:15" x14ac:dyDescent="0.3">
      <c r="B1907">
        <v>20945</v>
      </c>
      <c r="C1907" t="s">
        <v>3039</v>
      </c>
      <c r="D1907" s="11">
        <v>44834</v>
      </c>
      <c r="E1907">
        <v>2982.69</v>
      </c>
      <c r="F1907">
        <v>78</v>
      </c>
      <c r="G1907" t="s">
        <v>185</v>
      </c>
      <c r="H1907" s="11">
        <v>44844</v>
      </c>
      <c r="I1907" s="11">
        <v>44841</v>
      </c>
      <c r="J1907">
        <v>2982.69</v>
      </c>
      <c r="K1907" t="s">
        <v>3407</v>
      </c>
      <c r="L1907" t="s">
        <v>185</v>
      </c>
      <c r="M1907" t="s">
        <v>3408</v>
      </c>
      <c r="N1907" t="s">
        <v>3411</v>
      </c>
      <c r="O1907" t="s">
        <v>3412</v>
      </c>
    </row>
    <row r="1908" spans="2:15" x14ac:dyDescent="0.3">
      <c r="B1908">
        <v>20945</v>
      </c>
      <c r="C1908" t="s">
        <v>3040</v>
      </c>
      <c r="D1908" s="11">
        <v>44834</v>
      </c>
      <c r="E1908">
        <v>934.89</v>
      </c>
      <c r="F1908">
        <v>78</v>
      </c>
      <c r="G1908" t="s">
        <v>185</v>
      </c>
      <c r="H1908" s="11">
        <v>44844</v>
      </c>
      <c r="I1908" s="11">
        <v>44841</v>
      </c>
      <c r="J1908">
        <v>934.89</v>
      </c>
      <c r="K1908" t="s">
        <v>3407</v>
      </c>
      <c r="L1908" t="s">
        <v>185</v>
      </c>
      <c r="M1908" t="s">
        <v>3408</v>
      </c>
      <c r="N1908" t="s">
        <v>3411</v>
      </c>
      <c r="O1908" t="s">
        <v>3412</v>
      </c>
    </row>
    <row r="1909" spans="2:15" x14ac:dyDescent="0.3">
      <c r="B1909">
        <v>20945</v>
      </c>
      <c r="C1909" t="s">
        <v>3037</v>
      </c>
      <c r="D1909" s="11">
        <v>44834</v>
      </c>
      <c r="E1909">
        <v>2473.54</v>
      </c>
      <c r="F1909">
        <v>78</v>
      </c>
      <c r="G1909" t="s">
        <v>185</v>
      </c>
      <c r="H1909" s="11">
        <v>44844</v>
      </c>
      <c r="I1909" s="11">
        <v>44841</v>
      </c>
      <c r="J1909">
        <v>2473.54</v>
      </c>
      <c r="K1909" t="s">
        <v>3407</v>
      </c>
      <c r="L1909" t="s">
        <v>185</v>
      </c>
      <c r="M1909" t="s">
        <v>3408</v>
      </c>
      <c r="N1909" t="s">
        <v>3411</v>
      </c>
      <c r="O1909" t="s">
        <v>3412</v>
      </c>
    </row>
    <row r="1910" spans="2:15" x14ac:dyDescent="0.3">
      <c r="B1910">
        <v>20945</v>
      </c>
      <c r="C1910" t="s">
        <v>3036</v>
      </c>
      <c r="D1910" s="11">
        <v>44834</v>
      </c>
      <c r="E1910">
        <v>1716.59</v>
      </c>
      <c r="F1910">
        <v>78</v>
      </c>
      <c r="G1910" t="s">
        <v>185</v>
      </c>
      <c r="H1910" s="11">
        <v>44844</v>
      </c>
      <c r="I1910" s="11">
        <v>44841</v>
      </c>
      <c r="J1910">
        <v>1716.59</v>
      </c>
      <c r="K1910" t="s">
        <v>3407</v>
      </c>
      <c r="L1910" t="s">
        <v>185</v>
      </c>
      <c r="M1910" t="s">
        <v>3408</v>
      </c>
      <c r="N1910" t="s">
        <v>3411</v>
      </c>
      <c r="O1910" t="s">
        <v>3412</v>
      </c>
    </row>
    <row r="1911" spans="2:15" x14ac:dyDescent="0.3">
      <c r="B1911">
        <v>20945</v>
      </c>
      <c r="C1911" t="s">
        <v>3042</v>
      </c>
      <c r="D1911" s="11">
        <v>44834</v>
      </c>
      <c r="E1911">
        <v>934.89</v>
      </c>
      <c r="F1911">
        <v>78</v>
      </c>
      <c r="G1911" t="s">
        <v>185</v>
      </c>
      <c r="H1911" s="11">
        <v>44844</v>
      </c>
      <c r="I1911" s="11">
        <v>44841</v>
      </c>
      <c r="J1911">
        <v>934.89</v>
      </c>
      <c r="K1911" t="s">
        <v>3407</v>
      </c>
      <c r="L1911" t="s">
        <v>185</v>
      </c>
      <c r="M1911" t="s">
        <v>3408</v>
      </c>
      <c r="N1911" t="s">
        <v>3411</v>
      </c>
      <c r="O1911" t="s">
        <v>3412</v>
      </c>
    </row>
    <row r="1912" spans="2:15" x14ac:dyDescent="0.3">
      <c r="B1912">
        <v>20945</v>
      </c>
      <c r="C1912" t="s">
        <v>3038</v>
      </c>
      <c r="D1912" s="11">
        <v>44834</v>
      </c>
      <c r="E1912">
        <v>2982.69</v>
      </c>
      <c r="F1912">
        <v>78</v>
      </c>
      <c r="G1912" t="s">
        <v>185</v>
      </c>
      <c r="H1912" s="11">
        <v>44844</v>
      </c>
      <c r="I1912" s="11">
        <v>44841</v>
      </c>
      <c r="J1912">
        <v>2982.69</v>
      </c>
      <c r="K1912" t="s">
        <v>3407</v>
      </c>
      <c r="L1912" t="s">
        <v>185</v>
      </c>
      <c r="M1912" t="s">
        <v>3408</v>
      </c>
      <c r="N1912" t="s">
        <v>3411</v>
      </c>
      <c r="O1912" t="s">
        <v>3412</v>
      </c>
    </row>
    <row r="1913" spans="2:15" x14ac:dyDescent="0.3">
      <c r="B1913">
        <v>20945</v>
      </c>
      <c r="C1913" t="s">
        <v>3043</v>
      </c>
      <c r="D1913" s="11">
        <v>44834</v>
      </c>
      <c r="E1913">
        <v>2982.69</v>
      </c>
      <c r="F1913">
        <v>78</v>
      </c>
      <c r="G1913" t="s">
        <v>185</v>
      </c>
      <c r="H1913" s="11">
        <v>44844</v>
      </c>
      <c r="I1913" s="11">
        <v>44841</v>
      </c>
      <c r="J1913">
        <v>2982.69</v>
      </c>
      <c r="K1913" t="s">
        <v>3407</v>
      </c>
      <c r="L1913" t="s">
        <v>185</v>
      </c>
      <c r="M1913" t="s">
        <v>3408</v>
      </c>
      <c r="N1913" t="s">
        <v>3411</v>
      </c>
      <c r="O1913" t="s">
        <v>3412</v>
      </c>
    </row>
    <row r="1914" spans="2:15" x14ac:dyDescent="0.3">
      <c r="B1914">
        <v>20649</v>
      </c>
      <c r="C1914" t="s">
        <v>534</v>
      </c>
      <c r="D1914" s="11">
        <v>44615</v>
      </c>
      <c r="E1914">
        <v>2032.38</v>
      </c>
      <c r="F1914">
        <v>3256</v>
      </c>
      <c r="G1914" t="s">
        <v>161</v>
      </c>
      <c r="H1914" s="11">
        <v>44630</v>
      </c>
      <c r="I1914" s="11">
        <v>44630</v>
      </c>
      <c r="J1914">
        <v>2032.38</v>
      </c>
      <c r="K1914" t="s">
        <v>162</v>
      </c>
      <c r="L1914" t="s">
        <v>163</v>
      </c>
      <c r="M1914" t="s">
        <v>1500</v>
      </c>
      <c r="N1914" t="s">
        <v>3411</v>
      </c>
      <c r="O1914" t="s">
        <v>3412</v>
      </c>
    </row>
    <row r="1915" spans="2:15" x14ac:dyDescent="0.3">
      <c r="B1915">
        <v>20649</v>
      </c>
      <c r="C1915" t="s">
        <v>558</v>
      </c>
      <c r="D1915" s="11">
        <v>44617</v>
      </c>
      <c r="E1915">
        <v>459.2</v>
      </c>
      <c r="F1915">
        <v>44</v>
      </c>
      <c r="G1915" t="s">
        <v>178</v>
      </c>
      <c r="H1915" s="11">
        <v>44630</v>
      </c>
      <c r="I1915" s="11">
        <v>44630</v>
      </c>
      <c r="J1915">
        <v>459.2</v>
      </c>
      <c r="K1915" t="s">
        <v>179</v>
      </c>
      <c r="L1915" t="s">
        <v>180</v>
      </c>
      <c r="M1915" t="s">
        <v>1509</v>
      </c>
      <c r="N1915" t="s">
        <v>3411</v>
      </c>
      <c r="O1915" t="s">
        <v>3412</v>
      </c>
    </row>
    <row r="1916" spans="2:15" x14ac:dyDescent="0.3">
      <c r="B1916">
        <v>20649</v>
      </c>
      <c r="C1916" t="s">
        <v>560</v>
      </c>
      <c r="D1916" s="11">
        <v>44617</v>
      </c>
      <c r="E1916">
        <v>459.2</v>
      </c>
      <c r="F1916">
        <v>44</v>
      </c>
      <c r="G1916" t="s">
        <v>178</v>
      </c>
      <c r="H1916" s="11">
        <v>44630</v>
      </c>
      <c r="I1916" s="11">
        <v>44630</v>
      </c>
      <c r="J1916">
        <v>459.2</v>
      </c>
      <c r="K1916" t="s">
        <v>179</v>
      </c>
      <c r="L1916" t="s">
        <v>180</v>
      </c>
      <c r="M1916" t="s">
        <v>1509</v>
      </c>
      <c r="N1916" t="s">
        <v>3411</v>
      </c>
      <c r="O1916" t="s">
        <v>3412</v>
      </c>
    </row>
    <row r="1917" spans="2:15" x14ac:dyDescent="0.3">
      <c r="B1917">
        <v>20649</v>
      </c>
      <c r="C1917" t="s">
        <v>557</v>
      </c>
      <c r="D1917" s="11">
        <v>44617</v>
      </c>
      <c r="E1917">
        <v>240</v>
      </c>
      <c r="F1917">
        <v>44</v>
      </c>
      <c r="G1917" t="s">
        <v>178</v>
      </c>
      <c r="H1917" s="11">
        <v>44630</v>
      </c>
      <c r="I1917" s="11">
        <v>44630</v>
      </c>
      <c r="J1917">
        <v>240</v>
      </c>
      <c r="K1917" t="s">
        <v>179</v>
      </c>
      <c r="L1917" t="s">
        <v>180</v>
      </c>
      <c r="M1917" t="s">
        <v>1509</v>
      </c>
      <c r="N1917" t="s">
        <v>3411</v>
      </c>
      <c r="O1917" t="s">
        <v>3412</v>
      </c>
    </row>
    <row r="1918" spans="2:15" x14ac:dyDescent="0.3">
      <c r="B1918">
        <v>20649</v>
      </c>
      <c r="C1918" t="s">
        <v>562</v>
      </c>
      <c r="D1918" s="11">
        <v>44617</v>
      </c>
      <c r="E1918">
        <v>105438.73</v>
      </c>
      <c r="F1918">
        <v>2527</v>
      </c>
      <c r="G1918" t="s">
        <v>54</v>
      </c>
      <c r="H1918" s="11">
        <v>44630</v>
      </c>
      <c r="I1918" s="11">
        <v>44630</v>
      </c>
      <c r="J1918">
        <v>105438.73</v>
      </c>
      <c r="K1918" t="s">
        <v>313</v>
      </c>
      <c r="L1918" t="s">
        <v>314</v>
      </c>
      <c r="M1918" t="s">
        <v>1651</v>
      </c>
      <c r="N1918" t="s">
        <v>3411</v>
      </c>
      <c r="O1918" t="s">
        <v>3412</v>
      </c>
    </row>
    <row r="1919" spans="2:15" x14ac:dyDescent="0.3">
      <c r="B1919">
        <v>20952</v>
      </c>
      <c r="C1919" t="s">
        <v>3081</v>
      </c>
      <c r="D1919" s="11">
        <v>44840</v>
      </c>
      <c r="E1919">
        <v>183.2</v>
      </c>
      <c r="F1919">
        <v>870</v>
      </c>
      <c r="G1919" t="s">
        <v>1859</v>
      </c>
      <c r="H1919" s="11">
        <v>44845</v>
      </c>
      <c r="I1919" s="11">
        <v>44846</v>
      </c>
      <c r="J1919">
        <v>183.2</v>
      </c>
      <c r="K1919" t="s">
        <v>3407</v>
      </c>
      <c r="L1919" t="s">
        <v>1859</v>
      </c>
      <c r="M1919" t="s">
        <v>3408</v>
      </c>
      <c r="N1919" t="s">
        <v>3411</v>
      </c>
      <c r="O1919" t="s">
        <v>3412</v>
      </c>
    </row>
    <row r="1920" spans="2:15" x14ac:dyDescent="0.3">
      <c r="B1920">
        <v>20952</v>
      </c>
      <c r="C1920" t="s">
        <v>3082</v>
      </c>
      <c r="D1920" s="11">
        <v>44840</v>
      </c>
      <c r="E1920">
        <v>90</v>
      </c>
      <c r="F1920">
        <v>1338</v>
      </c>
      <c r="G1920" t="s">
        <v>1845</v>
      </c>
      <c r="H1920" s="11">
        <v>44845</v>
      </c>
      <c r="I1920" s="11">
        <v>44846</v>
      </c>
      <c r="J1920">
        <v>90</v>
      </c>
      <c r="K1920" t="s">
        <v>3407</v>
      </c>
      <c r="L1920" t="s">
        <v>1845</v>
      </c>
      <c r="M1920" t="s">
        <v>3408</v>
      </c>
      <c r="N1920" t="s">
        <v>3411</v>
      </c>
      <c r="O1920" t="s">
        <v>3412</v>
      </c>
    </row>
    <row r="1921" spans="2:15" x14ac:dyDescent="0.3">
      <c r="B1921">
        <v>20952</v>
      </c>
      <c r="C1921" t="s">
        <v>3079</v>
      </c>
      <c r="D1921" s="11">
        <v>44840</v>
      </c>
      <c r="E1921">
        <v>439.35</v>
      </c>
      <c r="F1921">
        <v>3597</v>
      </c>
      <c r="G1921" t="s">
        <v>2093</v>
      </c>
      <c r="H1921" s="11">
        <v>44845</v>
      </c>
      <c r="I1921" s="11">
        <v>44846</v>
      </c>
      <c r="J1921">
        <v>439.35</v>
      </c>
      <c r="K1921" t="s">
        <v>3407</v>
      </c>
      <c r="L1921" t="s">
        <v>2093</v>
      </c>
      <c r="M1921" t="s">
        <v>3408</v>
      </c>
      <c r="N1921" t="s">
        <v>3411</v>
      </c>
      <c r="O1921" t="s">
        <v>3412</v>
      </c>
    </row>
    <row r="1922" spans="2:15" x14ac:dyDescent="0.3">
      <c r="B1922">
        <v>20952</v>
      </c>
      <c r="C1922" t="s">
        <v>3080</v>
      </c>
      <c r="D1922" s="11">
        <v>44840</v>
      </c>
      <c r="E1922">
        <v>439.35</v>
      </c>
      <c r="F1922">
        <v>2184</v>
      </c>
      <c r="G1922" t="s">
        <v>1863</v>
      </c>
      <c r="H1922" s="11">
        <v>44845</v>
      </c>
      <c r="I1922" s="11">
        <v>44846</v>
      </c>
      <c r="J1922">
        <v>439.35</v>
      </c>
      <c r="K1922" t="s">
        <v>3407</v>
      </c>
      <c r="L1922" t="s">
        <v>1863</v>
      </c>
      <c r="M1922" t="s">
        <v>3408</v>
      </c>
      <c r="N1922" t="s">
        <v>3411</v>
      </c>
      <c r="O1922" t="s">
        <v>3412</v>
      </c>
    </row>
    <row r="1923" spans="2:15" x14ac:dyDescent="0.3">
      <c r="B1923">
        <v>20955</v>
      </c>
      <c r="C1923" t="s">
        <v>3083</v>
      </c>
      <c r="D1923" s="11">
        <v>44840</v>
      </c>
      <c r="E1923">
        <v>300.2</v>
      </c>
      <c r="F1923">
        <v>3686</v>
      </c>
      <c r="G1923" t="s">
        <v>1332</v>
      </c>
      <c r="H1923" s="11">
        <v>44845</v>
      </c>
      <c r="I1923" s="11">
        <v>44845</v>
      </c>
      <c r="J1923">
        <v>300.2</v>
      </c>
      <c r="K1923" t="s">
        <v>3407</v>
      </c>
      <c r="L1923" t="s">
        <v>1332</v>
      </c>
      <c r="M1923" t="s">
        <v>3408</v>
      </c>
      <c r="N1923" t="s">
        <v>3411</v>
      </c>
      <c r="O1923" t="s">
        <v>3412</v>
      </c>
    </row>
    <row r="1924" spans="2:15" x14ac:dyDescent="0.3">
      <c r="B1924">
        <v>20952</v>
      </c>
      <c r="C1924" t="s">
        <v>3087</v>
      </c>
      <c r="D1924" s="11">
        <v>44841</v>
      </c>
      <c r="E1924">
        <v>439.35</v>
      </c>
      <c r="F1924">
        <v>961</v>
      </c>
      <c r="G1924" t="s">
        <v>1920</v>
      </c>
      <c r="H1924" s="11">
        <v>44845</v>
      </c>
      <c r="I1924" s="11">
        <v>44846</v>
      </c>
      <c r="J1924">
        <v>439.35</v>
      </c>
      <c r="K1924" t="s">
        <v>3407</v>
      </c>
      <c r="L1924" t="s">
        <v>1920</v>
      </c>
      <c r="M1924" t="s">
        <v>3408</v>
      </c>
      <c r="N1924" t="s">
        <v>3411</v>
      </c>
      <c r="O1924" t="s">
        <v>3412</v>
      </c>
    </row>
    <row r="1925" spans="2:15" x14ac:dyDescent="0.3">
      <c r="B1925">
        <v>20952</v>
      </c>
      <c r="C1925" t="s">
        <v>3086</v>
      </c>
      <c r="D1925" s="11">
        <v>44841</v>
      </c>
      <c r="E1925">
        <v>439.35</v>
      </c>
      <c r="F1925">
        <v>2740</v>
      </c>
      <c r="G1925" t="s">
        <v>1867</v>
      </c>
      <c r="H1925" s="11">
        <v>44845</v>
      </c>
      <c r="I1925" s="11">
        <v>44846</v>
      </c>
      <c r="J1925">
        <v>439.35</v>
      </c>
      <c r="K1925" t="s">
        <v>3407</v>
      </c>
      <c r="L1925" t="s">
        <v>1867</v>
      </c>
      <c r="M1925" t="s">
        <v>3408</v>
      </c>
      <c r="N1925" t="s">
        <v>3411</v>
      </c>
      <c r="O1925" t="s">
        <v>3412</v>
      </c>
    </row>
    <row r="1926" spans="2:15" x14ac:dyDescent="0.3">
      <c r="B1926">
        <v>20953</v>
      </c>
      <c r="C1926" t="s">
        <v>3092</v>
      </c>
      <c r="D1926" s="11">
        <v>44844</v>
      </c>
      <c r="E1926">
        <v>83.3</v>
      </c>
      <c r="F1926">
        <v>3380</v>
      </c>
      <c r="G1926" t="s">
        <v>1908</v>
      </c>
      <c r="H1926" s="11">
        <v>44845</v>
      </c>
      <c r="I1926" s="11">
        <v>44846</v>
      </c>
      <c r="J1926">
        <v>83.3</v>
      </c>
      <c r="K1926" t="s">
        <v>3407</v>
      </c>
      <c r="L1926" t="s">
        <v>1908</v>
      </c>
      <c r="M1926" t="s">
        <v>3408</v>
      </c>
      <c r="N1926" t="s">
        <v>3411</v>
      </c>
      <c r="O1926" t="s">
        <v>3412</v>
      </c>
    </row>
    <row r="1927" spans="2:15" x14ac:dyDescent="0.3">
      <c r="B1927">
        <v>20955</v>
      </c>
      <c r="C1927" t="s">
        <v>2991</v>
      </c>
      <c r="D1927" s="11">
        <v>44817</v>
      </c>
      <c r="E1927">
        <v>53.07</v>
      </c>
      <c r="F1927">
        <v>45</v>
      </c>
      <c r="G1927" t="s">
        <v>1891</v>
      </c>
      <c r="H1927" s="11">
        <v>44845</v>
      </c>
      <c r="I1927" s="11">
        <v>44845</v>
      </c>
      <c r="J1927">
        <v>53.07</v>
      </c>
      <c r="K1927" t="s">
        <v>3407</v>
      </c>
      <c r="L1927" t="s">
        <v>1891</v>
      </c>
      <c r="M1927" t="s">
        <v>3408</v>
      </c>
      <c r="N1927" t="s">
        <v>3411</v>
      </c>
      <c r="O1927" t="s">
        <v>3412</v>
      </c>
    </row>
    <row r="1928" spans="2:15" x14ac:dyDescent="0.3">
      <c r="B1928">
        <v>20955</v>
      </c>
      <c r="C1928" t="s">
        <v>2997</v>
      </c>
      <c r="D1928" s="11">
        <v>44820</v>
      </c>
      <c r="E1928">
        <v>55.12</v>
      </c>
      <c r="F1928">
        <v>45</v>
      </c>
      <c r="G1928" t="s">
        <v>1891</v>
      </c>
      <c r="H1928" s="11">
        <v>44845</v>
      </c>
      <c r="I1928" s="11">
        <v>44845</v>
      </c>
      <c r="J1928">
        <v>55.12</v>
      </c>
      <c r="K1928" t="s">
        <v>3407</v>
      </c>
      <c r="L1928" t="s">
        <v>1891</v>
      </c>
      <c r="M1928" t="s">
        <v>3408</v>
      </c>
      <c r="N1928" t="s">
        <v>3411</v>
      </c>
      <c r="O1928" t="s">
        <v>3412</v>
      </c>
    </row>
    <row r="1929" spans="2:15" x14ac:dyDescent="0.3">
      <c r="B1929">
        <v>20649</v>
      </c>
      <c r="C1929" t="s">
        <v>565</v>
      </c>
      <c r="D1929" s="11">
        <v>44620</v>
      </c>
      <c r="E1929">
        <v>24075.88</v>
      </c>
      <c r="F1929">
        <v>58</v>
      </c>
      <c r="G1929" t="s">
        <v>77</v>
      </c>
      <c r="H1929" s="11">
        <v>44630</v>
      </c>
      <c r="I1929" s="11">
        <v>44630</v>
      </c>
      <c r="J1929">
        <v>24075.88</v>
      </c>
      <c r="K1929" t="s">
        <v>78</v>
      </c>
      <c r="L1929" t="s">
        <v>79</v>
      </c>
      <c r="M1929" t="s">
        <v>1516</v>
      </c>
      <c r="N1929" t="s">
        <v>3411</v>
      </c>
      <c r="O1929" t="s">
        <v>3412</v>
      </c>
    </row>
    <row r="1930" spans="2:15" x14ac:dyDescent="0.3">
      <c r="B1930">
        <v>20955</v>
      </c>
      <c r="C1930" t="s">
        <v>3025</v>
      </c>
      <c r="D1930" s="11">
        <v>44832</v>
      </c>
      <c r="E1930">
        <v>88.28</v>
      </c>
      <c r="F1930">
        <v>45</v>
      </c>
      <c r="G1930" t="s">
        <v>1891</v>
      </c>
      <c r="H1930" s="11">
        <v>44845</v>
      </c>
      <c r="I1930" s="11">
        <v>44845</v>
      </c>
      <c r="J1930">
        <v>88.28</v>
      </c>
      <c r="K1930" t="s">
        <v>3407</v>
      </c>
      <c r="L1930" t="s">
        <v>1891</v>
      </c>
      <c r="M1930" t="s">
        <v>3408</v>
      </c>
      <c r="N1930" t="s">
        <v>3411</v>
      </c>
      <c r="O1930" t="s">
        <v>3412</v>
      </c>
    </row>
    <row r="1931" spans="2:15" x14ac:dyDescent="0.3">
      <c r="B1931">
        <v>20649</v>
      </c>
      <c r="C1931" t="s">
        <v>513</v>
      </c>
      <c r="D1931" s="11">
        <v>44601</v>
      </c>
      <c r="E1931">
        <v>895.86</v>
      </c>
      <c r="F1931">
        <v>28</v>
      </c>
      <c r="G1931" t="s">
        <v>23</v>
      </c>
      <c r="H1931" s="11">
        <v>44631</v>
      </c>
      <c r="I1931" s="11">
        <v>44630</v>
      </c>
      <c r="J1931">
        <v>895.86</v>
      </c>
      <c r="K1931" t="s">
        <v>24</v>
      </c>
      <c r="L1931" t="s">
        <v>25</v>
      </c>
      <c r="M1931" t="s">
        <v>1793</v>
      </c>
      <c r="N1931" t="s">
        <v>3411</v>
      </c>
      <c r="O1931" t="s">
        <v>3412</v>
      </c>
    </row>
    <row r="1932" spans="2:15" x14ac:dyDescent="0.3">
      <c r="B1932">
        <v>20956</v>
      </c>
      <c r="C1932" t="s">
        <v>3048</v>
      </c>
      <c r="D1932" s="11">
        <v>44834</v>
      </c>
      <c r="E1932">
        <v>360099.5</v>
      </c>
      <c r="F1932">
        <v>1728</v>
      </c>
      <c r="G1932" t="s">
        <v>1854</v>
      </c>
      <c r="H1932" s="11">
        <v>44845</v>
      </c>
      <c r="I1932" s="11">
        <v>44895</v>
      </c>
      <c r="J1932">
        <v>304057.77</v>
      </c>
      <c r="K1932" t="s">
        <v>3407</v>
      </c>
      <c r="L1932" t="s">
        <v>1854</v>
      </c>
      <c r="M1932" t="s">
        <v>3408</v>
      </c>
      <c r="N1932" t="s">
        <v>3411</v>
      </c>
      <c r="O1932" t="s">
        <v>3412</v>
      </c>
    </row>
    <row r="1933" spans="2:15" x14ac:dyDescent="0.3">
      <c r="B1933">
        <v>20956</v>
      </c>
      <c r="C1933" t="s">
        <v>3052</v>
      </c>
      <c r="D1933" s="11">
        <v>44834</v>
      </c>
      <c r="E1933">
        <v>793932.76</v>
      </c>
      <c r="F1933">
        <v>1728</v>
      </c>
      <c r="G1933" t="s">
        <v>1854</v>
      </c>
      <c r="H1933" s="11">
        <v>44845</v>
      </c>
      <c r="I1933" s="11">
        <v>44895</v>
      </c>
      <c r="J1933">
        <v>670374.22</v>
      </c>
      <c r="K1933" t="s">
        <v>3407</v>
      </c>
      <c r="L1933" t="s">
        <v>1854</v>
      </c>
      <c r="M1933" t="s">
        <v>3408</v>
      </c>
      <c r="N1933" t="s">
        <v>3411</v>
      </c>
      <c r="O1933" t="s">
        <v>3412</v>
      </c>
    </row>
    <row r="1934" spans="2:15" x14ac:dyDescent="0.3">
      <c r="B1934">
        <v>20956</v>
      </c>
      <c r="C1934" t="s">
        <v>3047</v>
      </c>
      <c r="D1934" s="11">
        <v>44834</v>
      </c>
      <c r="E1934">
        <v>406075.05</v>
      </c>
      <c r="F1934">
        <v>1728</v>
      </c>
      <c r="G1934" t="s">
        <v>1854</v>
      </c>
      <c r="H1934" s="11">
        <v>44845</v>
      </c>
      <c r="I1934" s="11">
        <v>44895</v>
      </c>
      <c r="J1934">
        <v>342878.21</v>
      </c>
      <c r="K1934" t="s">
        <v>3407</v>
      </c>
      <c r="L1934" t="s">
        <v>1854</v>
      </c>
      <c r="M1934" t="s">
        <v>3408</v>
      </c>
      <c r="N1934" t="s">
        <v>3411</v>
      </c>
      <c r="O1934" t="s">
        <v>3412</v>
      </c>
    </row>
    <row r="1935" spans="2:15" x14ac:dyDescent="0.3">
      <c r="B1935">
        <v>20956</v>
      </c>
      <c r="C1935" t="s">
        <v>3045</v>
      </c>
      <c r="D1935" s="11">
        <v>44834</v>
      </c>
      <c r="E1935">
        <v>3190536.44</v>
      </c>
      <c r="F1935">
        <v>1758</v>
      </c>
      <c r="G1935" t="s">
        <v>1854</v>
      </c>
      <c r="H1935" s="11">
        <v>44845</v>
      </c>
      <c r="I1935" s="11">
        <v>44895</v>
      </c>
      <c r="J1935">
        <v>2693998.15</v>
      </c>
      <c r="K1935" t="s">
        <v>3407</v>
      </c>
      <c r="L1935" t="s">
        <v>1854</v>
      </c>
      <c r="M1935" t="s">
        <v>3408</v>
      </c>
      <c r="N1935" t="s">
        <v>3411</v>
      </c>
      <c r="O1935" t="s">
        <v>3412</v>
      </c>
    </row>
    <row r="1936" spans="2:15" x14ac:dyDescent="0.3">
      <c r="B1936">
        <v>20956</v>
      </c>
      <c r="C1936" t="s">
        <v>3051</v>
      </c>
      <c r="D1936" s="11">
        <v>44834</v>
      </c>
      <c r="E1936">
        <v>2802952.28</v>
      </c>
      <c r="F1936">
        <v>1758</v>
      </c>
      <c r="G1936" t="s">
        <v>1854</v>
      </c>
      <c r="H1936" s="11">
        <v>44845</v>
      </c>
      <c r="I1936" s="11">
        <v>44895</v>
      </c>
      <c r="J1936">
        <v>2366733.11</v>
      </c>
      <c r="K1936" t="s">
        <v>3407</v>
      </c>
      <c r="L1936" t="s">
        <v>1854</v>
      </c>
      <c r="M1936" t="s">
        <v>3408</v>
      </c>
      <c r="N1936" t="s">
        <v>3411</v>
      </c>
      <c r="O1936" t="s">
        <v>3412</v>
      </c>
    </row>
    <row r="1937" spans="2:15" x14ac:dyDescent="0.3">
      <c r="B1937">
        <v>20956</v>
      </c>
      <c r="C1937" t="s">
        <v>3057</v>
      </c>
      <c r="D1937" s="11">
        <v>44834</v>
      </c>
      <c r="E1937">
        <v>11548874.630000001</v>
      </c>
      <c r="F1937">
        <v>1758</v>
      </c>
      <c r="G1937" t="s">
        <v>1854</v>
      </c>
      <c r="H1937" s="11">
        <v>44845</v>
      </c>
      <c r="I1937" s="11">
        <v>44895</v>
      </c>
      <c r="J1937">
        <v>9751540.9900000002</v>
      </c>
      <c r="K1937" t="s">
        <v>3407</v>
      </c>
      <c r="L1937" t="s">
        <v>1854</v>
      </c>
      <c r="M1937" t="s">
        <v>3408</v>
      </c>
      <c r="N1937" t="s">
        <v>3411</v>
      </c>
      <c r="O1937" t="s">
        <v>3412</v>
      </c>
    </row>
    <row r="1938" spans="2:15" x14ac:dyDescent="0.3">
      <c r="B1938">
        <v>20956</v>
      </c>
      <c r="C1938" t="s">
        <v>3059</v>
      </c>
      <c r="D1938" s="11">
        <v>44834</v>
      </c>
      <c r="E1938">
        <v>8035519.7300000004</v>
      </c>
      <c r="F1938">
        <v>1758</v>
      </c>
      <c r="G1938" t="s">
        <v>1854</v>
      </c>
      <c r="H1938" s="11">
        <v>44845</v>
      </c>
      <c r="I1938" s="11">
        <v>44895</v>
      </c>
      <c r="J1938">
        <v>6784964.1100000003</v>
      </c>
      <c r="K1938" t="s">
        <v>3407</v>
      </c>
      <c r="L1938" t="s">
        <v>1854</v>
      </c>
      <c r="M1938" t="s">
        <v>3408</v>
      </c>
      <c r="N1938" t="s">
        <v>3411</v>
      </c>
      <c r="O1938" t="s">
        <v>3412</v>
      </c>
    </row>
    <row r="1939" spans="2:15" x14ac:dyDescent="0.3">
      <c r="B1939">
        <v>20956</v>
      </c>
      <c r="C1939" t="s">
        <v>3055</v>
      </c>
      <c r="D1939" s="11">
        <v>44834</v>
      </c>
      <c r="E1939">
        <v>60864.74</v>
      </c>
      <c r="F1939">
        <v>292</v>
      </c>
      <c r="G1939" t="s">
        <v>1854</v>
      </c>
      <c r="H1939" s="11">
        <v>44845</v>
      </c>
      <c r="I1939" s="11">
        <v>44895</v>
      </c>
      <c r="J1939">
        <v>51392.46</v>
      </c>
      <c r="K1939" t="s">
        <v>3407</v>
      </c>
      <c r="L1939" t="s">
        <v>1854</v>
      </c>
      <c r="M1939" t="s">
        <v>3408</v>
      </c>
      <c r="N1939" t="s">
        <v>3411</v>
      </c>
      <c r="O1939" t="s">
        <v>3412</v>
      </c>
    </row>
    <row r="1940" spans="2:15" x14ac:dyDescent="0.3">
      <c r="B1940">
        <v>20956</v>
      </c>
      <c r="C1940" t="s">
        <v>3046</v>
      </c>
      <c r="D1940" s="11">
        <v>44834</v>
      </c>
      <c r="E1940">
        <v>65238.3</v>
      </c>
      <c r="F1940">
        <v>292</v>
      </c>
      <c r="G1940" t="s">
        <v>1854</v>
      </c>
      <c r="H1940" s="11">
        <v>44845</v>
      </c>
      <c r="I1940" s="11">
        <v>44895</v>
      </c>
      <c r="J1940">
        <v>55085.36</v>
      </c>
      <c r="K1940" t="s">
        <v>3407</v>
      </c>
      <c r="L1940" t="s">
        <v>1854</v>
      </c>
      <c r="M1940" t="s">
        <v>3408</v>
      </c>
      <c r="N1940" t="s">
        <v>3411</v>
      </c>
      <c r="O1940" t="s">
        <v>3412</v>
      </c>
    </row>
    <row r="1941" spans="2:15" x14ac:dyDescent="0.3">
      <c r="B1941">
        <v>20956</v>
      </c>
      <c r="C1941" t="s">
        <v>3044</v>
      </c>
      <c r="D1941" s="11">
        <v>44834</v>
      </c>
      <c r="E1941">
        <v>99618.42</v>
      </c>
      <c r="F1941">
        <v>292</v>
      </c>
      <c r="G1941" t="s">
        <v>1854</v>
      </c>
      <c r="H1941" s="11">
        <v>44845</v>
      </c>
      <c r="I1941" s="11">
        <v>44895</v>
      </c>
      <c r="J1941">
        <v>84114.95</v>
      </c>
      <c r="K1941" t="s">
        <v>3407</v>
      </c>
      <c r="L1941" t="s">
        <v>1854</v>
      </c>
      <c r="M1941" t="s">
        <v>3408</v>
      </c>
      <c r="N1941" t="s">
        <v>3411</v>
      </c>
      <c r="O1941" t="s">
        <v>3412</v>
      </c>
    </row>
    <row r="1942" spans="2:15" x14ac:dyDescent="0.3">
      <c r="B1942">
        <v>20956</v>
      </c>
      <c r="C1942" t="s">
        <v>3049</v>
      </c>
      <c r="D1942" s="11">
        <v>44834</v>
      </c>
      <c r="E1942">
        <v>446663.46</v>
      </c>
      <c r="F1942">
        <v>292</v>
      </c>
      <c r="G1942" t="s">
        <v>1854</v>
      </c>
      <c r="H1942" s="11">
        <v>44845</v>
      </c>
      <c r="I1942" s="11">
        <v>44895</v>
      </c>
      <c r="J1942">
        <v>377149.91</v>
      </c>
      <c r="K1942" t="s">
        <v>3407</v>
      </c>
      <c r="L1942" t="s">
        <v>1854</v>
      </c>
      <c r="M1942" t="s">
        <v>3408</v>
      </c>
      <c r="N1942" t="s">
        <v>3411</v>
      </c>
      <c r="O1942" t="s">
        <v>3412</v>
      </c>
    </row>
    <row r="1943" spans="2:15" x14ac:dyDescent="0.3">
      <c r="B1943">
        <v>20956</v>
      </c>
      <c r="C1943" t="s">
        <v>3050</v>
      </c>
      <c r="D1943" s="11">
        <v>44834</v>
      </c>
      <c r="E1943">
        <v>148467.96</v>
      </c>
      <c r="F1943">
        <v>368</v>
      </c>
      <c r="G1943" t="s">
        <v>1853</v>
      </c>
      <c r="H1943" s="11">
        <v>44845</v>
      </c>
      <c r="I1943" s="11">
        <v>44895</v>
      </c>
      <c r="J1943">
        <v>125362.12</v>
      </c>
      <c r="K1943" t="s">
        <v>3407</v>
      </c>
      <c r="L1943" t="s">
        <v>1853</v>
      </c>
      <c r="M1943" t="s">
        <v>3408</v>
      </c>
      <c r="N1943" t="s">
        <v>3411</v>
      </c>
      <c r="O1943" t="s">
        <v>3412</v>
      </c>
    </row>
    <row r="1944" spans="2:15" x14ac:dyDescent="0.3">
      <c r="B1944">
        <v>20956</v>
      </c>
      <c r="C1944" t="s">
        <v>3054</v>
      </c>
      <c r="D1944" s="11">
        <v>44834</v>
      </c>
      <c r="E1944">
        <v>239755.63</v>
      </c>
      <c r="F1944">
        <v>368</v>
      </c>
      <c r="G1944" t="s">
        <v>1853</v>
      </c>
      <c r="H1944" s="11">
        <v>44845</v>
      </c>
      <c r="I1944" s="11">
        <v>44895</v>
      </c>
      <c r="J1944">
        <v>202442.83</v>
      </c>
      <c r="K1944" t="s">
        <v>3407</v>
      </c>
      <c r="L1944" t="s">
        <v>1853</v>
      </c>
      <c r="M1944" t="s">
        <v>3408</v>
      </c>
      <c r="N1944" t="s">
        <v>3411</v>
      </c>
      <c r="O1944" t="s">
        <v>3412</v>
      </c>
    </row>
    <row r="1945" spans="2:15" x14ac:dyDescent="0.3">
      <c r="B1945">
        <v>20956</v>
      </c>
      <c r="C1945" t="s">
        <v>3058</v>
      </c>
      <c r="D1945" s="11">
        <v>44834</v>
      </c>
      <c r="E1945">
        <v>832533.82</v>
      </c>
      <c r="F1945">
        <v>368</v>
      </c>
      <c r="G1945" t="s">
        <v>1853</v>
      </c>
      <c r="H1945" s="11">
        <v>44845</v>
      </c>
      <c r="I1945" s="11">
        <v>44895</v>
      </c>
      <c r="J1945">
        <v>702967.86</v>
      </c>
      <c r="K1945" t="s">
        <v>3407</v>
      </c>
      <c r="L1945" t="s">
        <v>1853</v>
      </c>
      <c r="M1945" t="s">
        <v>3408</v>
      </c>
      <c r="N1945" t="s">
        <v>3411</v>
      </c>
      <c r="O1945" t="s">
        <v>3412</v>
      </c>
    </row>
    <row r="1946" spans="2:15" x14ac:dyDescent="0.3">
      <c r="B1946">
        <v>20956</v>
      </c>
      <c r="C1946" t="s">
        <v>3053</v>
      </c>
      <c r="D1946" s="11">
        <v>44834</v>
      </c>
      <c r="E1946">
        <v>499109.34</v>
      </c>
      <c r="F1946">
        <v>368</v>
      </c>
      <c r="G1946" t="s">
        <v>1853</v>
      </c>
      <c r="H1946" s="11">
        <v>44845</v>
      </c>
      <c r="I1946" s="11">
        <v>44895</v>
      </c>
      <c r="J1946">
        <v>421433.72</v>
      </c>
      <c r="K1946" t="s">
        <v>3407</v>
      </c>
      <c r="L1946" t="s">
        <v>1853</v>
      </c>
      <c r="M1946" t="s">
        <v>3408</v>
      </c>
      <c r="N1946" t="s">
        <v>3411</v>
      </c>
      <c r="O1946" t="s">
        <v>3412</v>
      </c>
    </row>
    <row r="1947" spans="2:15" x14ac:dyDescent="0.3">
      <c r="B1947">
        <v>20956</v>
      </c>
      <c r="C1947" t="s">
        <v>3056</v>
      </c>
      <c r="D1947" s="11">
        <v>44834</v>
      </c>
      <c r="E1947">
        <v>160905.79999999999</v>
      </c>
      <c r="F1947">
        <v>1728</v>
      </c>
      <c r="G1947" t="s">
        <v>1854</v>
      </c>
      <c r="H1947" s="11">
        <v>44845</v>
      </c>
      <c r="I1947" s="11">
        <v>44895</v>
      </c>
      <c r="J1947">
        <v>135864.28</v>
      </c>
      <c r="K1947" t="s">
        <v>3407</v>
      </c>
      <c r="L1947" t="s">
        <v>1854</v>
      </c>
      <c r="M1947" t="s">
        <v>3408</v>
      </c>
      <c r="N1947" t="s">
        <v>3411</v>
      </c>
      <c r="O1947" t="s">
        <v>3412</v>
      </c>
    </row>
    <row r="1948" spans="2:15" x14ac:dyDescent="0.3">
      <c r="B1948">
        <v>20952</v>
      </c>
      <c r="C1948" t="s">
        <v>3000</v>
      </c>
      <c r="D1948" s="11">
        <v>44823</v>
      </c>
      <c r="E1948">
        <v>1867</v>
      </c>
      <c r="F1948">
        <v>56</v>
      </c>
      <c r="G1948" t="s">
        <v>1839</v>
      </c>
      <c r="H1948" s="11">
        <v>44846</v>
      </c>
      <c r="I1948" s="11">
        <v>44846</v>
      </c>
      <c r="J1948">
        <v>1867</v>
      </c>
      <c r="K1948" t="s">
        <v>3407</v>
      </c>
      <c r="L1948" t="s">
        <v>1839</v>
      </c>
      <c r="M1948" t="s">
        <v>3408</v>
      </c>
      <c r="N1948" t="s">
        <v>3411</v>
      </c>
      <c r="O1948" t="s">
        <v>3412</v>
      </c>
    </row>
    <row r="1949" spans="2:15" x14ac:dyDescent="0.3">
      <c r="B1949">
        <v>20649</v>
      </c>
      <c r="C1949" t="s">
        <v>559</v>
      </c>
      <c r="D1949" s="11">
        <v>44617</v>
      </c>
      <c r="E1949">
        <v>75.239999999999995</v>
      </c>
      <c r="F1949">
        <v>1448</v>
      </c>
      <c r="G1949" t="s">
        <v>65</v>
      </c>
      <c r="H1949" s="11">
        <v>44631</v>
      </c>
      <c r="I1949" s="11">
        <v>44630</v>
      </c>
      <c r="J1949">
        <v>75.239999999999995</v>
      </c>
      <c r="K1949" t="s">
        <v>66</v>
      </c>
      <c r="L1949" t="s">
        <v>67</v>
      </c>
      <c r="M1949" t="s">
        <v>1533</v>
      </c>
      <c r="N1949" t="s">
        <v>3411</v>
      </c>
      <c r="O1949" t="s">
        <v>3412</v>
      </c>
    </row>
    <row r="1950" spans="2:15" x14ac:dyDescent="0.3">
      <c r="B1950">
        <v>20649</v>
      </c>
      <c r="C1950" t="s">
        <v>517</v>
      </c>
      <c r="D1950" s="11">
        <v>44602</v>
      </c>
      <c r="E1950">
        <v>1384.56</v>
      </c>
      <c r="F1950">
        <v>28</v>
      </c>
      <c r="G1950" t="s">
        <v>23</v>
      </c>
      <c r="H1950" s="11">
        <v>44634</v>
      </c>
      <c r="I1950" s="11">
        <v>44630</v>
      </c>
      <c r="J1950">
        <v>1384.56</v>
      </c>
      <c r="K1950" t="s">
        <v>24</v>
      </c>
      <c r="L1950" t="s">
        <v>25</v>
      </c>
      <c r="M1950" t="s">
        <v>1793</v>
      </c>
      <c r="N1950" t="s">
        <v>3411</v>
      </c>
      <c r="O1950" t="s">
        <v>3412</v>
      </c>
    </row>
    <row r="1951" spans="2:15" x14ac:dyDescent="0.3">
      <c r="B1951">
        <v>20649</v>
      </c>
      <c r="C1951" t="s">
        <v>561</v>
      </c>
      <c r="D1951" s="11">
        <v>44617</v>
      </c>
      <c r="E1951">
        <v>473</v>
      </c>
      <c r="F1951">
        <v>1246</v>
      </c>
      <c r="G1951" t="s">
        <v>90</v>
      </c>
      <c r="H1951" s="11">
        <v>44634</v>
      </c>
      <c r="I1951" s="11">
        <v>44630</v>
      </c>
      <c r="J1951">
        <v>473</v>
      </c>
      <c r="K1951" t="s">
        <v>189</v>
      </c>
      <c r="L1951" t="s">
        <v>190</v>
      </c>
      <c r="M1951" t="s">
        <v>1484</v>
      </c>
      <c r="N1951" t="s">
        <v>3411</v>
      </c>
      <c r="O1951" t="s">
        <v>3412</v>
      </c>
    </row>
    <row r="1952" spans="2:15" x14ac:dyDescent="0.3">
      <c r="B1952">
        <v>20963</v>
      </c>
      <c r="C1952" t="s">
        <v>3063</v>
      </c>
      <c r="D1952" s="11">
        <v>44837</v>
      </c>
      <c r="E1952">
        <v>4764.0600000000004</v>
      </c>
      <c r="F1952">
        <v>717</v>
      </c>
      <c r="G1952" t="s">
        <v>1865</v>
      </c>
      <c r="H1952" s="11">
        <v>44847</v>
      </c>
      <c r="I1952" s="11">
        <v>44847</v>
      </c>
      <c r="J1952">
        <v>4764.0600000000004</v>
      </c>
      <c r="K1952" t="s">
        <v>3407</v>
      </c>
      <c r="L1952" t="s">
        <v>1865</v>
      </c>
      <c r="M1952" t="s">
        <v>3408</v>
      </c>
      <c r="N1952" t="s">
        <v>3411</v>
      </c>
      <c r="O1952" t="s">
        <v>3412</v>
      </c>
    </row>
    <row r="1953" spans="2:15" x14ac:dyDescent="0.3">
      <c r="B1953">
        <v>20960</v>
      </c>
      <c r="C1953" t="s">
        <v>3088</v>
      </c>
      <c r="D1953" s="11">
        <v>44841</v>
      </c>
      <c r="E1953">
        <v>6549372.4100000001</v>
      </c>
      <c r="F1953">
        <v>3687</v>
      </c>
      <c r="G1953" t="s">
        <v>2646</v>
      </c>
      <c r="H1953" s="11">
        <v>44847</v>
      </c>
      <c r="I1953" s="11">
        <v>44847</v>
      </c>
      <c r="J1953">
        <v>6549372.4100000001</v>
      </c>
      <c r="K1953" t="s">
        <v>3407</v>
      </c>
      <c r="L1953" t="s">
        <v>2646</v>
      </c>
      <c r="M1953" t="s">
        <v>3408</v>
      </c>
      <c r="N1953" t="s">
        <v>3411</v>
      </c>
      <c r="O1953" t="s">
        <v>3412</v>
      </c>
    </row>
    <row r="1954" spans="2:15" x14ac:dyDescent="0.3">
      <c r="B1954">
        <v>20961</v>
      </c>
      <c r="C1954" t="s">
        <v>3095</v>
      </c>
      <c r="D1954" s="11">
        <v>44845</v>
      </c>
      <c r="E1954">
        <v>150</v>
      </c>
      <c r="F1954">
        <v>606</v>
      </c>
      <c r="G1954" t="s">
        <v>1915</v>
      </c>
      <c r="H1954" s="11">
        <v>44847</v>
      </c>
      <c r="I1954" s="11">
        <v>44848</v>
      </c>
      <c r="J1954">
        <v>150</v>
      </c>
      <c r="K1954" t="s">
        <v>3407</v>
      </c>
      <c r="L1954" t="s">
        <v>1915</v>
      </c>
      <c r="M1954" t="s">
        <v>3408</v>
      </c>
      <c r="N1954" t="s">
        <v>3411</v>
      </c>
      <c r="O1954" t="s">
        <v>3412</v>
      </c>
    </row>
    <row r="1955" spans="2:15" x14ac:dyDescent="0.3">
      <c r="B1955">
        <v>20647</v>
      </c>
      <c r="C1955" t="s">
        <v>573</v>
      </c>
      <c r="D1955" s="11">
        <v>44623</v>
      </c>
      <c r="E1955">
        <v>14775</v>
      </c>
      <c r="F1955">
        <v>3615</v>
      </c>
      <c r="G1955" t="s">
        <v>574</v>
      </c>
      <c r="H1955" s="11">
        <v>44630</v>
      </c>
      <c r="I1955" s="11">
        <v>44630</v>
      </c>
      <c r="J1955">
        <v>14775</v>
      </c>
      <c r="K1955" t="s">
        <v>575</v>
      </c>
      <c r="L1955" t="s">
        <v>576</v>
      </c>
      <c r="M1955" t="s">
        <v>1784</v>
      </c>
      <c r="N1955" t="s">
        <v>3411</v>
      </c>
      <c r="O1955" t="s">
        <v>3412</v>
      </c>
    </row>
    <row r="1956" spans="2:15" x14ac:dyDescent="0.3">
      <c r="B1956">
        <v>20647</v>
      </c>
      <c r="C1956" t="s">
        <v>529</v>
      </c>
      <c r="D1956" s="11">
        <v>44613</v>
      </c>
      <c r="E1956">
        <v>13790</v>
      </c>
      <c r="F1956">
        <v>57</v>
      </c>
      <c r="G1956" t="s">
        <v>56</v>
      </c>
      <c r="H1956" s="11">
        <v>44630</v>
      </c>
      <c r="I1956" s="11">
        <v>44630</v>
      </c>
      <c r="J1956">
        <v>13790</v>
      </c>
      <c r="K1956" t="s">
        <v>105</v>
      </c>
      <c r="L1956" t="s">
        <v>106</v>
      </c>
      <c r="M1956" t="s">
        <v>1791</v>
      </c>
      <c r="N1956" t="s">
        <v>3411</v>
      </c>
      <c r="O1956" t="s">
        <v>3412</v>
      </c>
    </row>
    <row r="1957" spans="2:15" x14ac:dyDescent="0.3">
      <c r="B1957">
        <v>20647</v>
      </c>
      <c r="C1957" t="s">
        <v>544</v>
      </c>
      <c r="D1957" s="11">
        <v>44617</v>
      </c>
      <c r="E1957">
        <v>9193.66</v>
      </c>
      <c r="F1957">
        <v>149</v>
      </c>
      <c r="G1957" t="s">
        <v>18</v>
      </c>
      <c r="H1957" s="11">
        <v>44630</v>
      </c>
      <c r="I1957" s="11">
        <v>44630</v>
      </c>
      <c r="J1957">
        <v>9193.66</v>
      </c>
      <c r="K1957" t="s">
        <v>80</v>
      </c>
      <c r="L1957" t="s">
        <v>81</v>
      </c>
      <c r="M1957" t="s">
        <v>1392</v>
      </c>
      <c r="N1957" t="s">
        <v>3411</v>
      </c>
      <c r="O1957" t="s">
        <v>3412</v>
      </c>
    </row>
    <row r="1958" spans="2:15" x14ac:dyDescent="0.3">
      <c r="B1958">
        <v>20647</v>
      </c>
      <c r="C1958" t="s">
        <v>460</v>
      </c>
      <c r="D1958" s="11">
        <v>44617</v>
      </c>
      <c r="E1958">
        <v>357.96</v>
      </c>
      <c r="F1958">
        <v>149</v>
      </c>
      <c r="G1958" t="s">
        <v>18</v>
      </c>
      <c r="H1958" s="11">
        <v>44630</v>
      </c>
      <c r="I1958" s="11">
        <v>44630</v>
      </c>
      <c r="J1958">
        <v>357.96</v>
      </c>
      <c r="K1958" t="s">
        <v>80</v>
      </c>
      <c r="L1958" t="s">
        <v>81</v>
      </c>
      <c r="M1958" t="s">
        <v>1392</v>
      </c>
      <c r="N1958" t="s">
        <v>3411</v>
      </c>
      <c r="O1958" t="s">
        <v>3412</v>
      </c>
    </row>
    <row r="1959" spans="2:15" x14ac:dyDescent="0.3">
      <c r="B1959">
        <v>20647</v>
      </c>
      <c r="C1959" t="s">
        <v>551</v>
      </c>
      <c r="D1959" s="11">
        <v>44617</v>
      </c>
      <c r="E1959">
        <v>108.36</v>
      </c>
      <c r="F1959">
        <v>149</v>
      </c>
      <c r="G1959" t="s">
        <v>18</v>
      </c>
      <c r="H1959" s="11">
        <v>44630</v>
      </c>
      <c r="I1959" s="11">
        <v>44630</v>
      </c>
      <c r="J1959">
        <v>108.36</v>
      </c>
      <c r="K1959" t="s">
        <v>80</v>
      </c>
      <c r="L1959" t="s">
        <v>81</v>
      </c>
      <c r="M1959" t="s">
        <v>1392</v>
      </c>
      <c r="N1959" t="s">
        <v>3411</v>
      </c>
      <c r="O1959" t="s">
        <v>3412</v>
      </c>
    </row>
    <row r="1960" spans="2:15" x14ac:dyDescent="0.3">
      <c r="B1960">
        <v>20647</v>
      </c>
      <c r="C1960" t="s">
        <v>555</v>
      </c>
      <c r="D1960" s="11">
        <v>44617</v>
      </c>
      <c r="E1960">
        <v>6.38</v>
      </c>
      <c r="F1960">
        <v>149</v>
      </c>
      <c r="G1960" t="s">
        <v>18</v>
      </c>
      <c r="H1960" s="11">
        <v>44630</v>
      </c>
      <c r="I1960" s="11">
        <v>44630</v>
      </c>
      <c r="J1960">
        <v>6.38</v>
      </c>
      <c r="K1960" t="s">
        <v>80</v>
      </c>
      <c r="L1960" t="s">
        <v>81</v>
      </c>
      <c r="M1960" t="s">
        <v>1392</v>
      </c>
      <c r="N1960" t="s">
        <v>3411</v>
      </c>
      <c r="O1960" t="s">
        <v>3412</v>
      </c>
    </row>
    <row r="1961" spans="2:15" x14ac:dyDescent="0.3">
      <c r="B1961">
        <v>20962</v>
      </c>
      <c r="C1961" t="s">
        <v>3060</v>
      </c>
      <c r="D1961" s="11">
        <v>44834</v>
      </c>
      <c r="E1961">
        <v>4440</v>
      </c>
      <c r="F1961">
        <v>1948</v>
      </c>
      <c r="G1961" t="s">
        <v>2827</v>
      </c>
      <c r="H1961" s="11">
        <v>44847</v>
      </c>
      <c r="I1961" s="11">
        <v>44848</v>
      </c>
      <c r="J1961">
        <v>4440</v>
      </c>
      <c r="K1961" t="s">
        <v>3407</v>
      </c>
      <c r="L1961" t="s">
        <v>2827</v>
      </c>
      <c r="M1961" t="s">
        <v>3408</v>
      </c>
      <c r="N1961" t="s">
        <v>3411</v>
      </c>
      <c r="O1961" t="s">
        <v>3412</v>
      </c>
    </row>
    <row r="1962" spans="2:15" x14ac:dyDescent="0.3">
      <c r="B1962">
        <v>20647</v>
      </c>
      <c r="C1962" t="s">
        <v>556</v>
      </c>
      <c r="D1962" s="11">
        <v>44617</v>
      </c>
      <c r="E1962">
        <v>2344.2399999999998</v>
      </c>
      <c r="F1962">
        <v>149</v>
      </c>
      <c r="G1962" t="s">
        <v>18</v>
      </c>
      <c r="H1962" s="11">
        <v>44630</v>
      </c>
      <c r="I1962" s="11">
        <v>44630</v>
      </c>
      <c r="J1962">
        <v>2344.2399999999998</v>
      </c>
      <c r="K1962" t="s">
        <v>80</v>
      </c>
      <c r="L1962" t="s">
        <v>81</v>
      </c>
      <c r="M1962" t="s">
        <v>1392</v>
      </c>
      <c r="N1962" t="s">
        <v>3411</v>
      </c>
      <c r="O1962" t="s">
        <v>3412</v>
      </c>
    </row>
    <row r="1963" spans="2:15" x14ac:dyDescent="0.3">
      <c r="B1963">
        <v>20647</v>
      </c>
      <c r="C1963" t="s">
        <v>550</v>
      </c>
      <c r="D1963" s="11">
        <v>44617</v>
      </c>
      <c r="E1963">
        <v>179.41</v>
      </c>
      <c r="F1963">
        <v>149</v>
      </c>
      <c r="G1963" t="s">
        <v>18</v>
      </c>
      <c r="H1963" s="11">
        <v>44630</v>
      </c>
      <c r="I1963" s="11">
        <v>44630</v>
      </c>
      <c r="J1963">
        <v>179.41</v>
      </c>
      <c r="K1963" t="s">
        <v>80</v>
      </c>
      <c r="L1963" t="s">
        <v>81</v>
      </c>
      <c r="M1963" t="s">
        <v>1392</v>
      </c>
      <c r="N1963" t="s">
        <v>3411</v>
      </c>
      <c r="O1963" t="s">
        <v>3412</v>
      </c>
    </row>
    <row r="1964" spans="2:15" x14ac:dyDescent="0.3">
      <c r="B1964">
        <v>20963</v>
      </c>
      <c r="C1964" t="s">
        <v>3089</v>
      </c>
      <c r="D1964" s="11">
        <v>44841</v>
      </c>
      <c r="E1964">
        <v>104.88</v>
      </c>
      <c r="F1964">
        <v>219</v>
      </c>
      <c r="G1964" t="s">
        <v>1909</v>
      </c>
      <c r="H1964" s="11">
        <v>44848</v>
      </c>
      <c r="I1964" s="11">
        <v>44847</v>
      </c>
      <c r="J1964">
        <v>104.88</v>
      </c>
      <c r="K1964" t="s">
        <v>3407</v>
      </c>
      <c r="L1964" t="s">
        <v>1909</v>
      </c>
      <c r="M1964" t="s">
        <v>3408</v>
      </c>
      <c r="N1964" t="s">
        <v>3411</v>
      </c>
      <c r="O1964" t="s">
        <v>3412</v>
      </c>
    </row>
    <row r="1965" spans="2:15" x14ac:dyDescent="0.3">
      <c r="B1965">
        <v>20647</v>
      </c>
      <c r="C1965" t="s">
        <v>554</v>
      </c>
      <c r="D1965" s="11">
        <v>44617</v>
      </c>
      <c r="E1965">
        <v>40497.46</v>
      </c>
      <c r="F1965">
        <v>149</v>
      </c>
      <c r="G1965" t="s">
        <v>18</v>
      </c>
      <c r="H1965" s="11">
        <v>44630</v>
      </c>
      <c r="I1965" s="11">
        <v>44630</v>
      </c>
      <c r="J1965">
        <v>40497.46</v>
      </c>
      <c r="K1965" t="s">
        <v>80</v>
      </c>
      <c r="L1965" t="s">
        <v>81</v>
      </c>
      <c r="M1965" t="s">
        <v>1392</v>
      </c>
      <c r="N1965" t="s">
        <v>3411</v>
      </c>
      <c r="O1965" t="s">
        <v>3412</v>
      </c>
    </row>
    <row r="1966" spans="2:15" x14ac:dyDescent="0.3">
      <c r="B1966">
        <v>20647</v>
      </c>
      <c r="C1966" t="s">
        <v>552</v>
      </c>
      <c r="D1966" s="11">
        <v>44617</v>
      </c>
      <c r="E1966">
        <v>1365.32</v>
      </c>
      <c r="F1966">
        <v>149</v>
      </c>
      <c r="G1966" t="s">
        <v>18</v>
      </c>
      <c r="H1966" s="11">
        <v>44630</v>
      </c>
      <c r="I1966" s="11">
        <v>44630</v>
      </c>
      <c r="J1966">
        <v>1365.32</v>
      </c>
      <c r="K1966" t="s">
        <v>80</v>
      </c>
      <c r="L1966" t="s">
        <v>81</v>
      </c>
      <c r="M1966" t="s">
        <v>1392</v>
      </c>
      <c r="N1966" t="s">
        <v>3411</v>
      </c>
      <c r="O1966" t="s">
        <v>3412</v>
      </c>
    </row>
    <row r="1967" spans="2:15" x14ac:dyDescent="0.3">
      <c r="B1967">
        <v>20647</v>
      </c>
      <c r="C1967" t="s">
        <v>542</v>
      </c>
      <c r="D1967" s="11">
        <v>44617</v>
      </c>
      <c r="E1967">
        <v>413.19</v>
      </c>
      <c r="F1967">
        <v>149</v>
      </c>
      <c r="G1967" t="s">
        <v>18</v>
      </c>
      <c r="H1967" s="11">
        <v>44630</v>
      </c>
      <c r="I1967" s="11">
        <v>44630</v>
      </c>
      <c r="J1967">
        <v>413.19</v>
      </c>
      <c r="K1967" t="s">
        <v>80</v>
      </c>
      <c r="L1967" t="s">
        <v>81</v>
      </c>
      <c r="M1967" t="s">
        <v>1392</v>
      </c>
      <c r="N1967" t="s">
        <v>3411</v>
      </c>
      <c r="O1967" t="s">
        <v>3412</v>
      </c>
    </row>
    <row r="1968" spans="2:15" x14ac:dyDescent="0.3">
      <c r="B1968">
        <v>20647</v>
      </c>
      <c r="C1968" t="s">
        <v>553</v>
      </c>
      <c r="D1968" s="11">
        <v>44617</v>
      </c>
      <c r="E1968">
        <v>24.38</v>
      </c>
      <c r="F1968">
        <v>149</v>
      </c>
      <c r="G1968" t="s">
        <v>18</v>
      </c>
      <c r="H1968" s="11">
        <v>44630</v>
      </c>
      <c r="I1968" s="11">
        <v>44630</v>
      </c>
      <c r="J1968">
        <v>24.38</v>
      </c>
      <c r="K1968" t="s">
        <v>80</v>
      </c>
      <c r="L1968" t="s">
        <v>81</v>
      </c>
      <c r="M1968" t="s">
        <v>1392</v>
      </c>
      <c r="N1968" t="s">
        <v>3411</v>
      </c>
      <c r="O1968" t="s">
        <v>3412</v>
      </c>
    </row>
    <row r="1969" spans="2:15" x14ac:dyDescent="0.3">
      <c r="B1969">
        <v>20647</v>
      </c>
      <c r="C1969" t="s">
        <v>548</v>
      </c>
      <c r="D1969" s="11">
        <v>44617</v>
      </c>
      <c r="E1969">
        <v>9428.34</v>
      </c>
      <c r="F1969">
        <v>149</v>
      </c>
      <c r="G1969" t="s">
        <v>18</v>
      </c>
      <c r="H1969" s="11">
        <v>44630</v>
      </c>
      <c r="I1969" s="11">
        <v>44630</v>
      </c>
      <c r="J1969">
        <v>9428.34</v>
      </c>
      <c r="K1969" t="s">
        <v>80</v>
      </c>
      <c r="L1969" t="s">
        <v>81</v>
      </c>
      <c r="M1969" t="s">
        <v>1392</v>
      </c>
      <c r="N1969" t="s">
        <v>3411</v>
      </c>
      <c r="O1969" t="s">
        <v>3412</v>
      </c>
    </row>
    <row r="1970" spans="2:15" x14ac:dyDescent="0.3">
      <c r="B1970">
        <v>20647</v>
      </c>
      <c r="C1970" t="s">
        <v>405</v>
      </c>
      <c r="D1970" s="11">
        <v>44617</v>
      </c>
      <c r="E1970">
        <v>1174.27</v>
      </c>
      <c r="F1970">
        <v>149</v>
      </c>
      <c r="G1970" t="s">
        <v>18</v>
      </c>
      <c r="H1970" s="11">
        <v>44630</v>
      </c>
      <c r="I1970" s="11">
        <v>44630</v>
      </c>
      <c r="J1970">
        <v>1174.27</v>
      </c>
      <c r="K1970" t="s">
        <v>80</v>
      </c>
      <c r="L1970" t="s">
        <v>81</v>
      </c>
      <c r="M1970" t="s">
        <v>1392</v>
      </c>
      <c r="N1970" t="s">
        <v>3411</v>
      </c>
      <c r="O1970" t="s">
        <v>3412</v>
      </c>
    </row>
    <row r="1971" spans="2:15" x14ac:dyDescent="0.3">
      <c r="B1971">
        <v>20647</v>
      </c>
      <c r="C1971" t="s">
        <v>549</v>
      </c>
      <c r="D1971" s="11">
        <v>44617</v>
      </c>
      <c r="E1971">
        <v>60507.15</v>
      </c>
      <c r="F1971">
        <v>149</v>
      </c>
      <c r="G1971" t="s">
        <v>18</v>
      </c>
      <c r="H1971" s="11">
        <v>44630</v>
      </c>
      <c r="I1971" s="11">
        <v>44630</v>
      </c>
      <c r="J1971">
        <v>60507.15</v>
      </c>
      <c r="K1971" t="s">
        <v>279</v>
      </c>
      <c r="L1971" t="s">
        <v>280</v>
      </c>
      <c r="M1971" t="s">
        <v>1520</v>
      </c>
      <c r="N1971" t="s">
        <v>3411</v>
      </c>
      <c r="O1971" t="s">
        <v>3412</v>
      </c>
    </row>
    <row r="1972" spans="2:15" x14ac:dyDescent="0.3">
      <c r="B1972">
        <v>20647</v>
      </c>
      <c r="C1972" t="s">
        <v>506</v>
      </c>
      <c r="D1972" s="11">
        <v>44617</v>
      </c>
      <c r="E1972">
        <v>46554.400000000001</v>
      </c>
      <c r="F1972">
        <v>149</v>
      </c>
      <c r="G1972" t="s">
        <v>18</v>
      </c>
      <c r="H1972" s="11">
        <v>44630</v>
      </c>
      <c r="I1972" s="11">
        <v>44630</v>
      </c>
      <c r="J1972">
        <v>46554.400000000001</v>
      </c>
      <c r="K1972" t="s">
        <v>279</v>
      </c>
      <c r="L1972" t="s">
        <v>280</v>
      </c>
      <c r="M1972" t="s">
        <v>1520</v>
      </c>
      <c r="N1972" t="s">
        <v>3411</v>
      </c>
      <c r="O1972" t="s">
        <v>3412</v>
      </c>
    </row>
    <row r="1973" spans="2:15" x14ac:dyDescent="0.3">
      <c r="B1973">
        <v>20966</v>
      </c>
      <c r="C1973" t="s">
        <v>481</v>
      </c>
      <c r="D1973" s="11">
        <v>44848</v>
      </c>
      <c r="E1973">
        <v>248.89</v>
      </c>
      <c r="F1973">
        <v>2011</v>
      </c>
      <c r="G1973" t="s">
        <v>1906</v>
      </c>
      <c r="H1973" s="11">
        <v>44852</v>
      </c>
      <c r="I1973" s="11">
        <v>44853</v>
      </c>
      <c r="J1973">
        <v>248.89</v>
      </c>
      <c r="K1973" t="s">
        <v>3407</v>
      </c>
      <c r="L1973" t="s">
        <v>1906</v>
      </c>
      <c r="M1973" t="s">
        <v>3408</v>
      </c>
      <c r="N1973" t="s">
        <v>3411</v>
      </c>
      <c r="O1973" t="s">
        <v>3412</v>
      </c>
    </row>
    <row r="1974" spans="2:15" x14ac:dyDescent="0.3">
      <c r="B1974">
        <v>20965</v>
      </c>
      <c r="C1974" t="s">
        <v>3102</v>
      </c>
      <c r="D1974" s="11">
        <v>44851</v>
      </c>
      <c r="E1974">
        <v>4890.68</v>
      </c>
      <c r="F1974">
        <v>3153</v>
      </c>
      <c r="G1974" t="s">
        <v>1842</v>
      </c>
      <c r="H1974" s="11">
        <v>44852</v>
      </c>
      <c r="I1974" s="11">
        <v>44853</v>
      </c>
      <c r="J1974">
        <v>4890.68</v>
      </c>
      <c r="K1974" t="s">
        <v>3407</v>
      </c>
      <c r="L1974" t="s">
        <v>1842</v>
      </c>
      <c r="M1974" t="s">
        <v>3408</v>
      </c>
      <c r="N1974" t="s">
        <v>3411</v>
      </c>
      <c r="O1974" t="s">
        <v>3412</v>
      </c>
    </row>
    <row r="1975" spans="2:15" x14ac:dyDescent="0.3">
      <c r="B1975">
        <v>20965</v>
      </c>
      <c r="C1975" t="s">
        <v>3101</v>
      </c>
      <c r="D1975" s="11">
        <v>44851</v>
      </c>
      <c r="E1975">
        <v>129.9</v>
      </c>
      <c r="F1975">
        <v>870</v>
      </c>
      <c r="G1975" t="s">
        <v>1859</v>
      </c>
      <c r="H1975" s="11">
        <v>44852</v>
      </c>
      <c r="I1975" s="11">
        <v>44853</v>
      </c>
      <c r="J1975">
        <v>129.9</v>
      </c>
      <c r="K1975" t="s">
        <v>3407</v>
      </c>
      <c r="L1975" t="s">
        <v>1859</v>
      </c>
      <c r="M1975" t="s">
        <v>3408</v>
      </c>
      <c r="N1975" t="s">
        <v>3411</v>
      </c>
      <c r="O1975" t="s">
        <v>3412</v>
      </c>
    </row>
    <row r="1976" spans="2:15" x14ac:dyDescent="0.3">
      <c r="B1976">
        <v>20965</v>
      </c>
      <c r="C1976" t="s">
        <v>3103</v>
      </c>
      <c r="D1976" s="11">
        <v>44851</v>
      </c>
      <c r="E1976">
        <v>178.41</v>
      </c>
      <c r="F1976">
        <v>2695</v>
      </c>
      <c r="G1976" t="s">
        <v>1847</v>
      </c>
      <c r="H1976" s="11">
        <v>44852</v>
      </c>
      <c r="I1976" s="11">
        <v>44853</v>
      </c>
      <c r="J1976">
        <v>178.41</v>
      </c>
      <c r="K1976" t="s">
        <v>3407</v>
      </c>
      <c r="L1976" t="s">
        <v>1847</v>
      </c>
      <c r="M1976" t="s">
        <v>3408</v>
      </c>
      <c r="N1976" t="s">
        <v>3411</v>
      </c>
      <c r="O1976" t="s">
        <v>3412</v>
      </c>
    </row>
    <row r="1977" spans="2:15" x14ac:dyDescent="0.3">
      <c r="B1977">
        <v>20966</v>
      </c>
      <c r="C1977" t="s">
        <v>3104</v>
      </c>
      <c r="D1977" s="11">
        <v>44851</v>
      </c>
      <c r="E1977">
        <v>9765.43</v>
      </c>
      <c r="F1977">
        <v>3728</v>
      </c>
      <c r="G1977" t="s">
        <v>2895</v>
      </c>
      <c r="H1977" s="11">
        <v>44852</v>
      </c>
      <c r="I1977" s="11">
        <v>44853</v>
      </c>
      <c r="J1977">
        <v>9765.43</v>
      </c>
      <c r="K1977" t="s">
        <v>3407</v>
      </c>
      <c r="L1977" t="s">
        <v>2895</v>
      </c>
      <c r="M1977" t="s">
        <v>3408</v>
      </c>
      <c r="N1977" t="s">
        <v>3411</v>
      </c>
      <c r="O1977" t="s">
        <v>3412</v>
      </c>
    </row>
    <row r="1978" spans="2:15" x14ac:dyDescent="0.3">
      <c r="B1978">
        <v>20647</v>
      </c>
      <c r="C1978" t="s">
        <v>528</v>
      </c>
      <c r="D1978" s="11">
        <v>44617</v>
      </c>
      <c r="E1978">
        <v>2361.73</v>
      </c>
      <c r="F1978">
        <v>149</v>
      </c>
      <c r="G1978" t="s">
        <v>18</v>
      </c>
      <c r="H1978" s="11">
        <v>44630</v>
      </c>
      <c r="I1978" s="11">
        <v>44630</v>
      </c>
      <c r="J1978">
        <v>2361.73</v>
      </c>
      <c r="K1978" t="s">
        <v>279</v>
      </c>
      <c r="L1978" t="s">
        <v>280</v>
      </c>
      <c r="M1978" t="s">
        <v>1520</v>
      </c>
      <c r="N1978" t="s">
        <v>3411</v>
      </c>
      <c r="O1978" t="s">
        <v>3412</v>
      </c>
    </row>
    <row r="1979" spans="2:15" x14ac:dyDescent="0.3">
      <c r="B1979">
        <v>20647</v>
      </c>
      <c r="C1979" t="s">
        <v>564</v>
      </c>
      <c r="D1979" s="11">
        <v>44620</v>
      </c>
      <c r="E1979">
        <v>26709.49</v>
      </c>
      <c r="F1979">
        <v>2211</v>
      </c>
      <c r="G1979" t="s">
        <v>88</v>
      </c>
      <c r="H1979" s="11">
        <v>44630</v>
      </c>
      <c r="I1979" s="11">
        <v>44630</v>
      </c>
      <c r="J1979">
        <v>26709.49</v>
      </c>
      <c r="K1979" t="s">
        <v>156</v>
      </c>
      <c r="L1979" t="s">
        <v>157</v>
      </c>
      <c r="M1979" t="s">
        <v>1416</v>
      </c>
      <c r="N1979" t="s">
        <v>3411</v>
      </c>
      <c r="O1979" t="s">
        <v>3412</v>
      </c>
    </row>
    <row r="1980" spans="2:15" x14ac:dyDescent="0.3">
      <c r="B1980">
        <v>20647</v>
      </c>
      <c r="C1980" t="s">
        <v>572</v>
      </c>
      <c r="D1980" s="11">
        <v>44623</v>
      </c>
      <c r="E1980">
        <v>35465.11</v>
      </c>
      <c r="F1980">
        <v>2411</v>
      </c>
      <c r="G1980" t="s">
        <v>82</v>
      </c>
      <c r="H1980" s="11">
        <v>44634</v>
      </c>
      <c r="I1980" s="11">
        <v>44630</v>
      </c>
      <c r="J1980">
        <v>35465.11</v>
      </c>
      <c r="K1980" t="s">
        <v>260</v>
      </c>
      <c r="L1980" t="s">
        <v>261</v>
      </c>
      <c r="M1980" t="s">
        <v>1444</v>
      </c>
      <c r="N1980" t="s">
        <v>3411</v>
      </c>
      <c r="O1980" t="s">
        <v>3412</v>
      </c>
    </row>
    <row r="1981" spans="2:15" x14ac:dyDescent="0.3">
      <c r="B1981">
        <v>20647</v>
      </c>
      <c r="C1981" t="s">
        <v>579</v>
      </c>
      <c r="D1981" s="11">
        <v>44624</v>
      </c>
      <c r="E1981">
        <v>2066.35</v>
      </c>
      <c r="F1981">
        <v>3481</v>
      </c>
      <c r="G1981" t="s">
        <v>278</v>
      </c>
      <c r="H1981" s="11">
        <v>44634</v>
      </c>
      <c r="I1981" s="11">
        <v>44630</v>
      </c>
      <c r="J1981">
        <v>2066.35</v>
      </c>
      <c r="K1981" t="s">
        <v>276</v>
      </c>
      <c r="L1981" t="s">
        <v>277</v>
      </c>
      <c r="M1981" t="s">
        <v>1573</v>
      </c>
      <c r="N1981" t="s">
        <v>3411</v>
      </c>
      <c r="O1981" t="s">
        <v>3412</v>
      </c>
    </row>
    <row r="1982" spans="2:15" x14ac:dyDescent="0.3">
      <c r="B1982">
        <v>20976</v>
      </c>
      <c r="C1982" t="s">
        <v>3093</v>
      </c>
      <c r="D1982" s="11">
        <v>44844</v>
      </c>
      <c r="E1982">
        <v>990</v>
      </c>
      <c r="F1982">
        <v>3008</v>
      </c>
      <c r="G1982" t="s">
        <v>2306</v>
      </c>
      <c r="H1982" s="11">
        <v>44854</v>
      </c>
      <c r="I1982" s="11">
        <v>44855</v>
      </c>
      <c r="J1982">
        <v>990</v>
      </c>
      <c r="K1982" t="s">
        <v>3407</v>
      </c>
      <c r="L1982" t="s">
        <v>2306</v>
      </c>
      <c r="M1982" t="s">
        <v>3408</v>
      </c>
      <c r="N1982" t="s">
        <v>3411</v>
      </c>
      <c r="O1982" t="s">
        <v>3412</v>
      </c>
    </row>
    <row r="1983" spans="2:15" x14ac:dyDescent="0.3">
      <c r="B1983">
        <v>20646</v>
      </c>
      <c r="C1983" t="s">
        <v>547</v>
      </c>
      <c r="D1983" s="11">
        <v>44617</v>
      </c>
      <c r="E1983">
        <v>10835</v>
      </c>
      <c r="F1983">
        <v>2484</v>
      </c>
      <c r="G1983" t="s">
        <v>33</v>
      </c>
      <c r="H1983" s="11">
        <v>44630</v>
      </c>
      <c r="I1983" s="11">
        <v>44630</v>
      </c>
      <c r="J1983">
        <v>10835</v>
      </c>
      <c r="K1983" t="s">
        <v>34</v>
      </c>
      <c r="L1983" t="s">
        <v>35</v>
      </c>
      <c r="M1983" t="s">
        <v>1790</v>
      </c>
      <c r="N1983" t="s">
        <v>3411</v>
      </c>
      <c r="O1983" t="s">
        <v>3412</v>
      </c>
    </row>
    <row r="1984" spans="2:15" x14ac:dyDescent="0.3">
      <c r="B1984">
        <v>20968</v>
      </c>
      <c r="C1984" t="s">
        <v>3110</v>
      </c>
      <c r="D1984" s="11">
        <v>44853</v>
      </c>
      <c r="E1984">
        <v>114.41</v>
      </c>
      <c r="F1984">
        <v>2726</v>
      </c>
      <c r="G1984" t="s">
        <v>1860</v>
      </c>
      <c r="H1984" s="11">
        <v>44854</v>
      </c>
      <c r="I1984" s="11">
        <v>44855</v>
      </c>
      <c r="J1984">
        <v>114.41</v>
      </c>
      <c r="K1984" t="s">
        <v>3407</v>
      </c>
      <c r="L1984" t="s">
        <v>1860</v>
      </c>
      <c r="M1984" t="s">
        <v>3408</v>
      </c>
      <c r="N1984" t="s">
        <v>3411</v>
      </c>
      <c r="O1984" t="s">
        <v>3412</v>
      </c>
    </row>
    <row r="1985" spans="2:15" x14ac:dyDescent="0.3">
      <c r="B1985">
        <v>20969</v>
      </c>
      <c r="C1985" t="s">
        <v>3111</v>
      </c>
      <c r="D1985" s="11">
        <v>44853</v>
      </c>
      <c r="E1985">
        <v>14183.1</v>
      </c>
      <c r="F1985">
        <v>1548</v>
      </c>
      <c r="G1985" t="s">
        <v>3112</v>
      </c>
      <c r="H1985" s="11">
        <v>44854</v>
      </c>
      <c r="I1985" s="11">
        <v>44855</v>
      </c>
      <c r="J1985">
        <v>14183.1</v>
      </c>
      <c r="K1985" t="s">
        <v>3407</v>
      </c>
      <c r="L1985" t="s">
        <v>3112</v>
      </c>
      <c r="M1985" t="s">
        <v>3408</v>
      </c>
      <c r="N1985" t="s">
        <v>3411</v>
      </c>
      <c r="O1985" t="s">
        <v>3412</v>
      </c>
    </row>
    <row r="1986" spans="2:15" x14ac:dyDescent="0.3">
      <c r="B1986">
        <v>20969</v>
      </c>
      <c r="C1986" t="s">
        <v>3113</v>
      </c>
      <c r="D1986" s="11">
        <v>44853</v>
      </c>
      <c r="E1986">
        <v>104.93</v>
      </c>
      <c r="F1986">
        <v>379</v>
      </c>
      <c r="G1986" t="s">
        <v>1873</v>
      </c>
      <c r="H1986" s="11">
        <v>44854</v>
      </c>
      <c r="I1986" s="11">
        <v>44855</v>
      </c>
      <c r="J1986">
        <v>104.93</v>
      </c>
      <c r="K1986" t="s">
        <v>3407</v>
      </c>
      <c r="L1986" t="s">
        <v>1873</v>
      </c>
      <c r="M1986" t="s">
        <v>3408</v>
      </c>
      <c r="N1986" t="s">
        <v>3411</v>
      </c>
      <c r="O1986" t="s">
        <v>3412</v>
      </c>
    </row>
    <row r="1987" spans="2:15" x14ac:dyDescent="0.3">
      <c r="B1987">
        <v>20975</v>
      </c>
      <c r="C1987" t="s">
        <v>3114</v>
      </c>
      <c r="D1987" s="11">
        <v>44853</v>
      </c>
      <c r="E1987">
        <v>439.35</v>
      </c>
      <c r="F1987">
        <v>1693</v>
      </c>
      <c r="G1987" t="s">
        <v>1837</v>
      </c>
      <c r="H1987" s="11">
        <v>44854</v>
      </c>
      <c r="I1987" s="11">
        <v>44855</v>
      </c>
      <c r="J1987">
        <v>439.35</v>
      </c>
      <c r="K1987" t="s">
        <v>3407</v>
      </c>
      <c r="L1987" t="s">
        <v>1837</v>
      </c>
      <c r="M1987" t="s">
        <v>3408</v>
      </c>
      <c r="N1987" t="s">
        <v>3411</v>
      </c>
      <c r="O1987" t="s">
        <v>3412</v>
      </c>
    </row>
    <row r="1988" spans="2:15" x14ac:dyDescent="0.3">
      <c r="B1988">
        <v>20970</v>
      </c>
      <c r="C1988" t="s">
        <v>3004</v>
      </c>
      <c r="D1988" s="11">
        <v>44824</v>
      </c>
      <c r="E1988">
        <v>633</v>
      </c>
      <c r="F1988">
        <v>219</v>
      </c>
      <c r="G1988" t="s">
        <v>1909</v>
      </c>
      <c r="H1988" s="11">
        <v>44854</v>
      </c>
      <c r="I1988" s="11">
        <v>44854</v>
      </c>
      <c r="J1988">
        <v>633</v>
      </c>
      <c r="K1988" t="s">
        <v>3407</v>
      </c>
      <c r="L1988" t="s">
        <v>1909</v>
      </c>
      <c r="M1988" t="s">
        <v>3408</v>
      </c>
      <c r="N1988" t="s">
        <v>3411</v>
      </c>
      <c r="O1988" t="s">
        <v>3412</v>
      </c>
    </row>
    <row r="1989" spans="2:15" x14ac:dyDescent="0.3">
      <c r="B1989">
        <v>20970</v>
      </c>
      <c r="C1989" t="s">
        <v>3005</v>
      </c>
      <c r="D1989" s="11">
        <v>44824</v>
      </c>
      <c r="E1989">
        <v>10915.88</v>
      </c>
      <c r="F1989">
        <v>386</v>
      </c>
      <c r="G1989" t="s">
        <v>1890</v>
      </c>
      <c r="H1989" s="11">
        <v>44854</v>
      </c>
      <c r="I1989" s="11">
        <v>44854</v>
      </c>
      <c r="J1989">
        <v>10915.88</v>
      </c>
      <c r="K1989" t="s">
        <v>3407</v>
      </c>
      <c r="L1989" t="s">
        <v>1890</v>
      </c>
      <c r="M1989" t="s">
        <v>3408</v>
      </c>
      <c r="N1989" t="s">
        <v>3411</v>
      </c>
      <c r="O1989" t="s">
        <v>3412</v>
      </c>
    </row>
    <row r="1990" spans="2:15" x14ac:dyDescent="0.3">
      <c r="B1990">
        <v>20972</v>
      </c>
      <c r="C1990" t="s">
        <v>3392</v>
      </c>
      <c r="D1990" s="11">
        <v>44854</v>
      </c>
      <c r="E1990">
        <v>1075</v>
      </c>
      <c r="F1990">
        <v>1047</v>
      </c>
      <c r="G1990" t="s">
        <v>1941</v>
      </c>
      <c r="H1990" s="11">
        <v>44854</v>
      </c>
      <c r="I1990" s="11">
        <v>44854</v>
      </c>
      <c r="J1990">
        <v>1075</v>
      </c>
      <c r="K1990" t="s">
        <v>3407</v>
      </c>
      <c r="L1990" t="s">
        <v>3370</v>
      </c>
      <c r="M1990" t="s">
        <v>3408</v>
      </c>
      <c r="N1990" t="s">
        <v>3411</v>
      </c>
      <c r="O1990" t="s">
        <v>3412</v>
      </c>
    </row>
    <row r="1991" spans="2:15" x14ac:dyDescent="0.3">
      <c r="B1991">
        <v>20973</v>
      </c>
      <c r="C1991" t="s">
        <v>3393</v>
      </c>
      <c r="D1991" s="11">
        <v>44854</v>
      </c>
      <c r="E1991">
        <v>1075</v>
      </c>
      <c r="F1991">
        <v>336</v>
      </c>
      <c r="G1991" t="s">
        <v>3369</v>
      </c>
      <c r="H1991" s="11">
        <v>44854</v>
      </c>
      <c r="I1991" s="11">
        <v>44854</v>
      </c>
      <c r="J1991">
        <v>1075</v>
      </c>
      <c r="K1991" t="s">
        <v>3407</v>
      </c>
      <c r="L1991" t="s">
        <v>3370</v>
      </c>
      <c r="M1991" t="s">
        <v>3408</v>
      </c>
      <c r="N1991" t="s">
        <v>3411</v>
      </c>
      <c r="O1991" t="s">
        <v>3412</v>
      </c>
    </row>
    <row r="1992" spans="2:15" x14ac:dyDescent="0.3">
      <c r="B1992">
        <v>20974</v>
      </c>
      <c r="C1992" t="s">
        <v>3394</v>
      </c>
      <c r="D1992" s="11">
        <v>44854</v>
      </c>
      <c r="E1992">
        <v>1075</v>
      </c>
      <c r="F1992">
        <v>1030</v>
      </c>
      <c r="G1992" t="s">
        <v>1842</v>
      </c>
      <c r="H1992" s="11">
        <v>44854</v>
      </c>
      <c r="I1992" s="11">
        <v>44854</v>
      </c>
      <c r="J1992">
        <v>1075</v>
      </c>
      <c r="K1992" t="s">
        <v>3407</v>
      </c>
      <c r="L1992" t="s">
        <v>3370</v>
      </c>
      <c r="M1992" t="s">
        <v>3408</v>
      </c>
      <c r="N1992" t="s">
        <v>3411</v>
      </c>
      <c r="O1992" t="s">
        <v>3412</v>
      </c>
    </row>
    <row r="1993" spans="2:15" x14ac:dyDescent="0.3">
      <c r="B1993">
        <v>20646</v>
      </c>
      <c r="C1993" t="s">
        <v>397</v>
      </c>
      <c r="D1993" s="11">
        <v>44560</v>
      </c>
      <c r="E1993">
        <v>12715.26</v>
      </c>
      <c r="F1993">
        <v>1139</v>
      </c>
      <c r="G1993" t="s">
        <v>353</v>
      </c>
      <c r="H1993" s="11">
        <v>44630</v>
      </c>
      <c r="I1993" s="11">
        <v>44630</v>
      </c>
      <c r="J1993">
        <v>12715.26</v>
      </c>
      <c r="K1993" t="s">
        <v>350</v>
      </c>
      <c r="L1993" t="s">
        <v>351</v>
      </c>
      <c r="M1993" t="s">
        <v>1715</v>
      </c>
      <c r="N1993" t="s">
        <v>3411</v>
      </c>
      <c r="O1993" t="s">
        <v>3412</v>
      </c>
    </row>
    <row r="1994" spans="2:15" x14ac:dyDescent="0.3">
      <c r="B1994">
        <v>20969</v>
      </c>
      <c r="C1994" t="s">
        <v>3098</v>
      </c>
      <c r="D1994" s="11">
        <v>44848</v>
      </c>
      <c r="E1994">
        <v>600</v>
      </c>
      <c r="F1994">
        <v>109</v>
      </c>
      <c r="G1994" t="s">
        <v>1843</v>
      </c>
      <c r="H1994" s="11">
        <v>44855</v>
      </c>
      <c r="I1994" s="11">
        <v>44855</v>
      </c>
      <c r="J1994">
        <v>600</v>
      </c>
      <c r="K1994" t="s">
        <v>3407</v>
      </c>
      <c r="L1994" t="s">
        <v>1843</v>
      </c>
      <c r="M1994" t="s">
        <v>3408</v>
      </c>
      <c r="N1994" t="s">
        <v>3411</v>
      </c>
      <c r="O1994" t="s">
        <v>3412</v>
      </c>
    </row>
    <row r="1995" spans="2:15" x14ac:dyDescent="0.3">
      <c r="B1995">
        <v>20970</v>
      </c>
      <c r="C1995" t="s">
        <v>2996</v>
      </c>
      <c r="D1995" s="11">
        <v>44819</v>
      </c>
      <c r="E1995">
        <v>7448.47</v>
      </c>
      <c r="F1995">
        <v>45</v>
      </c>
      <c r="G1995" t="s">
        <v>1891</v>
      </c>
      <c r="H1995" s="11">
        <v>44855</v>
      </c>
      <c r="I1995" s="11">
        <v>44854</v>
      </c>
      <c r="J1995">
        <v>7448.47</v>
      </c>
      <c r="K1995" t="s">
        <v>3407</v>
      </c>
      <c r="L1995" t="s">
        <v>1891</v>
      </c>
      <c r="M1995" t="s">
        <v>3408</v>
      </c>
      <c r="N1995" t="s">
        <v>3411</v>
      </c>
      <c r="O1995" t="s">
        <v>3412</v>
      </c>
    </row>
    <row r="1996" spans="2:15" x14ac:dyDescent="0.3">
      <c r="B1996">
        <v>20646</v>
      </c>
      <c r="C1996" t="s">
        <v>569</v>
      </c>
      <c r="D1996" s="11">
        <v>44622</v>
      </c>
      <c r="E1996">
        <v>4259.87</v>
      </c>
      <c r="F1996">
        <v>3354</v>
      </c>
      <c r="G1996" t="s">
        <v>221</v>
      </c>
      <c r="H1996" s="11">
        <v>44632</v>
      </c>
      <c r="I1996" s="11">
        <v>44630</v>
      </c>
      <c r="J1996">
        <v>4259.87</v>
      </c>
      <c r="K1996" t="s">
        <v>222</v>
      </c>
      <c r="L1996" t="s">
        <v>223</v>
      </c>
      <c r="M1996" t="s">
        <v>1665</v>
      </c>
      <c r="N1996" t="s">
        <v>3411</v>
      </c>
      <c r="O1996" t="s">
        <v>3412</v>
      </c>
    </row>
    <row r="1997" spans="2:15" x14ac:dyDescent="0.3">
      <c r="B1997">
        <v>20970</v>
      </c>
      <c r="C1997" t="s">
        <v>3090</v>
      </c>
      <c r="D1997" s="11">
        <v>44841</v>
      </c>
      <c r="E1997">
        <v>305.7</v>
      </c>
      <c r="F1997">
        <v>794</v>
      </c>
      <c r="G1997" t="s">
        <v>1889</v>
      </c>
      <c r="H1997" s="11">
        <v>44856</v>
      </c>
      <c r="I1997" s="11">
        <v>44854</v>
      </c>
      <c r="J1997">
        <v>305.7</v>
      </c>
      <c r="K1997" t="s">
        <v>3407</v>
      </c>
      <c r="L1997" t="s">
        <v>1889</v>
      </c>
      <c r="M1997" t="s">
        <v>3408</v>
      </c>
      <c r="N1997" t="s">
        <v>3411</v>
      </c>
      <c r="O1997" t="s">
        <v>3412</v>
      </c>
    </row>
    <row r="1998" spans="2:15" x14ac:dyDescent="0.3">
      <c r="B1998">
        <v>20970</v>
      </c>
      <c r="C1998" t="s">
        <v>3108</v>
      </c>
      <c r="D1998" s="11">
        <v>44852</v>
      </c>
      <c r="E1998">
        <v>220</v>
      </c>
      <c r="F1998">
        <v>171</v>
      </c>
      <c r="G1998" t="s">
        <v>3109</v>
      </c>
      <c r="H1998" s="11">
        <v>44858</v>
      </c>
      <c r="I1998" s="11">
        <v>44854</v>
      </c>
      <c r="J1998">
        <v>220</v>
      </c>
      <c r="K1998" t="s">
        <v>3407</v>
      </c>
      <c r="L1998" t="s">
        <v>3109</v>
      </c>
      <c r="M1998" t="s">
        <v>3408</v>
      </c>
      <c r="N1998" t="s">
        <v>3411</v>
      </c>
      <c r="O1998" t="s">
        <v>3412</v>
      </c>
    </row>
    <row r="1999" spans="2:15" x14ac:dyDescent="0.3">
      <c r="B1999">
        <v>20646</v>
      </c>
      <c r="C1999" t="s">
        <v>570</v>
      </c>
      <c r="D1999" s="11">
        <v>44622</v>
      </c>
      <c r="E1999">
        <v>8357.08</v>
      </c>
      <c r="F1999">
        <v>3354</v>
      </c>
      <c r="G1999" t="s">
        <v>221</v>
      </c>
      <c r="H1999" s="11">
        <v>44632</v>
      </c>
      <c r="I1999" s="11">
        <v>44630</v>
      </c>
      <c r="J1999">
        <v>8357.08</v>
      </c>
      <c r="K1999" t="s">
        <v>222</v>
      </c>
      <c r="L1999" t="s">
        <v>223</v>
      </c>
      <c r="M1999" t="s">
        <v>1665</v>
      </c>
      <c r="N1999" t="s">
        <v>3411</v>
      </c>
      <c r="O1999" t="s">
        <v>3412</v>
      </c>
    </row>
    <row r="2000" spans="2:15" x14ac:dyDescent="0.3">
      <c r="B2000">
        <v>20979</v>
      </c>
      <c r="C2000" t="s">
        <v>3084</v>
      </c>
      <c r="D2000" s="11">
        <v>44840</v>
      </c>
      <c r="E2000">
        <v>382.48</v>
      </c>
      <c r="F2000">
        <v>2069</v>
      </c>
      <c r="G2000" t="s">
        <v>14</v>
      </c>
      <c r="H2000" s="11">
        <v>44859</v>
      </c>
      <c r="I2000" s="11">
        <v>44859</v>
      </c>
      <c r="J2000">
        <v>382.48</v>
      </c>
      <c r="K2000" t="s">
        <v>3407</v>
      </c>
      <c r="L2000" t="s">
        <v>14</v>
      </c>
      <c r="M2000" t="s">
        <v>3408</v>
      </c>
      <c r="N2000" t="s">
        <v>3411</v>
      </c>
      <c r="O2000" t="s">
        <v>3412</v>
      </c>
    </row>
    <row r="2001" spans="2:15" x14ac:dyDescent="0.3">
      <c r="B2001">
        <v>20645</v>
      </c>
      <c r="C2001" t="s">
        <v>342</v>
      </c>
      <c r="D2001" s="11">
        <v>44546</v>
      </c>
      <c r="E2001">
        <v>144585</v>
      </c>
      <c r="F2001">
        <v>3566</v>
      </c>
      <c r="G2001" t="s">
        <v>343</v>
      </c>
      <c r="H2001" s="11">
        <v>44628</v>
      </c>
      <c r="I2001" s="11">
        <v>44628</v>
      </c>
      <c r="J2001">
        <v>144585</v>
      </c>
      <c r="K2001" t="s">
        <v>344</v>
      </c>
      <c r="L2001" t="s">
        <v>345</v>
      </c>
      <c r="M2001" t="s">
        <v>1707</v>
      </c>
      <c r="N2001" t="s">
        <v>3411</v>
      </c>
      <c r="O2001" t="s">
        <v>3412</v>
      </c>
    </row>
    <row r="2002" spans="2:15" x14ac:dyDescent="0.3">
      <c r="B2002">
        <v>20977</v>
      </c>
      <c r="C2002" t="s">
        <v>3117</v>
      </c>
      <c r="D2002" s="11">
        <v>44855</v>
      </c>
      <c r="E2002">
        <v>101.57</v>
      </c>
      <c r="F2002">
        <v>962</v>
      </c>
      <c r="G2002" t="s">
        <v>1846</v>
      </c>
      <c r="H2002" s="11">
        <v>44859</v>
      </c>
      <c r="I2002" s="11">
        <v>44860</v>
      </c>
      <c r="J2002">
        <v>101.57</v>
      </c>
      <c r="K2002" t="s">
        <v>3407</v>
      </c>
      <c r="L2002" t="s">
        <v>1846</v>
      </c>
      <c r="M2002" t="s">
        <v>3408</v>
      </c>
      <c r="N2002" t="s">
        <v>3411</v>
      </c>
      <c r="O2002" t="s">
        <v>3412</v>
      </c>
    </row>
    <row r="2003" spans="2:15" x14ac:dyDescent="0.3">
      <c r="B2003">
        <v>20980</v>
      </c>
      <c r="C2003" t="s">
        <v>3014</v>
      </c>
      <c r="D2003" s="11">
        <v>44826</v>
      </c>
      <c r="E2003">
        <v>6550</v>
      </c>
      <c r="F2003">
        <v>3732</v>
      </c>
      <c r="G2003" t="s">
        <v>3015</v>
      </c>
      <c r="H2003" s="11">
        <v>44859</v>
      </c>
      <c r="I2003" s="11">
        <v>44860</v>
      </c>
      <c r="J2003">
        <v>6550</v>
      </c>
      <c r="K2003" t="s">
        <v>3407</v>
      </c>
      <c r="L2003" t="s">
        <v>3015</v>
      </c>
      <c r="M2003" t="s">
        <v>3408</v>
      </c>
      <c r="N2003" t="s">
        <v>3411</v>
      </c>
      <c r="O2003" t="s">
        <v>3412</v>
      </c>
    </row>
    <row r="2004" spans="2:15" x14ac:dyDescent="0.3">
      <c r="B2004">
        <v>20979</v>
      </c>
      <c r="C2004" t="s">
        <v>3032</v>
      </c>
      <c r="D2004" s="11">
        <v>44833</v>
      </c>
      <c r="E2004">
        <v>1619.02</v>
      </c>
      <c r="F2004">
        <v>93</v>
      </c>
      <c r="G2004" t="s">
        <v>1886</v>
      </c>
      <c r="H2004" s="11">
        <v>44859</v>
      </c>
      <c r="I2004" s="11">
        <v>44859</v>
      </c>
      <c r="J2004">
        <v>1619.02</v>
      </c>
      <c r="K2004" t="s">
        <v>3407</v>
      </c>
      <c r="L2004" t="s">
        <v>1886</v>
      </c>
      <c r="M2004" t="s">
        <v>3408</v>
      </c>
      <c r="N2004" t="s">
        <v>3411</v>
      </c>
      <c r="O2004" t="s">
        <v>3412</v>
      </c>
    </row>
    <row r="2005" spans="2:15" x14ac:dyDescent="0.3">
      <c r="B2005">
        <v>20645</v>
      </c>
      <c r="C2005" t="s">
        <v>396</v>
      </c>
      <c r="D2005" s="11">
        <v>44560</v>
      </c>
      <c r="E2005">
        <v>13047.28</v>
      </c>
      <c r="F2005">
        <v>3555</v>
      </c>
      <c r="G2005" t="s">
        <v>372</v>
      </c>
      <c r="H2005" s="11">
        <v>44628</v>
      </c>
      <c r="I2005" s="11">
        <v>44628</v>
      </c>
      <c r="J2005">
        <v>13047.28</v>
      </c>
      <c r="K2005" t="s">
        <v>373</v>
      </c>
      <c r="L2005" t="s">
        <v>374</v>
      </c>
      <c r="M2005" t="s">
        <v>1701</v>
      </c>
      <c r="N2005" t="s">
        <v>3411</v>
      </c>
      <c r="O2005" t="s">
        <v>3412</v>
      </c>
    </row>
    <row r="2006" spans="2:15" x14ac:dyDescent="0.3">
      <c r="B2006">
        <v>20983</v>
      </c>
      <c r="C2006" t="s">
        <v>3085</v>
      </c>
      <c r="D2006" s="11">
        <v>44840</v>
      </c>
      <c r="E2006">
        <v>379.2</v>
      </c>
      <c r="F2006">
        <v>109</v>
      </c>
      <c r="G2006" t="s">
        <v>1843</v>
      </c>
      <c r="H2006" s="11">
        <v>44861</v>
      </c>
      <c r="I2006" s="11">
        <v>44862</v>
      </c>
      <c r="J2006">
        <v>379.2</v>
      </c>
      <c r="K2006" t="s">
        <v>3407</v>
      </c>
      <c r="L2006" t="s">
        <v>1843</v>
      </c>
      <c r="M2006" t="s">
        <v>3408</v>
      </c>
      <c r="N2006" t="s">
        <v>3411</v>
      </c>
      <c r="O2006" t="s">
        <v>3412</v>
      </c>
    </row>
    <row r="2007" spans="2:15" x14ac:dyDescent="0.3">
      <c r="B2007">
        <v>20645</v>
      </c>
      <c r="C2007" t="s">
        <v>511</v>
      </c>
      <c r="D2007" s="11">
        <v>44628</v>
      </c>
      <c r="E2007">
        <v>69537.429999999993</v>
      </c>
      <c r="F2007">
        <v>3617</v>
      </c>
      <c r="G2007" t="s">
        <v>414</v>
      </c>
      <c r="H2007" s="11">
        <v>44651</v>
      </c>
      <c r="I2007" s="11">
        <v>44651</v>
      </c>
      <c r="J2007">
        <v>68047.55</v>
      </c>
      <c r="K2007" t="s">
        <v>591</v>
      </c>
      <c r="L2007" t="s">
        <v>592</v>
      </c>
      <c r="M2007" t="s">
        <v>1453</v>
      </c>
      <c r="N2007" t="s">
        <v>3411</v>
      </c>
      <c r="O2007" t="s">
        <v>3412</v>
      </c>
    </row>
    <row r="2008" spans="2:15" x14ac:dyDescent="0.3">
      <c r="B2008">
        <v>20983</v>
      </c>
      <c r="C2008" t="s">
        <v>3105</v>
      </c>
      <c r="D2008" s="11">
        <v>44851</v>
      </c>
      <c r="E2008">
        <v>4660.84</v>
      </c>
      <c r="F2008">
        <v>3671</v>
      </c>
      <c r="G2008" t="s">
        <v>494</v>
      </c>
      <c r="H2008" s="11">
        <v>44861</v>
      </c>
      <c r="I2008" s="11">
        <v>44862</v>
      </c>
      <c r="J2008">
        <v>4660.84</v>
      </c>
      <c r="K2008" t="s">
        <v>3407</v>
      </c>
      <c r="L2008" t="s">
        <v>494</v>
      </c>
      <c r="M2008" t="s">
        <v>3408</v>
      </c>
      <c r="N2008" t="s">
        <v>3411</v>
      </c>
      <c r="O2008" t="s">
        <v>3412</v>
      </c>
    </row>
    <row r="2009" spans="2:15" x14ac:dyDescent="0.3">
      <c r="B2009">
        <v>20981</v>
      </c>
      <c r="C2009" t="s">
        <v>3124</v>
      </c>
      <c r="D2009" s="11">
        <v>44860</v>
      </c>
      <c r="E2009">
        <v>140</v>
      </c>
      <c r="F2009">
        <v>2205</v>
      </c>
      <c r="G2009" t="s">
        <v>1943</v>
      </c>
      <c r="H2009" s="11">
        <v>44861</v>
      </c>
      <c r="I2009" s="11">
        <v>44862</v>
      </c>
      <c r="J2009">
        <v>140</v>
      </c>
      <c r="K2009" t="s">
        <v>3407</v>
      </c>
      <c r="L2009" t="s">
        <v>1943</v>
      </c>
      <c r="M2009" t="s">
        <v>3408</v>
      </c>
      <c r="N2009" t="s">
        <v>3411</v>
      </c>
      <c r="O2009" t="s">
        <v>3412</v>
      </c>
    </row>
    <row r="2010" spans="2:15" x14ac:dyDescent="0.3">
      <c r="B2010">
        <v>20983</v>
      </c>
      <c r="C2010" t="s">
        <v>3126</v>
      </c>
      <c r="D2010" s="11">
        <v>44860</v>
      </c>
      <c r="E2010">
        <v>178.41</v>
      </c>
      <c r="F2010">
        <v>2758</v>
      </c>
      <c r="G2010" t="s">
        <v>1848</v>
      </c>
      <c r="H2010" s="11">
        <v>44861</v>
      </c>
      <c r="I2010" s="11">
        <v>44862</v>
      </c>
      <c r="J2010">
        <v>178.41</v>
      </c>
      <c r="K2010" t="s">
        <v>3407</v>
      </c>
      <c r="L2010" t="s">
        <v>1848</v>
      </c>
      <c r="M2010" t="s">
        <v>3408</v>
      </c>
      <c r="N2010" t="s">
        <v>3411</v>
      </c>
      <c r="O2010" t="s">
        <v>3412</v>
      </c>
    </row>
    <row r="2011" spans="2:15" x14ac:dyDescent="0.3">
      <c r="B2011">
        <v>20983</v>
      </c>
      <c r="C2011" t="s">
        <v>3125</v>
      </c>
      <c r="D2011" s="11">
        <v>44860</v>
      </c>
      <c r="E2011">
        <v>76.930000000000007</v>
      </c>
      <c r="F2011">
        <v>3735</v>
      </c>
      <c r="G2011" t="s">
        <v>2987</v>
      </c>
      <c r="H2011" s="11">
        <v>44861</v>
      </c>
      <c r="I2011" s="11">
        <v>44862</v>
      </c>
      <c r="J2011">
        <v>76.930000000000007</v>
      </c>
      <c r="K2011" t="s">
        <v>3407</v>
      </c>
      <c r="L2011" t="s">
        <v>2987</v>
      </c>
      <c r="M2011" t="s">
        <v>3408</v>
      </c>
      <c r="N2011" t="s">
        <v>3411</v>
      </c>
      <c r="O2011" t="s">
        <v>3412</v>
      </c>
    </row>
    <row r="2012" spans="2:15" x14ac:dyDescent="0.3">
      <c r="B2012">
        <v>20983</v>
      </c>
      <c r="C2012" t="s">
        <v>3033</v>
      </c>
      <c r="D2012" s="11">
        <v>44833</v>
      </c>
      <c r="E2012">
        <v>120</v>
      </c>
      <c r="F2012">
        <v>1177</v>
      </c>
      <c r="G2012" t="s">
        <v>1852</v>
      </c>
      <c r="H2012" s="11">
        <v>44861</v>
      </c>
      <c r="I2012" s="11">
        <v>44862</v>
      </c>
      <c r="J2012">
        <v>120</v>
      </c>
      <c r="K2012" t="s">
        <v>3407</v>
      </c>
      <c r="L2012" t="s">
        <v>1852</v>
      </c>
      <c r="M2012" t="s">
        <v>3408</v>
      </c>
      <c r="N2012" t="s">
        <v>3411</v>
      </c>
      <c r="O2012" t="s">
        <v>3412</v>
      </c>
    </row>
    <row r="2013" spans="2:15" x14ac:dyDescent="0.3">
      <c r="B2013">
        <v>20644</v>
      </c>
      <c r="C2013" t="s">
        <v>523</v>
      </c>
      <c r="D2013" s="11">
        <v>44609</v>
      </c>
      <c r="E2013">
        <v>700</v>
      </c>
      <c r="F2013">
        <v>1692</v>
      </c>
      <c r="G2013" t="s">
        <v>150</v>
      </c>
      <c r="H2013" s="11">
        <v>44628</v>
      </c>
      <c r="I2013" s="11">
        <v>44628</v>
      </c>
      <c r="J2013">
        <v>700</v>
      </c>
      <c r="K2013" t="s">
        <v>170</v>
      </c>
      <c r="L2013" t="s">
        <v>171</v>
      </c>
      <c r="M2013" t="s">
        <v>1601</v>
      </c>
      <c r="N2013" t="s">
        <v>3411</v>
      </c>
      <c r="O2013" t="s">
        <v>3412</v>
      </c>
    </row>
    <row r="2014" spans="2:15" x14ac:dyDescent="0.3">
      <c r="B2014">
        <v>20642</v>
      </c>
      <c r="C2014" t="s">
        <v>546</v>
      </c>
      <c r="D2014" s="11">
        <v>44617</v>
      </c>
      <c r="E2014">
        <v>2557.87</v>
      </c>
      <c r="F2014">
        <v>2839</v>
      </c>
      <c r="G2014" t="s">
        <v>22</v>
      </c>
      <c r="H2014" s="11">
        <v>44628</v>
      </c>
      <c r="I2014" s="11">
        <v>44628</v>
      </c>
      <c r="J2014">
        <v>2557.87</v>
      </c>
      <c r="K2014" t="s">
        <v>269</v>
      </c>
      <c r="L2014" t="s">
        <v>270</v>
      </c>
      <c r="M2014" t="s">
        <v>1490</v>
      </c>
      <c r="N2014" t="s">
        <v>3411</v>
      </c>
      <c r="O2014" t="s">
        <v>3412</v>
      </c>
    </row>
    <row r="2015" spans="2:15" x14ac:dyDescent="0.3">
      <c r="B2015">
        <v>20642</v>
      </c>
      <c r="C2015" t="s">
        <v>499</v>
      </c>
      <c r="D2015" s="11">
        <v>44617</v>
      </c>
      <c r="E2015">
        <v>426.31</v>
      </c>
      <c r="F2015">
        <v>2839</v>
      </c>
      <c r="G2015" t="s">
        <v>22</v>
      </c>
      <c r="H2015" s="11">
        <v>44628</v>
      </c>
      <c r="I2015" s="11">
        <v>44628</v>
      </c>
      <c r="J2015">
        <v>426.31</v>
      </c>
      <c r="K2015" t="s">
        <v>269</v>
      </c>
      <c r="L2015" t="s">
        <v>270</v>
      </c>
      <c r="M2015" t="s">
        <v>1490</v>
      </c>
      <c r="N2015" t="s">
        <v>3411</v>
      </c>
      <c r="O2015" t="s">
        <v>3412</v>
      </c>
    </row>
    <row r="2016" spans="2:15" x14ac:dyDescent="0.3">
      <c r="B2016">
        <v>20984</v>
      </c>
      <c r="C2016" t="s">
        <v>3034</v>
      </c>
      <c r="D2016" s="11">
        <v>44833</v>
      </c>
      <c r="E2016">
        <v>312</v>
      </c>
      <c r="F2016">
        <v>245</v>
      </c>
      <c r="G2016" t="s">
        <v>2855</v>
      </c>
      <c r="H2016" s="11">
        <v>44862</v>
      </c>
      <c r="I2016" s="11">
        <v>44861</v>
      </c>
      <c r="J2016">
        <v>312</v>
      </c>
      <c r="K2016" t="s">
        <v>3407</v>
      </c>
      <c r="L2016" t="s">
        <v>2855</v>
      </c>
      <c r="M2016" t="s">
        <v>3408</v>
      </c>
      <c r="N2016" t="s">
        <v>3411</v>
      </c>
      <c r="O2016" t="s">
        <v>3412</v>
      </c>
    </row>
    <row r="2017" spans="2:15" x14ac:dyDescent="0.3">
      <c r="B2017">
        <v>20642</v>
      </c>
      <c r="C2017" t="s">
        <v>498</v>
      </c>
      <c r="D2017" s="11">
        <v>44617</v>
      </c>
      <c r="E2017">
        <v>1175.33</v>
      </c>
      <c r="F2017">
        <v>2839</v>
      </c>
      <c r="G2017" t="s">
        <v>22</v>
      </c>
      <c r="H2017" s="11">
        <v>44628</v>
      </c>
      <c r="I2017" s="11">
        <v>44628</v>
      </c>
      <c r="J2017">
        <v>1175.33</v>
      </c>
      <c r="K2017" t="s">
        <v>477</v>
      </c>
      <c r="L2017" t="s">
        <v>478</v>
      </c>
      <c r="M2017" t="s">
        <v>1712</v>
      </c>
      <c r="N2017" t="s">
        <v>3411</v>
      </c>
      <c r="O2017" t="s">
        <v>3412</v>
      </c>
    </row>
    <row r="2018" spans="2:15" x14ac:dyDescent="0.3">
      <c r="B2018">
        <v>20984</v>
      </c>
      <c r="C2018" t="s">
        <v>3035</v>
      </c>
      <c r="D2018" s="11">
        <v>44833</v>
      </c>
      <c r="E2018">
        <v>754.14</v>
      </c>
      <c r="F2018">
        <v>794</v>
      </c>
      <c r="G2018" t="s">
        <v>1889</v>
      </c>
      <c r="H2018" s="11">
        <v>44864</v>
      </c>
      <c r="I2018" s="11">
        <v>44861</v>
      </c>
      <c r="J2018">
        <v>754.14</v>
      </c>
      <c r="K2018" t="s">
        <v>3407</v>
      </c>
      <c r="L2018" t="s">
        <v>1889</v>
      </c>
      <c r="M2018" t="s">
        <v>3408</v>
      </c>
      <c r="N2018" t="s">
        <v>3411</v>
      </c>
      <c r="O2018" t="s">
        <v>3412</v>
      </c>
    </row>
    <row r="2019" spans="2:15" x14ac:dyDescent="0.3">
      <c r="B2019">
        <v>20642</v>
      </c>
      <c r="C2019" t="s">
        <v>545</v>
      </c>
      <c r="D2019" s="11">
        <v>44617</v>
      </c>
      <c r="E2019">
        <v>547.83000000000004</v>
      </c>
      <c r="F2019">
        <v>2839</v>
      </c>
      <c r="G2019" t="s">
        <v>22</v>
      </c>
      <c r="H2019" s="11">
        <v>44628</v>
      </c>
      <c r="I2019" s="11">
        <v>44628</v>
      </c>
      <c r="J2019">
        <v>547.83000000000004</v>
      </c>
      <c r="K2019" t="s">
        <v>477</v>
      </c>
      <c r="L2019" t="s">
        <v>478</v>
      </c>
      <c r="M2019" t="s">
        <v>1712</v>
      </c>
      <c r="N2019" t="s">
        <v>3411</v>
      </c>
      <c r="O2019" t="s">
        <v>3412</v>
      </c>
    </row>
    <row r="2020" spans="2:15" x14ac:dyDescent="0.3">
      <c r="B2020">
        <v>20642</v>
      </c>
      <c r="C2020" t="s">
        <v>511</v>
      </c>
      <c r="D2020" s="11">
        <v>44617</v>
      </c>
      <c r="E2020">
        <v>3766.72</v>
      </c>
      <c r="F2020">
        <v>2839</v>
      </c>
      <c r="G2020" t="s">
        <v>22</v>
      </c>
      <c r="H2020" s="11">
        <v>44628</v>
      </c>
      <c r="I2020" s="11">
        <v>44628</v>
      </c>
      <c r="J2020">
        <v>3766.72</v>
      </c>
      <c r="K2020" t="s">
        <v>477</v>
      </c>
      <c r="L2020" t="s">
        <v>478</v>
      </c>
      <c r="M2020" t="s">
        <v>1712</v>
      </c>
      <c r="N2020" t="s">
        <v>3411</v>
      </c>
      <c r="O2020" t="s">
        <v>3412</v>
      </c>
    </row>
    <row r="2021" spans="2:15" x14ac:dyDescent="0.3">
      <c r="B2021">
        <v>20983</v>
      </c>
      <c r="C2021" t="s">
        <v>3118</v>
      </c>
      <c r="D2021" s="11">
        <v>44855</v>
      </c>
      <c r="E2021">
        <v>900</v>
      </c>
      <c r="F2021">
        <v>3758</v>
      </c>
      <c r="G2021" t="s">
        <v>3119</v>
      </c>
      <c r="H2021" s="11">
        <v>44865</v>
      </c>
      <c r="I2021" s="11">
        <v>44862</v>
      </c>
      <c r="J2021">
        <v>900</v>
      </c>
      <c r="K2021" t="s">
        <v>3407</v>
      </c>
      <c r="L2021" t="s">
        <v>3119</v>
      </c>
      <c r="M2021" t="s">
        <v>3408</v>
      </c>
      <c r="N2021" t="s">
        <v>3411</v>
      </c>
      <c r="O2021" t="s">
        <v>3412</v>
      </c>
    </row>
    <row r="2022" spans="2:15" x14ac:dyDescent="0.3">
      <c r="B2022">
        <v>20984</v>
      </c>
      <c r="C2022" t="s">
        <v>3127</v>
      </c>
      <c r="D2022" s="11">
        <v>44860</v>
      </c>
      <c r="E2022">
        <v>67801.259999999995</v>
      </c>
      <c r="F2022">
        <v>471</v>
      </c>
      <c r="G2022" t="s">
        <v>1864</v>
      </c>
      <c r="H2022" s="11">
        <v>44865</v>
      </c>
      <c r="I2022" s="11">
        <v>44861</v>
      </c>
      <c r="J2022">
        <v>67801.259999999995</v>
      </c>
      <c r="K2022" t="s">
        <v>3407</v>
      </c>
      <c r="L2022" t="s">
        <v>1864</v>
      </c>
      <c r="M2022" t="s">
        <v>3408</v>
      </c>
      <c r="N2022" t="s">
        <v>3411</v>
      </c>
      <c r="O2022" t="s">
        <v>3412</v>
      </c>
    </row>
    <row r="2023" spans="2:15" x14ac:dyDescent="0.3">
      <c r="B2023">
        <v>20642</v>
      </c>
      <c r="C2023" t="s">
        <v>490</v>
      </c>
      <c r="D2023" s="11">
        <v>44617</v>
      </c>
      <c r="E2023">
        <v>421.66</v>
      </c>
      <c r="F2023">
        <v>2839</v>
      </c>
      <c r="G2023" t="s">
        <v>22</v>
      </c>
      <c r="H2023" s="11">
        <v>44628</v>
      </c>
      <c r="I2023" s="11">
        <v>44628</v>
      </c>
      <c r="J2023">
        <v>421.66</v>
      </c>
      <c r="K2023" t="s">
        <v>477</v>
      </c>
      <c r="L2023" t="s">
        <v>478</v>
      </c>
      <c r="M2023" t="s">
        <v>1712</v>
      </c>
      <c r="N2023" t="s">
        <v>3411</v>
      </c>
      <c r="O2023" t="s">
        <v>3412</v>
      </c>
    </row>
    <row r="2024" spans="2:15" x14ac:dyDescent="0.3">
      <c r="B2024">
        <v>20985</v>
      </c>
      <c r="C2024" t="s">
        <v>3123</v>
      </c>
      <c r="D2024" s="11">
        <v>44858</v>
      </c>
      <c r="E2024">
        <v>140</v>
      </c>
      <c r="F2024">
        <v>1972</v>
      </c>
      <c r="G2024" t="s">
        <v>1896</v>
      </c>
      <c r="H2024" s="11">
        <v>44866</v>
      </c>
      <c r="I2024" s="11">
        <v>44867</v>
      </c>
      <c r="J2024">
        <v>140</v>
      </c>
      <c r="K2024" t="s">
        <v>3407</v>
      </c>
      <c r="L2024" t="s">
        <v>1896</v>
      </c>
      <c r="M2024" t="s">
        <v>3408</v>
      </c>
      <c r="N2024" t="s">
        <v>3411</v>
      </c>
      <c r="O2024" t="s">
        <v>3412</v>
      </c>
    </row>
    <row r="2025" spans="2:15" x14ac:dyDescent="0.3">
      <c r="B2025">
        <v>20985</v>
      </c>
      <c r="C2025" t="s">
        <v>3122</v>
      </c>
      <c r="D2025" s="11">
        <v>44858</v>
      </c>
      <c r="E2025">
        <v>140</v>
      </c>
      <c r="F2025">
        <v>1972</v>
      </c>
      <c r="G2025" t="s">
        <v>1896</v>
      </c>
      <c r="H2025" s="11">
        <v>44866</v>
      </c>
      <c r="I2025" s="11">
        <v>44867</v>
      </c>
      <c r="J2025">
        <v>140</v>
      </c>
      <c r="K2025" t="s">
        <v>3407</v>
      </c>
      <c r="L2025" t="s">
        <v>1896</v>
      </c>
      <c r="M2025" t="s">
        <v>3408</v>
      </c>
      <c r="N2025" t="s">
        <v>3411</v>
      </c>
      <c r="O2025" t="s">
        <v>3412</v>
      </c>
    </row>
    <row r="2026" spans="2:15" x14ac:dyDescent="0.3">
      <c r="B2026">
        <v>20642</v>
      </c>
      <c r="C2026" t="s">
        <v>544</v>
      </c>
      <c r="D2026" s="11">
        <v>44617</v>
      </c>
      <c r="E2026">
        <v>9679.92</v>
      </c>
      <c r="F2026">
        <v>2839</v>
      </c>
      <c r="G2026" t="s">
        <v>22</v>
      </c>
      <c r="H2026" s="11">
        <v>44628</v>
      </c>
      <c r="I2026" s="11">
        <v>44628</v>
      </c>
      <c r="J2026">
        <v>9679.92</v>
      </c>
      <c r="K2026" t="s">
        <v>477</v>
      </c>
      <c r="L2026" t="s">
        <v>478</v>
      </c>
      <c r="M2026" t="s">
        <v>1712</v>
      </c>
      <c r="N2026" t="s">
        <v>3411</v>
      </c>
      <c r="O2026" t="s">
        <v>3412</v>
      </c>
    </row>
    <row r="2027" spans="2:15" x14ac:dyDescent="0.3">
      <c r="B2027">
        <v>20642</v>
      </c>
      <c r="C2027" t="s">
        <v>482</v>
      </c>
      <c r="D2027" s="11">
        <v>44617</v>
      </c>
      <c r="E2027">
        <v>4545.8599999999997</v>
      </c>
      <c r="F2027">
        <v>2839</v>
      </c>
      <c r="G2027" t="s">
        <v>22</v>
      </c>
      <c r="H2027" s="11">
        <v>44628</v>
      </c>
      <c r="I2027" s="11">
        <v>44628</v>
      </c>
      <c r="J2027">
        <v>4545.8599999999997</v>
      </c>
      <c r="K2027" t="s">
        <v>269</v>
      </c>
      <c r="L2027" t="s">
        <v>270</v>
      </c>
      <c r="M2027" t="s">
        <v>1490</v>
      </c>
      <c r="N2027" t="s">
        <v>3411</v>
      </c>
      <c r="O2027" t="s">
        <v>3412</v>
      </c>
    </row>
    <row r="2028" spans="2:15" x14ac:dyDescent="0.3">
      <c r="B2028">
        <v>20642</v>
      </c>
      <c r="C2028" t="s">
        <v>486</v>
      </c>
      <c r="D2028" s="11">
        <v>44617</v>
      </c>
      <c r="E2028">
        <v>852.62</v>
      </c>
      <c r="F2028">
        <v>2839</v>
      </c>
      <c r="G2028" t="s">
        <v>22</v>
      </c>
      <c r="H2028" s="11">
        <v>44628</v>
      </c>
      <c r="I2028" s="11">
        <v>44628</v>
      </c>
      <c r="J2028">
        <v>852.62</v>
      </c>
      <c r="K2028" t="s">
        <v>269</v>
      </c>
      <c r="L2028" t="s">
        <v>270</v>
      </c>
      <c r="M2028" t="s">
        <v>1490</v>
      </c>
      <c r="N2028" t="s">
        <v>3411</v>
      </c>
      <c r="O2028" t="s">
        <v>3412</v>
      </c>
    </row>
    <row r="2029" spans="2:15" x14ac:dyDescent="0.3">
      <c r="B2029">
        <v>20988</v>
      </c>
      <c r="C2029" t="s">
        <v>3128</v>
      </c>
      <c r="D2029" s="11">
        <v>44861</v>
      </c>
      <c r="E2029">
        <v>484.21</v>
      </c>
      <c r="F2029">
        <v>3686</v>
      </c>
      <c r="G2029" t="s">
        <v>1332</v>
      </c>
      <c r="H2029" s="11">
        <v>44866</v>
      </c>
      <c r="I2029" s="11">
        <v>44866</v>
      </c>
      <c r="J2029">
        <v>484.21</v>
      </c>
      <c r="K2029" t="s">
        <v>3407</v>
      </c>
      <c r="L2029" t="s">
        <v>1332</v>
      </c>
      <c r="M2029" t="s">
        <v>3408</v>
      </c>
      <c r="N2029" t="s">
        <v>3411</v>
      </c>
      <c r="O2029" t="s">
        <v>3412</v>
      </c>
    </row>
    <row r="2030" spans="2:15" x14ac:dyDescent="0.3">
      <c r="B2030">
        <v>20988</v>
      </c>
      <c r="C2030" t="s">
        <v>3129</v>
      </c>
      <c r="D2030" s="11">
        <v>44861</v>
      </c>
      <c r="E2030">
        <v>712.68</v>
      </c>
      <c r="F2030">
        <v>1317</v>
      </c>
      <c r="G2030" t="s">
        <v>124</v>
      </c>
      <c r="H2030" s="11">
        <v>44866</v>
      </c>
      <c r="I2030" s="11">
        <v>44866</v>
      </c>
      <c r="J2030">
        <v>712.68</v>
      </c>
      <c r="K2030" t="s">
        <v>3407</v>
      </c>
      <c r="L2030" t="s">
        <v>124</v>
      </c>
      <c r="M2030" t="s">
        <v>3408</v>
      </c>
      <c r="N2030" t="s">
        <v>3411</v>
      </c>
      <c r="O2030" t="s">
        <v>3412</v>
      </c>
    </row>
    <row r="2031" spans="2:15" x14ac:dyDescent="0.3">
      <c r="B2031">
        <v>20986</v>
      </c>
      <c r="C2031" t="s">
        <v>3133</v>
      </c>
      <c r="D2031" s="11">
        <v>44865</v>
      </c>
      <c r="E2031">
        <v>159.19999999999999</v>
      </c>
      <c r="F2031">
        <v>1097</v>
      </c>
      <c r="G2031" t="s">
        <v>1887</v>
      </c>
      <c r="H2031" s="11">
        <v>44866</v>
      </c>
      <c r="I2031" s="11">
        <v>44867</v>
      </c>
      <c r="J2031">
        <v>159.19999999999999</v>
      </c>
      <c r="K2031" t="s">
        <v>3407</v>
      </c>
      <c r="L2031" t="s">
        <v>1887</v>
      </c>
      <c r="M2031" t="s">
        <v>3408</v>
      </c>
      <c r="N2031" t="s">
        <v>3411</v>
      </c>
      <c r="O2031" t="s">
        <v>3412</v>
      </c>
    </row>
    <row r="2032" spans="2:15" x14ac:dyDescent="0.3">
      <c r="B2032">
        <v>20986</v>
      </c>
      <c r="C2032" t="s">
        <v>3132</v>
      </c>
      <c r="D2032" s="11">
        <v>44865</v>
      </c>
      <c r="E2032">
        <v>119</v>
      </c>
      <c r="F2032">
        <v>811</v>
      </c>
      <c r="G2032" t="s">
        <v>1874</v>
      </c>
      <c r="H2032" s="11">
        <v>44866</v>
      </c>
      <c r="I2032" s="11">
        <v>44867</v>
      </c>
      <c r="J2032">
        <v>119</v>
      </c>
      <c r="K2032" t="s">
        <v>3407</v>
      </c>
      <c r="L2032" t="s">
        <v>1874</v>
      </c>
      <c r="M2032" t="s">
        <v>3408</v>
      </c>
      <c r="N2032" t="s">
        <v>3411</v>
      </c>
      <c r="O2032" t="s">
        <v>3412</v>
      </c>
    </row>
    <row r="2033" spans="2:15" x14ac:dyDescent="0.3">
      <c r="B2033">
        <v>20988</v>
      </c>
      <c r="C2033" t="s">
        <v>3134</v>
      </c>
      <c r="D2033" s="11">
        <v>44865</v>
      </c>
      <c r="E2033">
        <v>712.68</v>
      </c>
      <c r="F2033">
        <v>1317</v>
      </c>
      <c r="G2033" t="s">
        <v>124</v>
      </c>
      <c r="H2033" s="11">
        <v>44866</v>
      </c>
      <c r="I2033" s="11">
        <v>44866</v>
      </c>
      <c r="J2033">
        <v>712.68</v>
      </c>
      <c r="K2033" t="s">
        <v>3407</v>
      </c>
      <c r="L2033" t="s">
        <v>124</v>
      </c>
      <c r="M2033" t="s">
        <v>3408</v>
      </c>
      <c r="N2033" t="s">
        <v>3411</v>
      </c>
      <c r="O2033" t="s">
        <v>3412</v>
      </c>
    </row>
    <row r="2034" spans="2:15" x14ac:dyDescent="0.3">
      <c r="B2034">
        <v>20988</v>
      </c>
      <c r="C2034" t="s">
        <v>3073</v>
      </c>
      <c r="D2034" s="11">
        <v>44838</v>
      </c>
      <c r="E2034">
        <v>4740</v>
      </c>
      <c r="F2034">
        <v>2398</v>
      </c>
      <c r="G2034" t="s">
        <v>1917</v>
      </c>
      <c r="H2034" s="11">
        <v>44867</v>
      </c>
      <c r="I2034" s="11">
        <v>44866</v>
      </c>
      <c r="J2034">
        <v>4740</v>
      </c>
      <c r="K2034" t="s">
        <v>3407</v>
      </c>
      <c r="L2034" t="s">
        <v>1917</v>
      </c>
      <c r="M2034" t="s">
        <v>3408</v>
      </c>
      <c r="N2034" t="s">
        <v>3411</v>
      </c>
      <c r="O2034" t="s">
        <v>3412</v>
      </c>
    </row>
    <row r="2035" spans="2:15" x14ac:dyDescent="0.3">
      <c r="B2035">
        <v>20991</v>
      </c>
      <c r="C2035" t="s">
        <v>3162</v>
      </c>
      <c r="D2035" s="11">
        <v>44866</v>
      </c>
      <c r="E2035">
        <v>87.5</v>
      </c>
      <c r="F2035">
        <v>232</v>
      </c>
      <c r="G2035" t="s">
        <v>2345</v>
      </c>
      <c r="H2035" s="11">
        <v>44868</v>
      </c>
      <c r="I2035" s="11">
        <v>44869</v>
      </c>
      <c r="J2035">
        <v>87.5</v>
      </c>
      <c r="K2035" t="s">
        <v>3407</v>
      </c>
      <c r="L2035" t="s">
        <v>2345</v>
      </c>
      <c r="M2035" t="s">
        <v>3408</v>
      </c>
      <c r="N2035" t="s">
        <v>3411</v>
      </c>
      <c r="O2035" t="s">
        <v>3412</v>
      </c>
    </row>
    <row r="2036" spans="2:15" x14ac:dyDescent="0.3">
      <c r="B2036">
        <v>20642</v>
      </c>
      <c r="C2036" t="s">
        <v>468</v>
      </c>
      <c r="D2036" s="11">
        <v>44617</v>
      </c>
      <c r="E2036">
        <v>852.62</v>
      </c>
      <c r="F2036">
        <v>2839</v>
      </c>
      <c r="G2036" t="s">
        <v>22</v>
      </c>
      <c r="H2036" s="11">
        <v>44628</v>
      </c>
      <c r="I2036" s="11">
        <v>44628</v>
      </c>
      <c r="J2036">
        <v>852.62</v>
      </c>
      <c r="K2036" t="s">
        <v>269</v>
      </c>
      <c r="L2036" t="s">
        <v>270</v>
      </c>
      <c r="M2036" t="s">
        <v>1490</v>
      </c>
      <c r="N2036" t="s">
        <v>3411</v>
      </c>
      <c r="O2036" t="s">
        <v>3412</v>
      </c>
    </row>
    <row r="2037" spans="2:15" x14ac:dyDescent="0.3">
      <c r="B2037">
        <v>20642</v>
      </c>
      <c r="C2037" t="s">
        <v>473</v>
      </c>
      <c r="D2037" s="11">
        <v>44617</v>
      </c>
      <c r="E2037">
        <v>8796.8700000000008</v>
      </c>
      <c r="F2037">
        <v>2839</v>
      </c>
      <c r="G2037" t="s">
        <v>22</v>
      </c>
      <c r="H2037" s="11">
        <v>44628</v>
      </c>
      <c r="I2037" s="11">
        <v>44628</v>
      </c>
      <c r="J2037">
        <v>8796.8700000000008</v>
      </c>
      <c r="K2037" t="s">
        <v>269</v>
      </c>
      <c r="L2037" t="s">
        <v>270</v>
      </c>
      <c r="M2037" t="s">
        <v>1490</v>
      </c>
      <c r="N2037" t="s">
        <v>3411</v>
      </c>
      <c r="O2037" t="s">
        <v>3412</v>
      </c>
    </row>
    <row r="2038" spans="2:15" x14ac:dyDescent="0.3">
      <c r="B2038">
        <v>20989</v>
      </c>
      <c r="C2038" t="s">
        <v>3019</v>
      </c>
      <c r="D2038" s="11">
        <v>44830</v>
      </c>
      <c r="E2038">
        <v>1147.98</v>
      </c>
      <c r="F2038">
        <v>2949</v>
      </c>
      <c r="G2038" t="s">
        <v>1938</v>
      </c>
      <c r="H2038" s="11">
        <v>44868</v>
      </c>
      <c r="I2038" s="11">
        <v>44869</v>
      </c>
      <c r="J2038">
        <v>1147.98</v>
      </c>
      <c r="K2038" t="s">
        <v>3407</v>
      </c>
      <c r="L2038" t="s">
        <v>1938</v>
      </c>
      <c r="M2038" t="s">
        <v>3408</v>
      </c>
      <c r="N2038" t="s">
        <v>3411</v>
      </c>
      <c r="O2038" t="s">
        <v>3412</v>
      </c>
    </row>
    <row r="2039" spans="2:15" x14ac:dyDescent="0.3">
      <c r="B2039">
        <v>20642</v>
      </c>
      <c r="C2039" t="s">
        <v>479</v>
      </c>
      <c r="D2039" s="11">
        <v>44617</v>
      </c>
      <c r="E2039">
        <v>426.31</v>
      </c>
      <c r="F2039">
        <v>2839</v>
      </c>
      <c r="G2039" t="s">
        <v>22</v>
      </c>
      <c r="H2039" s="11">
        <v>44628</v>
      </c>
      <c r="I2039" s="11">
        <v>44628</v>
      </c>
      <c r="J2039">
        <v>426.31</v>
      </c>
      <c r="K2039" t="s">
        <v>269</v>
      </c>
      <c r="L2039" t="s">
        <v>270</v>
      </c>
      <c r="M2039" t="s">
        <v>1490</v>
      </c>
      <c r="N2039" t="s">
        <v>3411</v>
      </c>
      <c r="O2039" t="s">
        <v>3412</v>
      </c>
    </row>
    <row r="2040" spans="2:15" x14ac:dyDescent="0.3">
      <c r="B2040">
        <v>20631</v>
      </c>
      <c r="C2040" t="s">
        <v>507</v>
      </c>
      <c r="D2040" s="11">
        <v>44595</v>
      </c>
      <c r="E2040">
        <v>388.8</v>
      </c>
      <c r="F2040">
        <v>28</v>
      </c>
      <c r="G2040" t="s">
        <v>23</v>
      </c>
      <c r="H2040" s="11">
        <v>44627</v>
      </c>
      <c r="I2040" s="11">
        <v>44627</v>
      </c>
      <c r="J2040">
        <v>388.8</v>
      </c>
      <c r="K2040" t="s">
        <v>24</v>
      </c>
      <c r="L2040" t="s">
        <v>25</v>
      </c>
      <c r="M2040" t="s">
        <v>1793</v>
      </c>
      <c r="N2040" t="s">
        <v>3411</v>
      </c>
      <c r="O2040" t="s">
        <v>3412</v>
      </c>
    </row>
    <row r="2041" spans="2:15" x14ac:dyDescent="0.3">
      <c r="B2041">
        <v>20629</v>
      </c>
      <c r="C2041" t="s">
        <v>508</v>
      </c>
      <c r="D2041" s="11">
        <v>44616</v>
      </c>
      <c r="E2041">
        <v>4931.71</v>
      </c>
      <c r="F2041">
        <v>1777</v>
      </c>
      <c r="G2041" t="s">
        <v>97</v>
      </c>
      <c r="H2041" s="11">
        <v>44623</v>
      </c>
      <c r="I2041" s="11">
        <v>44623</v>
      </c>
      <c r="J2041">
        <v>4931.71</v>
      </c>
      <c r="K2041" t="s">
        <v>274</v>
      </c>
      <c r="L2041" t="s">
        <v>275</v>
      </c>
      <c r="M2041" t="s">
        <v>1558</v>
      </c>
      <c r="N2041" t="s">
        <v>3411</v>
      </c>
      <c r="O2041" t="s">
        <v>3412</v>
      </c>
    </row>
    <row r="2042" spans="2:15" x14ac:dyDescent="0.3">
      <c r="B2042">
        <v>20992</v>
      </c>
      <c r="C2042" t="s">
        <v>3091</v>
      </c>
      <c r="D2042" s="11">
        <v>44841</v>
      </c>
      <c r="E2042">
        <v>361.52</v>
      </c>
      <c r="F2042">
        <v>688</v>
      </c>
      <c r="G2042" t="s">
        <v>1954</v>
      </c>
      <c r="H2042" s="11">
        <v>44871</v>
      </c>
      <c r="I2042" s="11">
        <v>44868</v>
      </c>
      <c r="J2042">
        <v>361.52</v>
      </c>
      <c r="K2042" t="s">
        <v>3407</v>
      </c>
      <c r="L2042" t="s">
        <v>1954</v>
      </c>
      <c r="M2042" t="s">
        <v>3408</v>
      </c>
      <c r="N2042" t="s">
        <v>3411</v>
      </c>
      <c r="O2042" t="s">
        <v>3412</v>
      </c>
    </row>
    <row r="2043" spans="2:15" x14ac:dyDescent="0.3">
      <c r="B2043">
        <v>20629</v>
      </c>
      <c r="C2043" t="s">
        <v>400</v>
      </c>
      <c r="D2043" s="11">
        <v>44617</v>
      </c>
      <c r="E2043">
        <v>11105.71</v>
      </c>
      <c r="F2043">
        <v>1046</v>
      </c>
      <c r="G2043" t="s">
        <v>21</v>
      </c>
      <c r="H2043" s="11">
        <v>44623</v>
      </c>
      <c r="I2043" s="11">
        <v>44623</v>
      </c>
      <c r="J2043">
        <v>11105.71</v>
      </c>
      <c r="K2043" t="s">
        <v>257</v>
      </c>
      <c r="L2043" t="s">
        <v>258</v>
      </c>
      <c r="M2043" t="s">
        <v>1499</v>
      </c>
      <c r="N2043" t="s">
        <v>3411</v>
      </c>
      <c r="O2043" t="s">
        <v>3412</v>
      </c>
    </row>
    <row r="2044" spans="2:15" x14ac:dyDescent="0.3">
      <c r="B2044">
        <v>20629</v>
      </c>
      <c r="C2044" t="s">
        <v>531</v>
      </c>
      <c r="D2044" s="11">
        <v>44615</v>
      </c>
      <c r="E2044">
        <v>2040</v>
      </c>
      <c r="F2044">
        <v>3212</v>
      </c>
      <c r="G2044" t="s">
        <v>114</v>
      </c>
      <c r="H2044" s="11">
        <v>44651</v>
      </c>
      <c r="I2044" s="11">
        <v>44651</v>
      </c>
      <c r="J2044">
        <v>1275</v>
      </c>
      <c r="K2044" t="s">
        <v>532</v>
      </c>
      <c r="L2044" t="s">
        <v>533</v>
      </c>
      <c r="M2044" t="s">
        <v>1450</v>
      </c>
      <c r="N2044" t="s">
        <v>3411</v>
      </c>
      <c r="O2044" t="s">
        <v>3412</v>
      </c>
    </row>
    <row r="2045" spans="2:15" x14ac:dyDescent="0.3">
      <c r="B2045">
        <v>20628</v>
      </c>
      <c r="C2045" t="s">
        <v>463</v>
      </c>
      <c r="D2045" s="11">
        <v>44589</v>
      </c>
      <c r="E2045">
        <v>428.76</v>
      </c>
      <c r="F2045">
        <v>28</v>
      </c>
      <c r="G2045" t="s">
        <v>23</v>
      </c>
      <c r="H2045" s="11">
        <v>44620</v>
      </c>
      <c r="I2045" s="11">
        <v>44616</v>
      </c>
      <c r="J2045">
        <v>428.76</v>
      </c>
      <c r="K2045" t="s">
        <v>24</v>
      </c>
      <c r="L2045" t="s">
        <v>25</v>
      </c>
      <c r="M2045" t="s">
        <v>1793</v>
      </c>
      <c r="N2045" t="s">
        <v>3411</v>
      </c>
      <c r="O2045" t="s">
        <v>3412</v>
      </c>
    </row>
    <row r="2046" spans="2:15" x14ac:dyDescent="0.3">
      <c r="B2046">
        <v>20628</v>
      </c>
      <c r="C2046" t="s">
        <v>493</v>
      </c>
      <c r="D2046" s="11">
        <v>44592</v>
      </c>
      <c r="E2046">
        <v>4440.8500000000004</v>
      </c>
      <c r="F2046">
        <v>2734</v>
      </c>
      <c r="G2046" t="s">
        <v>69</v>
      </c>
      <c r="H2046" s="11">
        <v>44620</v>
      </c>
      <c r="I2046" s="11">
        <v>44616</v>
      </c>
      <c r="J2046">
        <v>4440.8500000000004</v>
      </c>
      <c r="K2046" t="s">
        <v>70</v>
      </c>
      <c r="L2046" t="s">
        <v>71</v>
      </c>
      <c r="M2046" t="s">
        <v>1647</v>
      </c>
      <c r="N2046" t="s">
        <v>3411</v>
      </c>
      <c r="O2046" t="s">
        <v>3412</v>
      </c>
    </row>
    <row r="2047" spans="2:15" x14ac:dyDescent="0.3">
      <c r="B2047">
        <v>20628</v>
      </c>
      <c r="C2047" t="s">
        <v>449</v>
      </c>
      <c r="D2047" s="11">
        <v>44582</v>
      </c>
      <c r="E2047">
        <v>75427.33</v>
      </c>
      <c r="F2047">
        <v>2916</v>
      </c>
      <c r="G2047" t="s">
        <v>51</v>
      </c>
      <c r="H2047" s="11">
        <v>44622</v>
      </c>
      <c r="I2047" s="11">
        <v>44616</v>
      </c>
      <c r="J2047">
        <v>75427.33</v>
      </c>
      <c r="K2047" t="s">
        <v>52</v>
      </c>
      <c r="L2047" t="s">
        <v>53</v>
      </c>
      <c r="M2047" t="s">
        <v>1607</v>
      </c>
      <c r="N2047" t="s">
        <v>3411</v>
      </c>
      <c r="O2047" t="s">
        <v>3412</v>
      </c>
    </row>
    <row r="2048" spans="2:15" x14ac:dyDescent="0.3">
      <c r="B2048">
        <v>20628</v>
      </c>
      <c r="C2048" t="s">
        <v>450</v>
      </c>
      <c r="D2048" s="11">
        <v>44582</v>
      </c>
      <c r="E2048">
        <v>3730.14</v>
      </c>
      <c r="F2048">
        <v>2916</v>
      </c>
      <c r="G2048" t="s">
        <v>51</v>
      </c>
      <c r="H2048" s="11">
        <v>44622</v>
      </c>
      <c r="I2048" s="11">
        <v>44616</v>
      </c>
      <c r="J2048">
        <v>3730.14</v>
      </c>
      <c r="K2048" t="s">
        <v>52</v>
      </c>
      <c r="L2048" t="s">
        <v>53</v>
      </c>
      <c r="M2048" t="s">
        <v>1607</v>
      </c>
      <c r="N2048" t="s">
        <v>3411</v>
      </c>
      <c r="O2048" t="s">
        <v>3412</v>
      </c>
    </row>
    <row r="2049" spans="2:15" x14ac:dyDescent="0.3">
      <c r="B2049">
        <v>20627</v>
      </c>
      <c r="C2049" t="s">
        <v>511</v>
      </c>
      <c r="D2049" s="11">
        <v>44614</v>
      </c>
      <c r="E2049">
        <v>18222.900000000001</v>
      </c>
      <c r="F2049">
        <v>3596</v>
      </c>
      <c r="G2049" t="s">
        <v>412</v>
      </c>
      <c r="H2049" s="11">
        <v>44616</v>
      </c>
      <c r="I2049" s="11">
        <v>44616</v>
      </c>
      <c r="J2049">
        <v>18222.900000000001</v>
      </c>
      <c r="K2049" t="s">
        <v>415</v>
      </c>
      <c r="L2049" t="s">
        <v>416</v>
      </c>
      <c r="M2049" t="s">
        <v>1783</v>
      </c>
      <c r="N2049" t="s">
        <v>3411</v>
      </c>
      <c r="O2049" t="s">
        <v>3412</v>
      </c>
    </row>
    <row r="2050" spans="2:15" x14ac:dyDescent="0.3">
      <c r="B2050">
        <v>20627</v>
      </c>
      <c r="C2050" t="s">
        <v>506</v>
      </c>
      <c r="D2050" s="11">
        <v>44595</v>
      </c>
      <c r="E2050">
        <v>48</v>
      </c>
      <c r="F2050">
        <v>31</v>
      </c>
      <c r="G2050" t="s">
        <v>36</v>
      </c>
      <c r="H2050" s="11">
        <v>44620</v>
      </c>
      <c r="I2050" s="11">
        <v>44616</v>
      </c>
      <c r="J2050">
        <v>48</v>
      </c>
      <c r="K2050" t="s">
        <v>37</v>
      </c>
      <c r="L2050" t="s">
        <v>38</v>
      </c>
      <c r="M2050" t="s">
        <v>1752</v>
      </c>
      <c r="N2050" t="s">
        <v>3411</v>
      </c>
      <c r="O2050" t="s">
        <v>3412</v>
      </c>
    </row>
    <row r="2051" spans="2:15" x14ac:dyDescent="0.3">
      <c r="B2051">
        <v>20625</v>
      </c>
      <c r="C2051" t="s">
        <v>453</v>
      </c>
      <c r="D2051" s="11">
        <v>44585</v>
      </c>
      <c r="E2051">
        <v>349.92</v>
      </c>
      <c r="F2051">
        <v>28</v>
      </c>
      <c r="G2051" t="s">
        <v>23</v>
      </c>
      <c r="H2051" s="11">
        <v>44615</v>
      </c>
      <c r="I2051" s="11">
        <v>44614</v>
      </c>
      <c r="J2051">
        <v>349.92</v>
      </c>
      <c r="K2051" t="s">
        <v>24</v>
      </c>
      <c r="L2051" t="s">
        <v>25</v>
      </c>
      <c r="M2051" t="s">
        <v>1793</v>
      </c>
      <c r="N2051" t="s">
        <v>3411</v>
      </c>
      <c r="O2051" t="s">
        <v>3412</v>
      </c>
    </row>
    <row r="2052" spans="2:15" x14ac:dyDescent="0.3">
      <c r="B2052">
        <v>20624</v>
      </c>
      <c r="C2052" t="s">
        <v>521</v>
      </c>
      <c r="D2052" s="11">
        <v>44606</v>
      </c>
      <c r="E2052">
        <v>6000</v>
      </c>
      <c r="F2052">
        <v>829</v>
      </c>
      <c r="G2052" t="s">
        <v>205</v>
      </c>
      <c r="H2052" s="11">
        <v>44614</v>
      </c>
      <c r="I2052" s="11">
        <v>44614</v>
      </c>
      <c r="J2052">
        <v>6000</v>
      </c>
      <c r="K2052" t="s">
        <v>206</v>
      </c>
      <c r="L2052" t="s">
        <v>207</v>
      </c>
      <c r="M2052" t="s">
        <v>1642</v>
      </c>
      <c r="N2052" t="s">
        <v>3411</v>
      </c>
      <c r="O2052" t="s">
        <v>3412</v>
      </c>
    </row>
    <row r="2053" spans="2:15" x14ac:dyDescent="0.3">
      <c r="B2053">
        <v>20624</v>
      </c>
      <c r="C2053" t="s">
        <v>522</v>
      </c>
      <c r="D2053" s="11">
        <v>44607</v>
      </c>
      <c r="E2053">
        <v>5940</v>
      </c>
      <c r="F2053">
        <v>829</v>
      </c>
      <c r="G2053" t="s">
        <v>205</v>
      </c>
      <c r="H2053" s="11">
        <v>44614</v>
      </c>
      <c r="I2053" s="11">
        <v>44614</v>
      </c>
      <c r="J2053">
        <v>5940</v>
      </c>
      <c r="K2053" t="s">
        <v>206</v>
      </c>
      <c r="L2053" t="s">
        <v>207</v>
      </c>
      <c r="M2053" t="s">
        <v>1642</v>
      </c>
      <c r="N2053" t="s">
        <v>3411</v>
      </c>
      <c r="O2053" t="s">
        <v>3412</v>
      </c>
    </row>
    <row r="2054" spans="2:15" x14ac:dyDescent="0.3">
      <c r="B2054">
        <v>20621</v>
      </c>
      <c r="C2054" t="s">
        <v>443</v>
      </c>
      <c r="D2054" s="11">
        <v>44579</v>
      </c>
      <c r="E2054">
        <v>954.18</v>
      </c>
      <c r="F2054">
        <v>28</v>
      </c>
      <c r="G2054" t="s">
        <v>23</v>
      </c>
      <c r="H2054" s="11">
        <v>44609</v>
      </c>
      <c r="I2054" s="11">
        <v>44609</v>
      </c>
      <c r="J2054">
        <v>954.18</v>
      </c>
      <c r="K2054" t="s">
        <v>24</v>
      </c>
      <c r="L2054" t="s">
        <v>25</v>
      </c>
      <c r="M2054" t="s">
        <v>1793</v>
      </c>
      <c r="N2054" t="s">
        <v>3411</v>
      </c>
      <c r="O2054" t="s">
        <v>3412</v>
      </c>
    </row>
    <row r="2055" spans="2:15" x14ac:dyDescent="0.3">
      <c r="B2055">
        <v>20621</v>
      </c>
      <c r="C2055" t="s">
        <v>445</v>
      </c>
      <c r="D2055" s="11">
        <v>44580</v>
      </c>
      <c r="E2055">
        <v>585.9</v>
      </c>
      <c r="F2055">
        <v>28</v>
      </c>
      <c r="G2055" t="s">
        <v>23</v>
      </c>
      <c r="H2055" s="11">
        <v>44610</v>
      </c>
      <c r="I2055" s="11">
        <v>44609</v>
      </c>
      <c r="J2055">
        <v>585.9</v>
      </c>
      <c r="K2055" t="s">
        <v>24</v>
      </c>
      <c r="L2055" t="s">
        <v>25</v>
      </c>
      <c r="M2055" t="s">
        <v>1793</v>
      </c>
      <c r="N2055" t="s">
        <v>3411</v>
      </c>
      <c r="O2055" t="s">
        <v>3412</v>
      </c>
    </row>
    <row r="2056" spans="2:15" x14ac:dyDescent="0.3">
      <c r="B2056">
        <v>20991</v>
      </c>
      <c r="C2056" t="s">
        <v>3163</v>
      </c>
      <c r="D2056" s="11">
        <v>44866</v>
      </c>
      <c r="E2056">
        <v>4440</v>
      </c>
      <c r="F2056">
        <v>1948</v>
      </c>
      <c r="G2056" t="s">
        <v>2827</v>
      </c>
      <c r="H2056" s="11">
        <v>44872</v>
      </c>
      <c r="I2056" s="11">
        <v>44869</v>
      </c>
      <c r="J2056">
        <v>4440</v>
      </c>
      <c r="K2056" t="s">
        <v>3407</v>
      </c>
      <c r="L2056" t="s">
        <v>2827</v>
      </c>
      <c r="M2056" t="s">
        <v>3408</v>
      </c>
      <c r="N2056" t="s">
        <v>3411</v>
      </c>
      <c r="O2056" t="s">
        <v>3412</v>
      </c>
    </row>
    <row r="2057" spans="2:15" x14ac:dyDescent="0.3">
      <c r="B2057">
        <v>20991</v>
      </c>
      <c r="C2057" t="s">
        <v>3074</v>
      </c>
      <c r="D2057" s="11">
        <v>44838</v>
      </c>
      <c r="E2057">
        <v>785.85</v>
      </c>
      <c r="F2057">
        <v>476</v>
      </c>
      <c r="G2057" t="s">
        <v>129</v>
      </c>
      <c r="H2057" s="11">
        <v>44872</v>
      </c>
      <c r="I2057" s="11">
        <v>44869</v>
      </c>
      <c r="J2057">
        <v>785.85</v>
      </c>
      <c r="K2057" t="s">
        <v>3407</v>
      </c>
      <c r="L2057" t="s">
        <v>129</v>
      </c>
      <c r="M2057" t="s">
        <v>3408</v>
      </c>
      <c r="N2057" t="s">
        <v>3411</v>
      </c>
      <c r="O2057" t="s">
        <v>3412</v>
      </c>
    </row>
    <row r="2058" spans="2:15" x14ac:dyDescent="0.3">
      <c r="B2058">
        <v>20621</v>
      </c>
      <c r="C2058" t="s">
        <v>512</v>
      </c>
      <c r="D2058" s="11">
        <v>44601</v>
      </c>
      <c r="E2058">
        <v>2438.5</v>
      </c>
      <c r="F2058">
        <v>3234</v>
      </c>
      <c r="G2058" t="s">
        <v>181</v>
      </c>
      <c r="H2058" s="11">
        <v>44612</v>
      </c>
      <c r="I2058" s="11">
        <v>44609</v>
      </c>
      <c r="J2058">
        <v>2438.5</v>
      </c>
      <c r="K2058" t="s">
        <v>182</v>
      </c>
      <c r="L2058" t="s">
        <v>183</v>
      </c>
      <c r="M2058" t="s">
        <v>1612</v>
      </c>
      <c r="N2058" t="s">
        <v>3411</v>
      </c>
      <c r="O2058" t="s">
        <v>3412</v>
      </c>
    </row>
    <row r="2059" spans="2:15" x14ac:dyDescent="0.3">
      <c r="B2059">
        <v>20992</v>
      </c>
      <c r="C2059" t="s">
        <v>2107</v>
      </c>
      <c r="D2059" s="11">
        <v>44582</v>
      </c>
      <c r="E2059">
        <v>3460.43</v>
      </c>
      <c r="F2059">
        <v>283</v>
      </c>
      <c r="G2059" t="s">
        <v>598</v>
      </c>
      <c r="H2059" s="11">
        <v>44872</v>
      </c>
      <c r="I2059" s="11">
        <v>44868</v>
      </c>
      <c r="J2059">
        <v>3460.43</v>
      </c>
      <c r="K2059" t="s">
        <v>3407</v>
      </c>
      <c r="L2059" t="s">
        <v>598</v>
      </c>
      <c r="M2059" t="s">
        <v>3408</v>
      </c>
      <c r="N2059" t="s">
        <v>3411</v>
      </c>
      <c r="O2059" t="s">
        <v>3412</v>
      </c>
    </row>
    <row r="2060" spans="2:15" x14ac:dyDescent="0.3">
      <c r="B2060">
        <v>20992</v>
      </c>
      <c r="C2060" t="s">
        <v>3120</v>
      </c>
      <c r="D2060" s="11">
        <v>44855</v>
      </c>
      <c r="E2060">
        <v>50.37</v>
      </c>
      <c r="F2060">
        <v>120</v>
      </c>
      <c r="G2060" t="s">
        <v>2807</v>
      </c>
      <c r="H2060" s="11">
        <v>44872</v>
      </c>
      <c r="I2060" s="11">
        <v>44868</v>
      </c>
      <c r="J2060">
        <v>50.37</v>
      </c>
      <c r="K2060" t="s">
        <v>3407</v>
      </c>
      <c r="L2060" t="s">
        <v>2807</v>
      </c>
      <c r="M2060" t="s">
        <v>3408</v>
      </c>
      <c r="N2060" t="s">
        <v>3411</v>
      </c>
      <c r="O2060" t="s">
        <v>3412</v>
      </c>
    </row>
    <row r="2061" spans="2:15" x14ac:dyDescent="0.3">
      <c r="B2061">
        <v>20992</v>
      </c>
      <c r="C2061" t="s">
        <v>3131</v>
      </c>
      <c r="D2061" s="11">
        <v>44862</v>
      </c>
      <c r="E2061">
        <v>88.78</v>
      </c>
      <c r="F2061">
        <v>103</v>
      </c>
      <c r="G2061" t="s">
        <v>1851</v>
      </c>
      <c r="H2061" s="11">
        <v>44872</v>
      </c>
      <c r="I2061" s="11">
        <v>44868</v>
      </c>
      <c r="J2061">
        <v>88.78</v>
      </c>
      <c r="K2061" t="s">
        <v>3407</v>
      </c>
      <c r="L2061" t="s">
        <v>1851</v>
      </c>
      <c r="M2061" t="s">
        <v>3408</v>
      </c>
      <c r="N2061" t="s">
        <v>3411</v>
      </c>
      <c r="O2061" t="s">
        <v>3412</v>
      </c>
    </row>
    <row r="2062" spans="2:15" x14ac:dyDescent="0.3">
      <c r="B2062">
        <v>20621</v>
      </c>
      <c r="C2062" t="s">
        <v>442</v>
      </c>
      <c r="D2062" s="11">
        <v>44579</v>
      </c>
      <c r="E2062">
        <v>700.55</v>
      </c>
      <c r="F2062">
        <v>1692</v>
      </c>
      <c r="G2062" t="s">
        <v>150</v>
      </c>
      <c r="H2062" s="11">
        <v>44613</v>
      </c>
      <c r="I2062" s="11">
        <v>44609</v>
      </c>
      <c r="J2062">
        <v>700.55</v>
      </c>
      <c r="K2062" t="s">
        <v>170</v>
      </c>
      <c r="L2062" t="s">
        <v>171</v>
      </c>
      <c r="M2062" t="s">
        <v>1601</v>
      </c>
      <c r="N2062" t="s">
        <v>3411</v>
      </c>
      <c r="O2062" t="s">
        <v>3412</v>
      </c>
    </row>
    <row r="2063" spans="2:15" x14ac:dyDescent="0.3">
      <c r="B2063">
        <v>20620</v>
      </c>
      <c r="C2063" t="s">
        <v>511</v>
      </c>
      <c r="D2063" s="11">
        <v>44601</v>
      </c>
      <c r="E2063">
        <v>3008.64</v>
      </c>
      <c r="F2063">
        <v>149</v>
      </c>
      <c r="G2063" t="s">
        <v>18</v>
      </c>
      <c r="H2063" s="11">
        <v>44609</v>
      </c>
      <c r="I2063" s="11">
        <v>44609</v>
      </c>
      <c r="J2063">
        <v>3008.64</v>
      </c>
      <c r="K2063" t="s">
        <v>72</v>
      </c>
      <c r="L2063" t="s">
        <v>73</v>
      </c>
      <c r="M2063" t="s">
        <v>1554</v>
      </c>
      <c r="N2063" t="s">
        <v>3411</v>
      </c>
      <c r="O2063" t="s">
        <v>3412</v>
      </c>
    </row>
    <row r="2064" spans="2:15" x14ac:dyDescent="0.3">
      <c r="B2064">
        <v>20616</v>
      </c>
      <c r="C2064" t="s">
        <v>504</v>
      </c>
      <c r="D2064" s="11">
        <v>44593</v>
      </c>
      <c r="E2064">
        <v>372.8</v>
      </c>
      <c r="F2064">
        <v>2069</v>
      </c>
      <c r="G2064" t="s">
        <v>14</v>
      </c>
      <c r="H2064" s="11">
        <v>44607</v>
      </c>
      <c r="I2064" s="11">
        <v>44607</v>
      </c>
      <c r="J2064">
        <v>372.8</v>
      </c>
      <c r="K2064" t="s">
        <v>15</v>
      </c>
      <c r="L2064" t="s">
        <v>16</v>
      </c>
      <c r="M2064" t="s">
        <v>1670</v>
      </c>
      <c r="N2064" t="s">
        <v>3411</v>
      </c>
      <c r="O2064" t="s">
        <v>3412</v>
      </c>
    </row>
    <row r="2065" spans="2:15" x14ac:dyDescent="0.3">
      <c r="B2065">
        <v>20616</v>
      </c>
      <c r="C2065" t="s">
        <v>491</v>
      </c>
      <c r="D2065" s="11">
        <v>44592</v>
      </c>
      <c r="E2065">
        <v>352</v>
      </c>
      <c r="F2065">
        <v>1246</v>
      </c>
      <c r="G2065" t="s">
        <v>90</v>
      </c>
      <c r="H2065" s="11">
        <v>44607</v>
      </c>
      <c r="I2065" s="11">
        <v>44607</v>
      </c>
      <c r="J2065">
        <v>352</v>
      </c>
      <c r="K2065" t="s">
        <v>189</v>
      </c>
      <c r="L2065" t="s">
        <v>190</v>
      </c>
      <c r="M2065" t="s">
        <v>1484</v>
      </c>
      <c r="N2065" t="s">
        <v>3411</v>
      </c>
      <c r="O2065" t="s">
        <v>3412</v>
      </c>
    </row>
    <row r="2066" spans="2:15" x14ac:dyDescent="0.3">
      <c r="B2066">
        <v>20616</v>
      </c>
      <c r="C2066" t="s">
        <v>492</v>
      </c>
      <c r="D2066" s="11">
        <v>44592</v>
      </c>
      <c r="E2066">
        <v>4453.95</v>
      </c>
      <c r="F2066">
        <v>2734</v>
      </c>
      <c r="G2066" t="s">
        <v>69</v>
      </c>
      <c r="H2066" s="11">
        <v>44607</v>
      </c>
      <c r="I2066" s="11">
        <v>44607</v>
      </c>
      <c r="J2066">
        <v>4453.95</v>
      </c>
      <c r="K2066" t="s">
        <v>70</v>
      </c>
      <c r="L2066" t="s">
        <v>71</v>
      </c>
      <c r="M2066" t="s">
        <v>1647</v>
      </c>
      <c r="N2066" t="s">
        <v>3411</v>
      </c>
      <c r="O2066" t="s">
        <v>3412</v>
      </c>
    </row>
    <row r="2067" spans="2:15" x14ac:dyDescent="0.3">
      <c r="B2067">
        <v>20995</v>
      </c>
      <c r="C2067" t="s">
        <v>3064</v>
      </c>
      <c r="D2067" s="11">
        <v>44837</v>
      </c>
      <c r="E2067">
        <v>9913.69</v>
      </c>
      <c r="F2067">
        <v>2714</v>
      </c>
      <c r="G2067" t="s">
        <v>1916</v>
      </c>
      <c r="H2067" s="11">
        <v>44873</v>
      </c>
      <c r="I2067" s="11">
        <v>44874</v>
      </c>
      <c r="J2067">
        <v>9913.69</v>
      </c>
      <c r="K2067" t="s">
        <v>3407</v>
      </c>
      <c r="L2067" t="s">
        <v>1916</v>
      </c>
      <c r="M2067" t="s">
        <v>3408</v>
      </c>
      <c r="N2067" t="s">
        <v>3411</v>
      </c>
      <c r="O2067" t="s">
        <v>3412</v>
      </c>
    </row>
    <row r="2068" spans="2:15" x14ac:dyDescent="0.3">
      <c r="B2068">
        <v>20995</v>
      </c>
      <c r="C2068" t="s">
        <v>3166</v>
      </c>
      <c r="D2068" s="11">
        <v>44868</v>
      </c>
      <c r="E2068">
        <v>1915.82</v>
      </c>
      <c r="F2068">
        <v>3762</v>
      </c>
      <c r="G2068" t="s">
        <v>3167</v>
      </c>
      <c r="H2068" s="11">
        <v>44873</v>
      </c>
      <c r="I2068" s="11">
        <v>44874</v>
      </c>
      <c r="J2068">
        <v>1915.82</v>
      </c>
      <c r="K2068" t="s">
        <v>3407</v>
      </c>
      <c r="L2068" t="s">
        <v>3167</v>
      </c>
      <c r="M2068" t="s">
        <v>3408</v>
      </c>
      <c r="N2068" t="s">
        <v>3411</v>
      </c>
      <c r="O2068" t="s">
        <v>3412</v>
      </c>
    </row>
    <row r="2069" spans="2:15" x14ac:dyDescent="0.3">
      <c r="B2069">
        <v>20614</v>
      </c>
      <c r="C2069" t="s">
        <v>509</v>
      </c>
      <c r="D2069" s="11">
        <v>44600</v>
      </c>
      <c r="E2069">
        <v>2903.04</v>
      </c>
      <c r="F2069">
        <v>829</v>
      </c>
      <c r="G2069" t="s">
        <v>205</v>
      </c>
      <c r="H2069" s="11">
        <v>44607</v>
      </c>
      <c r="I2069" s="11">
        <v>44607</v>
      </c>
      <c r="J2069">
        <v>2903.04</v>
      </c>
      <c r="K2069" t="s">
        <v>206</v>
      </c>
      <c r="L2069" t="s">
        <v>207</v>
      </c>
      <c r="M2069" t="s">
        <v>1642</v>
      </c>
      <c r="N2069" t="s">
        <v>3411</v>
      </c>
      <c r="O2069" t="s">
        <v>3412</v>
      </c>
    </row>
    <row r="2070" spans="2:15" x14ac:dyDescent="0.3">
      <c r="B2070">
        <v>20994</v>
      </c>
      <c r="C2070" t="s">
        <v>3171</v>
      </c>
      <c r="D2070" s="11">
        <v>44869</v>
      </c>
      <c r="E2070">
        <v>178.41</v>
      </c>
      <c r="F2070">
        <v>1004</v>
      </c>
      <c r="G2070" t="s">
        <v>1833</v>
      </c>
      <c r="H2070" s="11">
        <v>44873</v>
      </c>
      <c r="I2070" s="11">
        <v>44874</v>
      </c>
      <c r="J2070">
        <v>178.41</v>
      </c>
      <c r="K2070" t="s">
        <v>3407</v>
      </c>
      <c r="L2070" t="s">
        <v>1833</v>
      </c>
      <c r="M2070" t="s">
        <v>3408</v>
      </c>
      <c r="N2070" t="s">
        <v>3411</v>
      </c>
      <c r="O2070" t="s">
        <v>3412</v>
      </c>
    </row>
    <row r="2071" spans="2:15" x14ac:dyDescent="0.3">
      <c r="B2071">
        <v>20994</v>
      </c>
      <c r="C2071" t="s">
        <v>3170</v>
      </c>
      <c r="D2071" s="11">
        <v>44869</v>
      </c>
      <c r="E2071">
        <v>155.65</v>
      </c>
      <c r="F2071">
        <v>606</v>
      </c>
      <c r="G2071" t="s">
        <v>1915</v>
      </c>
      <c r="H2071" s="11">
        <v>44873</v>
      </c>
      <c r="I2071" s="11">
        <v>44874</v>
      </c>
      <c r="J2071">
        <v>155.65</v>
      </c>
      <c r="K2071" t="s">
        <v>3407</v>
      </c>
      <c r="L2071" t="s">
        <v>1915</v>
      </c>
      <c r="M2071" t="s">
        <v>3408</v>
      </c>
      <c r="N2071" t="s">
        <v>3411</v>
      </c>
      <c r="O2071" t="s">
        <v>3412</v>
      </c>
    </row>
    <row r="2072" spans="2:15" x14ac:dyDescent="0.3">
      <c r="B2072">
        <v>20614</v>
      </c>
      <c r="C2072" t="s">
        <v>452</v>
      </c>
      <c r="D2072" s="11">
        <v>44585</v>
      </c>
      <c r="E2072">
        <v>689.5</v>
      </c>
      <c r="F2072">
        <v>523</v>
      </c>
      <c r="G2072" t="s">
        <v>63</v>
      </c>
      <c r="H2072" s="11">
        <v>44607</v>
      </c>
      <c r="I2072" s="11">
        <v>44607</v>
      </c>
      <c r="J2072">
        <v>689.5</v>
      </c>
      <c r="K2072" t="s">
        <v>266</v>
      </c>
      <c r="L2072" t="s">
        <v>267</v>
      </c>
      <c r="M2072" t="s">
        <v>1544</v>
      </c>
      <c r="N2072" t="s">
        <v>3411</v>
      </c>
      <c r="O2072" t="s">
        <v>3412</v>
      </c>
    </row>
    <row r="2073" spans="2:15" x14ac:dyDescent="0.3">
      <c r="B2073">
        <v>20995</v>
      </c>
      <c r="C2073" t="s">
        <v>3172</v>
      </c>
      <c r="D2073" s="11">
        <v>44869</v>
      </c>
      <c r="E2073">
        <v>83.3</v>
      </c>
      <c r="F2073">
        <v>3380</v>
      </c>
      <c r="G2073" t="s">
        <v>1908</v>
      </c>
      <c r="H2073" s="11">
        <v>44873</v>
      </c>
      <c r="I2073" s="11">
        <v>44874</v>
      </c>
      <c r="J2073">
        <v>83.3</v>
      </c>
      <c r="K2073" t="s">
        <v>3407</v>
      </c>
      <c r="L2073" t="s">
        <v>1908</v>
      </c>
      <c r="M2073" t="s">
        <v>3408</v>
      </c>
      <c r="N2073" t="s">
        <v>3411</v>
      </c>
      <c r="O2073" t="s">
        <v>3412</v>
      </c>
    </row>
    <row r="2074" spans="2:15" x14ac:dyDescent="0.3">
      <c r="B2074">
        <v>20994</v>
      </c>
      <c r="C2074" t="s">
        <v>3183</v>
      </c>
      <c r="D2074" s="11">
        <v>44872</v>
      </c>
      <c r="E2074">
        <v>439.35</v>
      </c>
      <c r="F2074">
        <v>637</v>
      </c>
      <c r="G2074" t="s">
        <v>1934</v>
      </c>
      <c r="H2074" s="11">
        <v>44873</v>
      </c>
      <c r="I2074" s="11">
        <v>44874</v>
      </c>
      <c r="J2074">
        <v>439.35</v>
      </c>
      <c r="K2074" t="s">
        <v>3407</v>
      </c>
      <c r="L2074" t="s">
        <v>1934</v>
      </c>
      <c r="M2074" t="s">
        <v>3408</v>
      </c>
      <c r="N2074" t="s">
        <v>3411</v>
      </c>
      <c r="O2074" t="s">
        <v>3412</v>
      </c>
    </row>
    <row r="2075" spans="2:15" x14ac:dyDescent="0.3">
      <c r="B2075">
        <v>20994</v>
      </c>
      <c r="C2075" t="s">
        <v>3182</v>
      </c>
      <c r="D2075" s="11">
        <v>44872</v>
      </c>
      <c r="E2075">
        <v>439.35</v>
      </c>
      <c r="F2075">
        <v>3597</v>
      </c>
      <c r="G2075" t="s">
        <v>2093</v>
      </c>
      <c r="H2075" s="11">
        <v>44873</v>
      </c>
      <c r="I2075" s="11">
        <v>44874</v>
      </c>
      <c r="J2075">
        <v>439.35</v>
      </c>
      <c r="K2075" t="s">
        <v>3407</v>
      </c>
      <c r="L2075" t="s">
        <v>2093</v>
      </c>
      <c r="M2075" t="s">
        <v>3408</v>
      </c>
      <c r="N2075" t="s">
        <v>3411</v>
      </c>
      <c r="O2075" t="s">
        <v>3412</v>
      </c>
    </row>
    <row r="2076" spans="2:15" x14ac:dyDescent="0.3">
      <c r="B2076">
        <v>20994</v>
      </c>
      <c r="C2076" t="s">
        <v>3181</v>
      </c>
      <c r="D2076" s="11">
        <v>44872</v>
      </c>
      <c r="E2076">
        <v>90</v>
      </c>
      <c r="F2076">
        <v>1338</v>
      </c>
      <c r="G2076" t="s">
        <v>1845</v>
      </c>
      <c r="H2076" s="11">
        <v>44873</v>
      </c>
      <c r="I2076" s="11">
        <v>44874</v>
      </c>
      <c r="J2076">
        <v>90</v>
      </c>
      <c r="K2076" t="s">
        <v>3407</v>
      </c>
      <c r="L2076" t="s">
        <v>1845</v>
      </c>
      <c r="M2076" t="s">
        <v>3408</v>
      </c>
      <c r="N2076" t="s">
        <v>3411</v>
      </c>
      <c r="O2076" t="s">
        <v>3412</v>
      </c>
    </row>
    <row r="2077" spans="2:15" x14ac:dyDescent="0.3">
      <c r="B2077">
        <v>20994</v>
      </c>
      <c r="C2077" t="s">
        <v>3180</v>
      </c>
      <c r="D2077" s="11">
        <v>44872</v>
      </c>
      <c r="E2077">
        <v>439.35</v>
      </c>
      <c r="F2077">
        <v>637</v>
      </c>
      <c r="G2077" t="s">
        <v>1934</v>
      </c>
      <c r="H2077" s="11">
        <v>44873</v>
      </c>
      <c r="I2077" s="11">
        <v>44874</v>
      </c>
      <c r="J2077">
        <v>439.35</v>
      </c>
      <c r="K2077" t="s">
        <v>3407</v>
      </c>
      <c r="L2077" t="s">
        <v>1934</v>
      </c>
      <c r="M2077" t="s">
        <v>3408</v>
      </c>
      <c r="N2077" t="s">
        <v>3411</v>
      </c>
      <c r="O2077" t="s">
        <v>3412</v>
      </c>
    </row>
    <row r="2078" spans="2:15" x14ac:dyDescent="0.3">
      <c r="B2078">
        <v>20995</v>
      </c>
      <c r="C2078" t="s">
        <v>3184</v>
      </c>
      <c r="D2078" s="11">
        <v>44872</v>
      </c>
      <c r="E2078">
        <v>2217.98</v>
      </c>
      <c r="F2078">
        <v>3767</v>
      </c>
      <c r="G2078" t="s">
        <v>3185</v>
      </c>
      <c r="H2078" s="11">
        <v>44873</v>
      </c>
      <c r="I2078" s="11">
        <v>44874</v>
      </c>
      <c r="J2078">
        <v>2217.98</v>
      </c>
      <c r="K2078" t="s">
        <v>3407</v>
      </c>
      <c r="L2078" t="s">
        <v>3185</v>
      </c>
      <c r="M2078" t="s">
        <v>3408</v>
      </c>
      <c r="N2078" t="s">
        <v>3411</v>
      </c>
      <c r="O2078" t="s">
        <v>3412</v>
      </c>
    </row>
    <row r="2079" spans="2:15" x14ac:dyDescent="0.3">
      <c r="B2079">
        <v>20996</v>
      </c>
      <c r="C2079" t="s">
        <v>3096</v>
      </c>
      <c r="D2079" s="11">
        <v>44845</v>
      </c>
      <c r="E2079">
        <v>9840.4500000000007</v>
      </c>
      <c r="F2079">
        <v>2844</v>
      </c>
      <c r="G2079" t="s">
        <v>263</v>
      </c>
      <c r="H2079" s="11">
        <v>44873</v>
      </c>
      <c r="I2079" s="11">
        <v>44873</v>
      </c>
      <c r="J2079">
        <v>9840.4500000000007</v>
      </c>
      <c r="K2079" t="s">
        <v>3407</v>
      </c>
      <c r="L2079" t="s">
        <v>263</v>
      </c>
      <c r="M2079" t="s">
        <v>3408</v>
      </c>
      <c r="N2079" t="s">
        <v>3411</v>
      </c>
      <c r="O2079" t="s">
        <v>3412</v>
      </c>
    </row>
    <row r="2080" spans="2:15" x14ac:dyDescent="0.3">
      <c r="B2080">
        <v>20614</v>
      </c>
      <c r="C2080" t="s">
        <v>467</v>
      </c>
      <c r="D2080" s="11">
        <v>44592</v>
      </c>
      <c r="E2080">
        <v>2066.35</v>
      </c>
      <c r="F2080">
        <v>3481</v>
      </c>
      <c r="G2080" t="s">
        <v>278</v>
      </c>
      <c r="H2080" s="11">
        <v>44607</v>
      </c>
      <c r="I2080" s="11">
        <v>44607</v>
      </c>
      <c r="J2080">
        <v>2066.35</v>
      </c>
      <c r="K2080" t="s">
        <v>276</v>
      </c>
      <c r="L2080" t="s">
        <v>277</v>
      </c>
      <c r="M2080" t="s">
        <v>1573</v>
      </c>
      <c r="N2080" t="s">
        <v>3411</v>
      </c>
      <c r="O2080" t="s">
        <v>3412</v>
      </c>
    </row>
    <row r="2081" spans="2:15" x14ac:dyDescent="0.3">
      <c r="B2081">
        <v>20611</v>
      </c>
      <c r="C2081" t="s">
        <v>502</v>
      </c>
      <c r="D2081" s="11">
        <v>44593</v>
      </c>
      <c r="E2081">
        <v>4135.5</v>
      </c>
      <c r="F2081">
        <v>3299</v>
      </c>
      <c r="G2081" t="s">
        <v>193</v>
      </c>
      <c r="H2081" s="11">
        <v>44602</v>
      </c>
      <c r="I2081" s="11">
        <v>44602</v>
      </c>
      <c r="J2081">
        <v>4135.5</v>
      </c>
      <c r="K2081" t="s">
        <v>194</v>
      </c>
      <c r="L2081" t="s">
        <v>195</v>
      </c>
      <c r="M2081" t="s">
        <v>1629</v>
      </c>
      <c r="N2081" t="s">
        <v>3411</v>
      </c>
      <c r="O2081" t="s">
        <v>3412</v>
      </c>
    </row>
    <row r="2082" spans="2:15" x14ac:dyDescent="0.3">
      <c r="B2082">
        <v>20611</v>
      </c>
      <c r="C2082" t="s">
        <v>411</v>
      </c>
      <c r="D2082" s="11">
        <v>44592</v>
      </c>
      <c r="E2082">
        <v>5542.04</v>
      </c>
      <c r="F2082">
        <v>2839</v>
      </c>
      <c r="G2082" t="s">
        <v>22</v>
      </c>
      <c r="H2082" s="11">
        <v>44602</v>
      </c>
      <c r="I2082" s="11">
        <v>44602</v>
      </c>
      <c r="J2082">
        <v>5542.04</v>
      </c>
      <c r="K2082" t="s">
        <v>269</v>
      </c>
      <c r="L2082" t="s">
        <v>270</v>
      </c>
      <c r="M2082" t="s">
        <v>1490</v>
      </c>
      <c r="N2082" t="s">
        <v>3411</v>
      </c>
      <c r="O2082" t="s">
        <v>3412</v>
      </c>
    </row>
    <row r="2083" spans="2:15" x14ac:dyDescent="0.3">
      <c r="B2083">
        <v>20611</v>
      </c>
      <c r="C2083" t="s">
        <v>400</v>
      </c>
      <c r="D2083" s="11">
        <v>44592</v>
      </c>
      <c r="E2083">
        <v>1621.23</v>
      </c>
      <c r="F2083">
        <v>2839</v>
      </c>
      <c r="G2083" t="s">
        <v>22</v>
      </c>
      <c r="H2083" s="11">
        <v>44602</v>
      </c>
      <c r="I2083" s="11">
        <v>44602</v>
      </c>
      <c r="J2083">
        <v>1621.23</v>
      </c>
      <c r="K2083" t="s">
        <v>269</v>
      </c>
      <c r="L2083" t="s">
        <v>270</v>
      </c>
      <c r="M2083" t="s">
        <v>1490</v>
      </c>
      <c r="N2083" t="s">
        <v>3411</v>
      </c>
      <c r="O2083" t="s">
        <v>3412</v>
      </c>
    </row>
    <row r="2084" spans="2:15" x14ac:dyDescent="0.3">
      <c r="B2084">
        <v>20611</v>
      </c>
      <c r="C2084" t="s">
        <v>490</v>
      </c>
      <c r="D2084" s="11">
        <v>44592</v>
      </c>
      <c r="E2084">
        <v>10835</v>
      </c>
      <c r="F2084">
        <v>2484</v>
      </c>
      <c r="G2084" t="s">
        <v>33</v>
      </c>
      <c r="H2084" s="11">
        <v>44602</v>
      </c>
      <c r="I2084" s="11">
        <v>44602</v>
      </c>
      <c r="J2084">
        <v>10835</v>
      </c>
      <c r="K2084" t="s">
        <v>34</v>
      </c>
      <c r="L2084" t="s">
        <v>35</v>
      </c>
      <c r="M2084" t="s">
        <v>1790</v>
      </c>
      <c r="N2084" t="s">
        <v>3411</v>
      </c>
      <c r="O2084" t="s">
        <v>3412</v>
      </c>
    </row>
    <row r="2085" spans="2:15" x14ac:dyDescent="0.3">
      <c r="B2085">
        <v>20611</v>
      </c>
      <c r="C2085" t="s">
        <v>476</v>
      </c>
      <c r="D2085" s="11">
        <v>44592</v>
      </c>
      <c r="E2085">
        <v>18.27</v>
      </c>
      <c r="F2085">
        <v>2839</v>
      </c>
      <c r="G2085" t="s">
        <v>22</v>
      </c>
      <c r="H2085" s="11">
        <v>44602</v>
      </c>
      <c r="I2085" s="11">
        <v>44602</v>
      </c>
      <c r="J2085">
        <v>18.27</v>
      </c>
      <c r="K2085" t="s">
        <v>477</v>
      </c>
      <c r="L2085" t="s">
        <v>478</v>
      </c>
      <c r="M2085" t="s">
        <v>1712</v>
      </c>
      <c r="N2085" t="s">
        <v>3411</v>
      </c>
      <c r="O2085" t="s">
        <v>3412</v>
      </c>
    </row>
    <row r="2086" spans="2:15" x14ac:dyDescent="0.3">
      <c r="B2086">
        <v>20611</v>
      </c>
      <c r="C2086" t="s">
        <v>483</v>
      </c>
      <c r="D2086" s="11">
        <v>44592</v>
      </c>
      <c r="E2086">
        <v>3750.1</v>
      </c>
      <c r="F2086">
        <v>2839</v>
      </c>
      <c r="G2086" t="s">
        <v>22</v>
      </c>
      <c r="H2086" s="11">
        <v>44602</v>
      </c>
      <c r="I2086" s="11">
        <v>44602</v>
      </c>
      <c r="J2086">
        <v>3750.1</v>
      </c>
      <c r="K2086" t="s">
        <v>477</v>
      </c>
      <c r="L2086" t="s">
        <v>478</v>
      </c>
      <c r="M2086" t="s">
        <v>1712</v>
      </c>
      <c r="N2086" t="s">
        <v>3411</v>
      </c>
      <c r="O2086" t="s">
        <v>3412</v>
      </c>
    </row>
    <row r="2087" spans="2:15" x14ac:dyDescent="0.3">
      <c r="B2087">
        <v>20611</v>
      </c>
      <c r="C2087" t="s">
        <v>469</v>
      </c>
      <c r="D2087" s="11">
        <v>44592</v>
      </c>
      <c r="E2087">
        <v>2984.18</v>
      </c>
      <c r="F2087">
        <v>2839</v>
      </c>
      <c r="G2087" t="s">
        <v>22</v>
      </c>
      <c r="H2087" s="11">
        <v>44602</v>
      </c>
      <c r="I2087" s="11">
        <v>44602</v>
      </c>
      <c r="J2087">
        <v>2984.18</v>
      </c>
      <c r="K2087" t="s">
        <v>269</v>
      </c>
      <c r="L2087" t="s">
        <v>270</v>
      </c>
      <c r="M2087" t="s">
        <v>1490</v>
      </c>
      <c r="N2087" t="s">
        <v>3411</v>
      </c>
      <c r="O2087" t="s">
        <v>3412</v>
      </c>
    </row>
    <row r="2088" spans="2:15" x14ac:dyDescent="0.3">
      <c r="B2088">
        <v>20996</v>
      </c>
      <c r="C2088" t="s">
        <v>3168</v>
      </c>
      <c r="D2088" s="11">
        <v>44868</v>
      </c>
      <c r="E2088">
        <v>203.98</v>
      </c>
      <c r="F2088">
        <v>2132</v>
      </c>
      <c r="G2088" t="s">
        <v>1826</v>
      </c>
      <c r="H2088" s="11">
        <v>44875</v>
      </c>
      <c r="I2088" s="11">
        <v>44873</v>
      </c>
      <c r="J2088">
        <v>203.98</v>
      </c>
      <c r="K2088" t="s">
        <v>3407</v>
      </c>
      <c r="L2088" t="s">
        <v>1826</v>
      </c>
      <c r="M2088" t="s">
        <v>3408</v>
      </c>
      <c r="N2088" t="s">
        <v>3411</v>
      </c>
      <c r="O2088" t="s">
        <v>3412</v>
      </c>
    </row>
    <row r="2089" spans="2:15" x14ac:dyDescent="0.3">
      <c r="B2089">
        <v>20996</v>
      </c>
      <c r="C2089" t="s">
        <v>3173</v>
      </c>
      <c r="D2089" s="11">
        <v>44869</v>
      </c>
      <c r="E2089">
        <v>1897.76</v>
      </c>
      <c r="F2089">
        <v>62</v>
      </c>
      <c r="G2089" t="s">
        <v>1838</v>
      </c>
      <c r="H2089" s="11">
        <v>44875</v>
      </c>
      <c r="I2089" s="11">
        <v>44873</v>
      </c>
      <c r="J2089">
        <v>1897.76</v>
      </c>
      <c r="K2089" t="s">
        <v>3407</v>
      </c>
      <c r="L2089" t="s">
        <v>1838</v>
      </c>
      <c r="M2089" t="s">
        <v>3408</v>
      </c>
      <c r="N2089" t="s">
        <v>3411</v>
      </c>
      <c r="O2089" t="s">
        <v>3412</v>
      </c>
    </row>
    <row r="2090" spans="2:15" x14ac:dyDescent="0.3">
      <c r="B2090">
        <v>20996</v>
      </c>
      <c r="C2090" t="s">
        <v>3174</v>
      </c>
      <c r="D2090" s="11">
        <v>44869</v>
      </c>
      <c r="E2090">
        <v>3000.63</v>
      </c>
      <c r="F2090">
        <v>62</v>
      </c>
      <c r="G2090" t="s">
        <v>1838</v>
      </c>
      <c r="H2090" s="11">
        <v>44875</v>
      </c>
      <c r="I2090" s="11">
        <v>44873</v>
      </c>
      <c r="J2090">
        <v>3000.63</v>
      </c>
      <c r="K2090" t="s">
        <v>3407</v>
      </c>
      <c r="L2090" t="s">
        <v>1838</v>
      </c>
      <c r="M2090" t="s">
        <v>3408</v>
      </c>
      <c r="N2090" t="s">
        <v>3411</v>
      </c>
      <c r="O2090" t="s">
        <v>3412</v>
      </c>
    </row>
    <row r="2091" spans="2:15" x14ac:dyDescent="0.3">
      <c r="B2091">
        <v>20996</v>
      </c>
      <c r="C2091" t="s">
        <v>3175</v>
      </c>
      <c r="D2091" s="11">
        <v>44869</v>
      </c>
      <c r="E2091">
        <v>987.51</v>
      </c>
      <c r="F2091">
        <v>62</v>
      </c>
      <c r="G2091" t="s">
        <v>1838</v>
      </c>
      <c r="H2091" s="11">
        <v>44875</v>
      </c>
      <c r="I2091" s="11">
        <v>44873</v>
      </c>
      <c r="J2091">
        <v>987.51</v>
      </c>
      <c r="K2091" t="s">
        <v>3407</v>
      </c>
      <c r="L2091" t="s">
        <v>1838</v>
      </c>
      <c r="M2091" t="s">
        <v>3408</v>
      </c>
      <c r="N2091" t="s">
        <v>3411</v>
      </c>
      <c r="O2091" t="s">
        <v>3412</v>
      </c>
    </row>
    <row r="2092" spans="2:15" x14ac:dyDescent="0.3">
      <c r="B2092">
        <v>20611</v>
      </c>
      <c r="C2092" t="s">
        <v>417</v>
      </c>
      <c r="D2092" s="11">
        <v>44592</v>
      </c>
      <c r="E2092">
        <v>826.52</v>
      </c>
      <c r="F2092">
        <v>2839</v>
      </c>
      <c r="G2092" t="s">
        <v>22</v>
      </c>
      <c r="H2092" s="11">
        <v>44602</v>
      </c>
      <c r="I2092" s="11">
        <v>44602</v>
      </c>
      <c r="J2092">
        <v>826.52</v>
      </c>
      <c r="K2092" t="s">
        <v>269</v>
      </c>
      <c r="L2092" t="s">
        <v>270</v>
      </c>
      <c r="M2092" t="s">
        <v>1490</v>
      </c>
      <c r="N2092" t="s">
        <v>3411</v>
      </c>
      <c r="O2092" t="s">
        <v>3412</v>
      </c>
    </row>
    <row r="2093" spans="2:15" x14ac:dyDescent="0.3">
      <c r="B2093">
        <v>20611</v>
      </c>
      <c r="C2093" t="s">
        <v>435</v>
      </c>
      <c r="D2093" s="11">
        <v>44592</v>
      </c>
      <c r="E2093">
        <v>852.62</v>
      </c>
      <c r="F2093">
        <v>2839</v>
      </c>
      <c r="G2093" t="s">
        <v>22</v>
      </c>
      <c r="H2093" s="11">
        <v>44602</v>
      </c>
      <c r="I2093" s="11">
        <v>44602</v>
      </c>
      <c r="J2093">
        <v>852.62</v>
      </c>
      <c r="K2093" t="s">
        <v>269</v>
      </c>
      <c r="L2093" t="s">
        <v>270</v>
      </c>
      <c r="M2093" t="s">
        <v>1490</v>
      </c>
      <c r="N2093" t="s">
        <v>3411</v>
      </c>
      <c r="O2093" t="s">
        <v>3412</v>
      </c>
    </row>
    <row r="2094" spans="2:15" x14ac:dyDescent="0.3">
      <c r="B2094">
        <v>20611</v>
      </c>
      <c r="C2094" t="s">
        <v>472</v>
      </c>
      <c r="D2094" s="11">
        <v>44592</v>
      </c>
      <c r="E2094">
        <v>4953.88</v>
      </c>
      <c r="F2094">
        <v>2839</v>
      </c>
      <c r="G2094" t="s">
        <v>22</v>
      </c>
      <c r="H2094" s="11">
        <v>44602</v>
      </c>
      <c r="I2094" s="11">
        <v>44602</v>
      </c>
      <c r="J2094">
        <v>4953.88</v>
      </c>
      <c r="K2094" t="s">
        <v>269</v>
      </c>
      <c r="L2094" t="s">
        <v>270</v>
      </c>
      <c r="M2094" t="s">
        <v>1490</v>
      </c>
      <c r="N2094" t="s">
        <v>3411</v>
      </c>
      <c r="O2094" t="s">
        <v>3412</v>
      </c>
    </row>
    <row r="2095" spans="2:15" x14ac:dyDescent="0.3">
      <c r="B2095">
        <v>20995</v>
      </c>
      <c r="C2095" t="s">
        <v>2478</v>
      </c>
      <c r="D2095" s="11">
        <v>44859</v>
      </c>
      <c r="E2095">
        <v>1239.97</v>
      </c>
      <c r="F2095">
        <v>3043</v>
      </c>
      <c r="G2095" t="s">
        <v>42</v>
      </c>
      <c r="H2095" s="11">
        <v>44875</v>
      </c>
      <c r="I2095" s="11">
        <v>44874</v>
      </c>
      <c r="J2095">
        <v>1239.97</v>
      </c>
      <c r="K2095" t="s">
        <v>3407</v>
      </c>
      <c r="L2095" t="s">
        <v>42</v>
      </c>
      <c r="M2095" t="s">
        <v>3408</v>
      </c>
      <c r="N2095" t="s">
        <v>3411</v>
      </c>
      <c r="O2095" t="s">
        <v>3412</v>
      </c>
    </row>
    <row r="2096" spans="2:15" x14ac:dyDescent="0.3">
      <c r="B2096">
        <v>20611</v>
      </c>
      <c r="C2096" t="s">
        <v>484</v>
      </c>
      <c r="D2096" s="11">
        <v>44592</v>
      </c>
      <c r="E2096">
        <v>426.31</v>
      </c>
      <c r="F2096">
        <v>2839</v>
      </c>
      <c r="G2096" t="s">
        <v>22</v>
      </c>
      <c r="H2096" s="11">
        <v>44602</v>
      </c>
      <c r="I2096" s="11">
        <v>44602</v>
      </c>
      <c r="J2096">
        <v>426.31</v>
      </c>
      <c r="K2096" t="s">
        <v>269</v>
      </c>
      <c r="L2096" t="s">
        <v>270</v>
      </c>
      <c r="M2096" t="s">
        <v>1490</v>
      </c>
      <c r="N2096" t="s">
        <v>3411</v>
      </c>
      <c r="O2096" t="s">
        <v>3412</v>
      </c>
    </row>
    <row r="2097" spans="2:15" x14ac:dyDescent="0.3">
      <c r="B2097">
        <v>20611</v>
      </c>
      <c r="C2097" t="s">
        <v>481</v>
      </c>
      <c r="D2097" s="11">
        <v>44592</v>
      </c>
      <c r="E2097">
        <v>5018.3900000000003</v>
      </c>
      <c r="F2097">
        <v>2839</v>
      </c>
      <c r="G2097" t="s">
        <v>22</v>
      </c>
      <c r="H2097" s="11">
        <v>44602</v>
      </c>
      <c r="I2097" s="11">
        <v>44602</v>
      </c>
      <c r="J2097">
        <v>5018.3900000000003</v>
      </c>
      <c r="K2097" t="s">
        <v>477</v>
      </c>
      <c r="L2097" t="s">
        <v>478</v>
      </c>
      <c r="M2097" t="s">
        <v>1712</v>
      </c>
      <c r="N2097" t="s">
        <v>3411</v>
      </c>
      <c r="O2097" t="s">
        <v>3412</v>
      </c>
    </row>
    <row r="2098" spans="2:15" x14ac:dyDescent="0.3">
      <c r="B2098">
        <v>20611</v>
      </c>
      <c r="C2098" t="s">
        <v>501</v>
      </c>
      <c r="D2098" s="11">
        <v>44593</v>
      </c>
      <c r="E2098">
        <v>7853.04</v>
      </c>
      <c r="F2098">
        <v>3354</v>
      </c>
      <c r="G2098" t="s">
        <v>221</v>
      </c>
      <c r="H2098" s="11">
        <v>44603</v>
      </c>
      <c r="I2098" s="11">
        <v>44602</v>
      </c>
      <c r="J2098">
        <v>7853.04</v>
      </c>
      <c r="K2098" t="s">
        <v>222</v>
      </c>
      <c r="L2098" t="s">
        <v>223</v>
      </c>
      <c r="M2098" t="s">
        <v>1665</v>
      </c>
      <c r="N2098" t="s">
        <v>3411</v>
      </c>
      <c r="O2098" t="s">
        <v>3412</v>
      </c>
    </row>
    <row r="2099" spans="2:15" x14ac:dyDescent="0.3">
      <c r="B2099">
        <v>20611</v>
      </c>
      <c r="C2099" t="s">
        <v>503</v>
      </c>
      <c r="D2099" s="11">
        <v>44593</v>
      </c>
      <c r="E2099">
        <v>4647.0600000000004</v>
      </c>
      <c r="F2099">
        <v>3354</v>
      </c>
      <c r="G2099" t="s">
        <v>221</v>
      </c>
      <c r="H2099" s="11">
        <v>44603</v>
      </c>
      <c r="I2099" s="11">
        <v>44602</v>
      </c>
      <c r="J2099">
        <v>4647.0600000000004</v>
      </c>
      <c r="K2099" t="s">
        <v>222</v>
      </c>
      <c r="L2099" t="s">
        <v>223</v>
      </c>
      <c r="M2099" t="s">
        <v>1665</v>
      </c>
      <c r="N2099" t="s">
        <v>3411</v>
      </c>
      <c r="O2099" t="s">
        <v>3412</v>
      </c>
    </row>
    <row r="2100" spans="2:15" x14ac:dyDescent="0.3">
      <c r="B2100">
        <v>20609</v>
      </c>
      <c r="C2100" t="s">
        <v>505</v>
      </c>
      <c r="D2100" s="11">
        <v>44594</v>
      </c>
      <c r="E2100">
        <v>111026.08</v>
      </c>
      <c r="F2100">
        <v>2527</v>
      </c>
      <c r="G2100" t="s">
        <v>54</v>
      </c>
      <c r="H2100" s="11">
        <v>44602</v>
      </c>
      <c r="I2100" s="11">
        <v>44602</v>
      </c>
      <c r="J2100">
        <v>111026.08</v>
      </c>
      <c r="K2100" t="s">
        <v>313</v>
      </c>
      <c r="L2100" t="s">
        <v>314</v>
      </c>
      <c r="M2100" t="s">
        <v>1651</v>
      </c>
      <c r="N2100" t="s">
        <v>3411</v>
      </c>
      <c r="O2100" t="s">
        <v>3412</v>
      </c>
    </row>
    <row r="2101" spans="2:15" x14ac:dyDescent="0.3">
      <c r="B2101">
        <v>20609</v>
      </c>
      <c r="C2101" t="s">
        <v>426</v>
      </c>
      <c r="D2101" s="11">
        <v>44572</v>
      </c>
      <c r="E2101">
        <v>408.78</v>
      </c>
      <c r="F2101">
        <v>28</v>
      </c>
      <c r="G2101" t="s">
        <v>23</v>
      </c>
      <c r="H2101" s="11">
        <v>44602</v>
      </c>
      <c r="I2101" s="11">
        <v>44602</v>
      </c>
      <c r="J2101">
        <v>408.78</v>
      </c>
      <c r="K2101" t="s">
        <v>24</v>
      </c>
      <c r="L2101" t="s">
        <v>25</v>
      </c>
      <c r="M2101" t="s">
        <v>1793</v>
      </c>
      <c r="N2101" t="s">
        <v>3411</v>
      </c>
      <c r="O2101" t="s">
        <v>3412</v>
      </c>
    </row>
    <row r="2102" spans="2:15" x14ac:dyDescent="0.3">
      <c r="B2102">
        <v>20609</v>
      </c>
      <c r="C2102" t="s">
        <v>441</v>
      </c>
      <c r="D2102" s="11">
        <v>44579</v>
      </c>
      <c r="E2102">
        <v>339.5</v>
      </c>
      <c r="F2102">
        <v>1692</v>
      </c>
      <c r="G2102" t="s">
        <v>150</v>
      </c>
      <c r="H2102" s="11">
        <v>44602</v>
      </c>
      <c r="I2102" s="11">
        <v>44602</v>
      </c>
      <c r="J2102">
        <v>339.5</v>
      </c>
      <c r="K2102" t="s">
        <v>170</v>
      </c>
      <c r="L2102" t="s">
        <v>171</v>
      </c>
      <c r="M2102" t="s">
        <v>1601</v>
      </c>
      <c r="N2102" t="s">
        <v>3411</v>
      </c>
      <c r="O2102" t="s">
        <v>3412</v>
      </c>
    </row>
    <row r="2103" spans="2:15" x14ac:dyDescent="0.3">
      <c r="B2103">
        <v>20609</v>
      </c>
      <c r="C2103" t="s">
        <v>451</v>
      </c>
      <c r="D2103" s="11">
        <v>44585</v>
      </c>
      <c r="E2103">
        <v>2100.12</v>
      </c>
      <c r="F2103">
        <v>3256</v>
      </c>
      <c r="G2103" t="s">
        <v>161</v>
      </c>
      <c r="H2103" s="11">
        <v>44602</v>
      </c>
      <c r="I2103" s="11">
        <v>44602</v>
      </c>
      <c r="J2103">
        <v>2100.12</v>
      </c>
      <c r="K2103" t="s">
        <v>162</v>
      </c>
      <c r="L2103" t="s">
        <v>163</v>
      </c>
      <c r="M2103" t="s">
        <v>1500</v>
      </c>
      <c r="N2103" t="s">
        <v>3411</v>
      </c>
      <c r="O2103" t="s">
        <v>3412</v>
      </c>
    </row>
    <row r="2104" spans="2:15" x14ac:dyDescent="0.3">
      <c r="B2104">
        <v>20994</v>
      </c>
      <c r="C2104" t="s">
        <v>3137</v>
      </c>
      <c r="D2104" s="11">
        <v>44865</v>
      </c>
      <c r="E2104">
        <v>1363.28</v>
      </c>
      <c r="F2104">
        <v>78</v>
      </c>
      <c r="G2104" t="s">
        <v>185</v>
      </c>
      <c r="H2104" s="11">
        <v>44875</v>
      </c>
      <c r="I2104" s="11">
        <v>44874</v>
      </c>
      <c r="J2104">
        <v>1363.28</v>
      </c>
      <c r="K2104" t="s">
        <v>3407</v>
      </c>
      <c r="L2104" t="s">
        <v>185</v>
      </c>
      <c r="M2104" t="s">
        <v>3408</v>
      </c>
      <c r="N2104" t="s">
        <v>3411</v>
      </c>
      <c r="O2104" t="s">
        <v>3412</v>
      </c>
    </row>
    <row r="2105" spans="2:15" x14ac:dyDescent="0.3">
      <c r="B2105">
        <v>20994</v>
      </c>
      <c r="C2105" t="s">
        <v>3136</v>
      </c>
      <c r="D2105" s="11">
        <v>44865</v>
      </c>
      <c r="E2105">
        <v>3245.38</v>
      </c>
      <c r="F2105">
        <v>78</v>
      </c>
      <c r="G2105" t="s">
        <v>185</v>
      </c>
      <c r="H2105" s="11">
        <v>44875</v>
      </c>
      <c r="I2105" s="11">
        <v>44874</v>
      </c>
      <c r="J2105">
        <v>3245.38</v>
      </c>
      <c r="K2105" t="s">
        <v>3407</v>
      </c>
      <c r="L2105" t="s">
        <v>185</v>
      </c>
      <c r="M2105" t="s">
        <v>3408</v>
      </c>
      <c r="N2105" t="s">
        <v>3411</v>
      </c>
      <c r="O2105" t="s">
        <v>3412</v>
      </c>
    </row>
    <row r="2106" spans="2:15" x14ac:dyDescent="0.3">
      <c r="B2106">
        <v>20994</v>
      </c>
      <c r="C2106" t="s">
        <v>3135</v>
      </c>
      <c r="D2106" s="11">
        <v>44865</v>
      </c>
      <c r="E2106">
        <v>2665.17</v>
      </c>
      <c r="F2106">
        <v>78</v>
      </c>
      <c r="G2106" t="s">
        <v>185</v>
      </c>
      <c r="H2106" s="11">
        <v>44875</v>
      </c>
      <c r="I2106" s="11">
        <v>44874</v>
      </c>
      <c r="J2106">
        <v>2665.17</v>
      </c>
      <c r="K2106" t="s">
        <v>3407</v>
      </c>
      <c r="L2106" t="s">
        <v>185</v>
      </c>
      <c r="M2106" t="s">
        <v>3408</v>
      </c>
      <c r="N2106" t="s">
        <v>3411</v>
      </c>
      <c r="O2106" t="s">
        <v>3412</v>
      </c>
    </row>
    <row r="2107" spans="2:15" x14ac:dyDescent="0.3">
      <c r="B2107">
        <v>20994</v>
      </c>
      <c r="C2107" t="s">
        <v>3138</v>
      </c>
      <c r="D2107" s="11">
        <v>44865</v>
      </c>
      <c r="E2107">
        <v>1363.28</v>
      </c>
      <c r="F2107">
        <v>78</v>
      </c>
      <c r="G2107" t="s">
        <v>185</v>
      </c>
      <c r="H2107" s="11">
        <v>44875</v>
      </c>
      <c r="I2107" s="11">
        <v>44874</v>
      </c>
      <c r="J2107">
        <v>1363.28</v>
      </c>
      <c r="K2107" t="s">
        <v>3407</v>
      </c>
      <c r="L2107" t="s">
        <v>185</v>
      </c>
      <c r="M2107" t="s">
        <v>3408</v>
      </c>
      <c r="N2107" t="s">
        <v>3411</v>
      </c>
      <c r="O2107" t="s">
        <v>3412</v>
      </c>
    </row>
    <row r="2108" spans="2:15" x14ac:dyDescent="0.3">
      <c r="B2108">
        <v>20994</v>
      </c>
      <c r="C2108" t="s">
        <v>3141</v>
      </c>
      <c r="D2108" s="11">
        <v>44865</v>
      </c>
      <c r="E2108">
        <v>2704.77</v>
      </c>
      <c r="F2108">
        <v>78</v>
      </c>
      <c r="G2108" t="s">
        <v>185</v>
      </c>
      <c r="H2108" s="11">
        <v>44875</v>
      </c>
      <c r="I2108" s="11">
        <v>44874</v>
      </c>
      <c r="J2108">
        <v>2704.77</v>
      </c>
      <c r="K2108" t="s">
        <v>3407</v>
      </c>
      <c r="L2108" t="s">
        <v>185</v>
      </c>
      <c r="M2108" t="s">
        <v>3408</v>
      </c>
      <c r="N2108" t="s">
        <v>3411</v>
      </c>
      <c r="O2108" t="s">
        <v>3412</v>
      </c>
    </row>
    <row r="2109" spans="2:15" x14ac:dyDescent="0.3">
      <c r="B2109">
        <v>20994</v>
      </c>
      <c r="C2109" t="s">
        <v>3140</v>
      </c>
      <c r="D2109" s="11">
        <v>44865</v>
      </c>
      <c r="E2109">
        <v>2704.77</v>
      </c>
      <c r="F2109">
        <v>78</v>
      </c>
      <c r="G2109" t="s">
        <v>185</v>
      </c>
      <c r="H2109" s="11">
        <v>44875</v>
      </c>
      <c r="I2109" s="11">
        <v>44874</v>
      </c>
      <c r="J2109">
        <v>2704.77</v>
      </c>
      <c r="K2109" t="s">
        <v>3407</v>
      </c>
      <c r="L2109" t="s">
        <v>185</v>
      </c>
      <c r="M2109" t="s">
        <v>3408</v>
      </c>
      <c r="N2109" t="s">
        <v>3411</v>
      </c>
      <c r="O2109" t="s">
        <v>3412</v>
      </c>
    </row>
    <row r="2110" spans="2:15" x14ac:dyDescent="0.3">
      <c r="B2110">
        <v>20994</v>
      </c>
      <c r="C2110" t="s">
        <v>3139</v>
      </c>
      <c r="D2110" s="11">
        <v>44865</v>
      </c>
      <c r="E2110">
        <v>2665.17</v>
      </c>
      <c r="F2110">
        <v>78</v>
      </c>
      <c r="G2110" t="s">
        <v>185</v>
      </c>
      <c r="H2110" s="11">
        <v>44875</v>
      </c>
      <c r="I2110" s="11">
        <v>44874</v>
      </c>
      <c r="J2110">
        <v>2665.17</v>
      </c>
      <c r="K2110" t="s">
        <v>3407</v>
      </c>
      <c r="L2110" t="s">
        <v>185</v>
      </c>
      <c r="M2110" t="s">
        <v>3408</v>
      </c>
      <c r="N2110" t="s">
        <v>3411</v>
      </c>
      <c r="O2110" t="s">
        <v>3412</v>
      </c>
    </row>
    <row r="2111" spans="2:15" x14ac:dyDescent="0.3">
      <c r="B2111">
        <v>20609</v>
      </c>
      <c r="C2111" t="s">
        <v>466</v>
      </c>
      <c r="D2111" s="11">
        <v>44590</v>
      </c>
      <c r="E2111">
        <v>24075.88</v>
      </c>
      <c r="F2111">
        <v>58</v>
      </c>
      <c r="G2111" t="s">
        <v>77</v>
      </c>
      <c r="H2111" s="11">
        <v>44602</v>
      </c>
      <c r="I2111" s="11">
        <v>44602</v>
      </c>
      <c r="J2111">
        <v>24075.88</v>
      </c>
      <c r="K2111" t="s">
        <v>78</v>
      </c>
      <c r="L2111" t="s">
        <v>79</v>
      </c>
      <c r="M2111" t="s">
        <v>1516</v>
      </c>
      <c r="N2111" t="s">
        <v>3411</v>
      </c>
      <c r="O2111" t="s">
        <v>3412</v>
      </c>
    </row>
    <row r="2112" spans="2:15" x14ac:dyDescent="0.3">
      <c r="B2112">
        <v>20609</v>
      </c>
      <c r="C2112" t="s">
        <v>489</v>
      </c>
      <c r="D2112" s="11">
        <v>44592</v>
      </c>
      <c r="E2112">
        <v>459.25</v>
      </c>
      <c r="F2112">
        <v>44</v>
      </c>
      <c r="G2112" t="s">
        <v>178</v>
      </c>
      <c r="H2112" s="11">
        <v>44602</v>
      </c>
      <c r="I2112" s="11">
        <v>44602</v>
      </c>
      <c r="J2112">
        <v>459.25</v>
      </c>
      <c r="K2112" t="s">
        <v>179</v>
      </c>
      <c r="L2112" t="s">
        <v>180</v>
      </c>
      <c r="M2112" t="s">
        <v>1509</v>
      </c>
      <c r="N2112" t="s">
        <v>3411</v>
      </c>
      <c r="O2112" t="s">
        <v>3412</v>
      </c>
    </row>
    <row r="2113" spans="2:15" x14ac:dyDescent="0.3">
      <c r="B2113">
        <v>20609</v>
      </c>
      <c r="C2113" t="s">
        <v>487</v>
      </c>
      <c r="D2113" s="11">
        <v>44592</v>
      </c>
      <c r="E2113">
        <v>240</v>
      </c>
      <c r="F2113">
        <v>44</v>
      </c>
      <c r="G2113" t="s">
        <v>178</v>
      </c>
      <c r="H2113" s="11">
        <v>44602</v>
      </c>
      <c r="I2113" s="11">
        <v>44602</v>
      </c>
      <c r="J2113">
        <v>240</v>
      </c>
      <c r="K2113" t="s">
        <v>179</v>
      </c>
      <c r="L2113" t="s">
        <v>180</v>
      </c>
      <c r="M2113" t="s">
        <v>1509</v>
      </c>
      <c r="N2113" t="s">
        <v>3411</v>
      </c>
      <c r="O2113" t="s">
        <v>3412</v>
      </c>
    </row>
    <row r="2114" spans="2:15" x14ac:dyDescent="0.3">
      <c r="B2114">
        <v>20609</v>
      </c>
      <c r="C2114" t="s">
        <v>488</v>
      </c>
      <c r="D2114" s="11">
        <v>44592</v>
      </c>
      <c r="E2114">
        <v>459.25</v>
      </c>
      <c r="F2114">
        <v>44</v>
      </c>
      <c r="G2114" t="s">
        <v>178</v>
      </c>
      <c r="H2114" s="11">
        <v>44602</v>
      </c>
      <c r="I2114" s="11">
        <v>44602</v>
      </c>
      <c r="J2114">
        <v>459.25</v>
      </c>
      <c r="K2114" t="s">
        <v>179</v>
      </c>
      <c r="L2114" t="s">
        <v>180</v>
      </c>
      <c r="M2114" t="s">
        <v>1509</v>
      </c>
      <c r="N2114" t="s">
        <v>3411</v>
      </c>
      <c r="O2114" t="s">
        <v>3412</v>
      </c>
    </row>
    <row r="2115" spans="2:15" x14ac:dyDescent="0.3">
      <c r="B2115">
        <v>20609</v>
      </c>
      <c r="C2115" t="s">
        <v>427</v>
      </c>
      <c r="D2115" s="11">
        <v>44573</v>
      </c>
      <c r="E2115">
        <v>408.78</v>
      </c>
      <c r="F2115">
        <v>28</v>
      </c>
      <c r="G2115" t="s">
        <v>23</v>
      </c>
      <c r="H2115" s="11">
        <v>44603</v>
      </c>
      <c r="I2115" s="11">
        <v>44602</v>
      </c>
      <c r="J2115">
        <v>408.78</v>
      </c>
      <c r="K2115" t="s">
        <v>24</v>
      </c>
      <c r="L2115" t="s">
        <v>25</v>
      </c>
      <c r="M2115" t="s">
        <v>1793</v>
      </c>
      <c r="N2115" t="s">
        <v>3411</v>
      </c>
      <c r="O2115" t="s">
        <v>3412</v>
      </c>
    </row>
    <row r="2116" spans="2:15" x14ac:dyDescent="0.3">
      <c r="B2116">
        <v>21001</v>
      </c>
      <c r="C2116" t="s">
        <v>3149</v>
      </c>
      <c r="D2116" s="11">
        <v>44865</v>
      </c>
      <c r="E2116">
        <v>663411.68000000005</v>
      </c>
      <c r="F2116">
        <v>292</v>
      </c>
      <c r="G2116" t="s">
        <v>1854</v>
      </c>
      <c r="H2116" s="11">
        <v>44875</v>
      </c>
      <c r="I2116" s="11">
        <v>44875</v>
      </c>
      <c r="J2116">
        <v>663411.68000000005</v>
      </c>
      <c r="K2116" t="s">
        <v>3407</v>
      </c>
      <c r="L2116" t="s">
        <v>1854</v>
      </c>
      <c r="M2116" t="s">
        <v>3408</v>
      </c>
      <c r="N2116" t="s">
        <v>3411</v>
      </c>
      <c r="O2116" t="s">
        <v>3412</v>
      </c>
    </row>
    <row r="2117" spans="2:15" x14ac:dyDescent="0.3">
      <c r="B2117">
        <v>21001</v>
      </c>
      <c r="C2117" t="s">
        <v>3159</v>
      </c>
      <c r="D2117" s="11">
        <v>44865</v>
      </c>
      <c r="E2117">
        <v>1290313.7</v>
      </c>
      <c r="F2117">
        <v>292</v>
      </c>
      <c r="G2117" t="s">
        <v>1854</v>
      </c>
      <c r="H2117" s="11">
        <v>44875</v>
      </c>
      <c r="I2117" s="11">
        <v>44875</v>
      </c>
      <c r="J2117">
        <v>1290313.7</v>
      </c>
      <c r="K2117" t="s">
        <v>3407</v>
      </c>
      <c r="L2117" t="s">
        <v>1854</v>
      </c>
      <c r="M2117" t="s">
        <v>3408</v>
      </c>
      <c r="N2117" t="s">
        <v>3411</v>
      </c>
      <c r="O2117" t="s">
        <v>3412</v>
      </c>
    </row>
    <row r="2118" spans="2:15" x14ac:dyDescent="0.3">
      <c r="B2118">
        <v>21001</v>
      </c>
      <c r="C2118" t="s">
        <v>3143</v>
      </c>
      <c r="D2118" s="11">
        <v>44865</v>
      </c>
      <c r="E2118">
        <v>1971278.14</v>
      </c>
      <c r="F2118">
        <v>368</v>
      </c>
      <c r="G2118" t="s">
        <v>1853</v>
      </c>
      <c r="H2118" s="11">
        <v>44875</v>
      </c>
      <c r="I2118" s="11">
        <v>44875</v>
      </c>
      <c r="J2118">
        <v>1971278.14</v>
      </c>
      <c r="K2118" t="s">
        <v>3407</v>
      </c>
      <c r="L2118" t="s">
        <v>1853</v>
      </c>
      <c r="M2118" t="s">
        <v>3408</v>
      </c>
      <c r="N2118" t="s">
        <v>3411</v>
      </c>
      <c r="O2118" t="s">
        <v>3412</v>
      </c>
    </row>
    <row r="2119" spans="2:15" x14ac:dyDescent="0.3">
      <c r="B2119">
        <v>21001</v>
      </c>
      <c r="C2119" t="s">
        <v>3156</v>
      </c>
      <c r="D2119" s="11">
        <v>44865</v>
      </c>
      <c r="E2119">
        <v>2914016.3</v>
      </c>
      <c r="F2119">
        <v>368</v>
      </c>
      <c r="G2119" t="s">
        <v>1853</v>
      </c>
      <c r="H2119" s="11">
        <v>44875</v>
      </c>
      <c r="I2119" s="11">
        <v>44875</v>
      </c>
      <c r="J2119">
        <v>2914016.3</v>
      </c>
      <c r="K2119" t="s">
        <v>3407</v>
      </c>
      <c r="L2119" t="s">
        <v>1853</v>
      </c>
      <c r="M2119" t="s">
        <v>3408</v>
      </c>
      <c r="N2119" t="s">
        <v>3411</v>
      </c>
      <c r="O2119" t="s">
        <v>3412</v>
      </c>
    </row>
    <row r="2120" spans="2:15" x14ac:dyDescent="0.3">
      <c r="B2120">
        <v>21001</v>
      </c>
      <c r="C2120" t="s">
        <v>3151</v>
      </c>
      <c r="D2120" s="11">
        <v>44865</v>
      </c>
      <c r="E2120">
        <v>7710176.9000000004</v>
      </c>
      <c r="F2120">
        <v>368</v>
      </c>
      <c r="G2120" t="s">
        <v>1853</v>
      </c>
      <c r="H2120" s="11">
        <v>44875</v>
      </c>
      <c r="I2120" s="11">
        <v>44875</v>
      </c>
      <c r="J2120">
        <v>7710176.9000000004</v>
      </c>
      <c r="K2120" t="s">
        <v>3407</v>
      </c>
      <c r="L2120" t="s">
        <v>1853</v>
      </c>
      <c r="M2120" t="s">
        <v>3408</v>
      </c>
      <c r="N2120" t="s">
        <v>3411</v>
      </c>
      <c r="O2120" t="s">
        <v>3412</v>
      </c>
    </row>
    <row r="2121" spans="2:15" x14ac:dyDescent="0.3">
      <c r="B2121">
        <v>21001</v>
      </c>
      <c r="C2121" t="s">
        <v>3145</v>
      </c>
      <c r="D2121" s="11">
        <v>44865</v>
      </c>
      <c r="E2121">
        <v>5099737.97</v>
      </c>
      <c r="F2121">
        <v>368</v>
      </c>
      <c r="G2121" t="s">
        <v>1853</v>
      </c>
      <c r="H2121" s="11">
        <v>44875</v>
      </c>
      <c r="I2121" s="11">
        <v>44875</v>
      </c>
      <c r="J2121">
        <v>5099737.97</v>
      </c>
      <c r="K2121" t="s">
        <v>3407</v>
      </c>
      <c r="L2121" t="s">
        <v>1853</v>
      </c>
      <c r="M2121" t="s">
        <v>3408</v>
      </c>
      <c r="N2121" t="s">
        <v>3411</v>
      </c>
      <c r="O2121" t="s">
        <v>3412</v>
      </c>
    </row>
    <row r="2122" spans="2:15" x14ac:dyDescent="0.3">
      <c r="B2122">
        <v>21001</v>
      </c>
      <c r="C2122" t="s">
        <v>3152</v>
      </c>
      <c r="D2122" s="11">
        <v>44865</v>
      </c>
      <c r="E2122">
        <v>3.64</v>
      </c>
      <c r="F2122">
        <v>2199</v>
      </c>
      <c r="G2122" t="s">
        <v>1854</v>
      </c>
      <c r="H2122" s="11">
        <v>44875</v>
      </c>
      <c r="I2122" s="11">
        <v>44875</v>
      </c>
      <c r="J2122">
        <v>3.64</v>
      </c>
      <c r="K2122" t="s">
        <v>3407</v>
      </c>
      <c r="L2122" t="s">
        <v>1854</v>
      </c>
      <c r="M2122" t="s">
        <v>3408</v>
      </c>
      <c r="N2122" t="s">
        <v>3411</v>
      </c>
      <c r="O2122" t="s">
        <v>3412</v>
      </c>
    </row>
    <row r="2123" spans="2:15" x14ac:dyDescent="0.3">
      <c r="B2123">
        <v>21001</v>
      </c>
      <c r="C2123" t="s">
        <v>3157</v>
      </c>
      <c r="D2123" s="11">
        <v>44865</v>
      </c>
      <c r="E2123">
        <v>145397.72</v>
      </c>
      <c r="F2123">
        <v>2199</v>
      </c>
      <c r="G2123" t="s">
        <v>1854</v>
      </c>
      <c r="H2123" s="11">
        <v>44875</v>
      </c>
      <c r="I2123" s="11">
        <v>44875</v>
      </c>
      <c r="J2123">
        <v>145397.72</v>
      </c>
      <c r="K2123" t="s">
        <v>3407</v>
      </c>
      <c r="L2123" t="s">
        <v>1854</v>
      </c>
      <c r="M2123" t="s">
        <v>3408</v>
      </c>
      <c r="N2123" t="s">
        <v>3411</v>
      </c>
      <c r="O2123" t="s">
        <v>3412</v>
      </c>
    </row>
    <row r="2124" spans="2:15" x14ac:dyDescent="0.3">
      <c r="B2124">
        <v>21001</v>
      </c>
      <c r="C2124" t="s">
        <v>3147</v>
      </c>
      <c r="D2124" s="11">
        <v>44865</v>
      </c>
      <c r="E2124">
        <v>126214.31</v>
      </c>
      <c r="F2124">
        <v>2199</v>
      </c>
      <c r="G2124" t="s">
        <v>1854</v>
      </c>
      <c r="H2124" s="11">
        <v>44875</v>
      </c>
      <c r="I2124" s="11">
        <v>44875</v>
      </c>
      <c r="J2124">
        <v>126214.31</v>
      </c>
      <c r="K2124" t="s">
        <v>3407</v>
      </c>
      <c r="L2124" t="s">
        <v>1854</v>
      </c>
      <c r="M2124" t="s">
        <v>3408</v>
      </c>
      <c r="N2124" t="s">
        <v>3411</v>
      </c>
      <c r="O2124" t="s">
        <v>3412</v>
      </c>
    </row>
    <row r="2125" spans="2:15" x14ac:dyDescent="0.3">
      <c r="B2125">
        <v>21001</v>
      </c>
      <c r="C2125" t="s">
        <v>3148</v>
      </c>
      <c r="D2125" s="11">
        <v>44865</v>
      </c>
      <c r="E2125">
        <v>23704.32</v>
      </c>
      <c r="F2125">
        <v>2199</v>
      </c>
      <c r="G2125" t="s">
        <v>1854</v>
      </c>
      <c r="H2125" s="11">
        <v>44875</v>
      </c>
      <c r="I2125" s="11">
        <v>44875</v>
      </c>
      <c r="J2125">
        <v>23704.32</v>
      </c>
      <c r="K2125" t="s">
        <v>3407</v>
      </c>
      <c r="L2125" t="s">
        <v>1854</v>
      </c>
      <c r="M2125" t="s">
        <v>3408</v>
      </c>
      <c r="N2125" t="s">
        <v>3411</v>
      </c>
      <c r="O2125" t="s">
        <v>3412</v>
      </c>
    </row>
    <row r="2126" spans="2:15" x14ac:dyDescent="0.3">
      <c r="B2126">
        <v>21001</v>
      </c>
      <c r="C2126" t="s">
        <v>3142</v>
      </c>
      <c r="D2126" s="11">
        <v>44865</v>
      </c>
      <c r="E2126">
        <v>242123.18</v>
      </c>
      <c r="F2126">
        <v>1728</v>
      </c>
      <c r="G2126" t="s">
        <v>1854</v>
      </c>
      <c r="H2126" s="11">
        <v>44875</v>
      </c>
      <c r="I2126" s="11">
        <v>44875</v>
      </c>
      <c r="J2126">
        <v>242123.18</v>
      </c>
      <c r="K2126" t="s">
        <v>3407</v>
      </c>
      <c r="L2126" t="s">
        <v>1854</v>
      </c>
      <c r="M2126" t="s">
        <v>3408</v>
      </c>
      <c r="N2126" t="s">
        <v>3411</v>
      </c>
      <c r="O2126" t="s">
        <v>3412</v>
      </c>
    </row>
    <row r="2127" spans="2:15" x14ac:dyDescent="0.3">
      <c r="B2127">
        <v>21001</v>
      </c>
      <c r="C2127" t="s">
        <v>3154</v>
      </c>
      <c r="D2127" s="11">
        <v>44865</v>
      </c>
      <c r="E2127">
        <v>17415.560000000001</v>
      </c>
      <c r="F2127">
        <v>1728</v>
      </c>
      <c r="G2127" t="s">
        <v>1854</v>
      </c>
      <c r="H2127" s="11">
        <v>44875</v>
      </c>
      <c r="I2127" s="11">
        <v>44875</v>
      </c>
      <c r="J2127">
        <v>17415.560000000001</v>
      </c>
      <c r="K2127" t="s">
        <v>3407</v>
      </c>
      <c r="L2127" t="s">
        <v>1854</v>
      </c>
      <c r="M2127" t="s">
        <v>3408</v>
      </c>
      <c r="N2127" t="s">
        <v>3411</v>
      </c>
      <c r="O2127" t="s">
        <v>3412</v>
      </c>
    </row>
    <row r="2128" spans="2:15" x14ac:dyDescent="0.3">
      <c r="B2128">
        <v>21001</v>
      </c>
      <c r="C2128" t="s">
        <v>3158</v>
      </c>
      <c r="D2128" s="11">
        <v>44865</v>
      </c>
      <c r="E2128">
        <v>239027.9</v>
      </c>
      <c r="F2128">
        <v>1758</v>
      </c>
      <c r="G2128" t="s">
        <v>1854</v>
      </c>
      <c r="H2128" s="11">
        <v>44875</v>
      </c>
      <c r="I2128" s="11">
        <v>44875</v>
      </c>
      <c r="J2128">
        <v>239027.9</v>
      </c>
      <c r="K2128" t="s">
        <v>3407</v>
      </c>
      <c r="L2128" t="s">
        <v>1854</v>
      </c>
      <c r="M2128" t="s">
        <v>3408</v>
      </c>
      <c r="N2128" t="s">
        <v>3411</v>
      </c>
      <c r="O2128" t="s">
        <v>3412</v>
      </c>
    </row>
    <row r="2129" spans="2:15" x14ac:dyDescent="0.3">
      <c r="B2129">
        <v>21001</v>
      </c>
      <c r="C2129" t="s">
        <v>3155</v>
      </c>
      <c r="D2129" s="11">
        <v>44865</v>
      </c>
      <c r="E2129">
        <v>809938.25</v>
      </c>
      <c r="F2129">
        <v>1758</v>
      </c>
      <c r="G2129" t="s">
        <v>1854</v>
      </c>
      <c r="H2129" s="11">
        <v>44875</v>
      </c>
      <c r="I2129" s="11">
        <v>44875</v>
      </c>
      <c r="J2129">
        <v>809938.25</v>
      </c>
      <c r="K2129" t="s">
        <v>3407</v>
      </c>
      <c r="L2129" t="s">
        <v>1854</v>
      </c>
      <c r="M2129" t="s">
        <v>3408</v>
      </c>
      <c r="N2129" t="s">
        <v>3411</v>
      </c>
      <c r="O2129" t="s">
        <v>3412</v>
      </c>
    </row>
    <row r="2130" spans="2:15" x14ac:dyDescent="0.3">
      <c r="B2130">
        <v>21001</v>
      </c>
      <c r="C2130" t="s">
        <v>3146</v>
      </c>
      <c r="D2130" s="11">
        <v>44865</v>
      </c>
      <c r="E2130">
        <v>2113954.92</v>
      </c>
      <c r="F2130">
        <v>1758</v>
      </c>
      <c r="G2130" t="s">
        <v>1854</v>
      </c>
      <c r="H2130" s="11">
        <v>44875</v>
      </c>
      <c r="I2130" s="11">
        <v>44875</v>
      </c>
      <c r="J2130">
        <v>2113954.92</v>
      </c>
      <c r="K2130" t="s">
        <v>3407</v>
      </c>
      <c r="L2130" t="s">
        <v>1854</v>
      </c>
      <c r="M2130" t="s">
        <v>3408</v>
      </c>
      <c r="N2130" t="s">
        <v>3411</v>
      </c>
      <c r="O2130" t="s">
        <v>3412</v>
      </c>
    </row>
    <row r="2131" spans="2:15" x14ac:dyDescent="0.3">
      <c r="B2131">
        <v>21001</v>
      </c>
      <c r="C2131" t="s">
        <v>3150</v>
      </c>
      <c r="D2131" s="11">
        <v>44865</v>
      </c>
      <c r="E2131">
        <v>838795.18</v>
      </c>
      <c r="F2131">
        <v>1758</v>
      </c>
      <c r="G2131" t="s">
        <v>1854</v>
      </c>
      <c r="H2131" s="11">
        <v>44875</v>
      </c>
      <c r="I2131" s="11">
        <v>44875</v>
      </c>
      <c r="J2131">
        <v>838795.18</v>
      </c>
      <c r="K2131" t="s">
        <v>3407</v>
      </c>
      <c r="L2131" t="s">
        <v>1854</v>
      </c>
      <c r="M2131" t="s">
        <v>3408</v>
      </c>
      <c r="N2131" t="s">
        <v>3411</v>
      </c>
      <c r="O2131" t="s">
        <v>3412</v>
      </c>
    </row>
    <row r="2132" spans="2:15" x14ac:dyDescent="0.3">
      <c r="B2132">
        <v>21001</v>
      </c>
      <c r="C2132" t="s">
        <v>3144</v>
      </c>
      <c r="D2132" s="11">
        <v>44865</v>
      </c>
      <c r="E2132">
        <v>417413.95</v>
      </c>
      <c r="F2132">
        <v>292</v>
      </c>
      <c r="G2132" t="s">
        <v>1854</v>
      </c>
      <c r="H2132" s="11">
        <v>44875</v>
      </c>
      <c r="I2132" s="11">
        <v>44875</v>
      </c>
      <c r="J2132">
        <v>417413.95</v>
      </c>
      <c r="K2132" t="s">
        <v>3407</v>
      </c>
      <c r="L2132" t="s">
        <v>1854</v>
      </c>
      <c r="M2132" t="s">
        <v>3408</v>
      </c>
      <c r="N2132" t="s">
        <v>3411</v>
      </c>
      <c r="O2132" t="s">
        <v>3412</v>
      </c>
    </row>
    <row r="2133" spans="2:15" x14ac:dyDescent="0.3">
      <c r="B2133">
        <v>21001</v>
      </c>
      <c r="C2133" t="s">
        <v>3153</v>
      </c>
      <c r="D2133" s="11">
        <v>44865</v>
      </c>
      <c r="E2133">
        <v>1429678.14</v>
      </c>
      <c r="F2133">
        <v>292</v>
      </c>
      <c r="G2133" t="s">
        <v>1854</v>
      </c>
      <c r="H2133" s="11">
        <v>44875</v>
      </c>
      <c r="I2133" s="11">
        <v>44875</v>
      </c>
      <c r="J2133">
        <v>1429678.14</v>
      </c>
      <c r="K2133" t="s">
        <v>3407</v>
      </c>
      <c r="L2133" t="s">
        <v>1854</v>
      </c>
      <c r="M2133" t="s">
        <v>3408</v>
      </c>
      <c r="N2133" t="s">
        <v>3411</v>
      </c>
      <c r="O2133" t="s">
        <v>3412</v>
      </c>
    </row>
    <row r="2134" spans="2:15" x14ac:dyDescent="0.3">
      <c r="B2134">
        <v>20609</v>
      </c>
      <c r="C2134" t="s">
        <v>462</v>
      </c>
      <c r="D2134" s="11">
        <v>44589</v>
      </c>
      <c r="E2134">
        <v>136.13</v>
      </c>
      <c r="F2134">
        <v>1448</v>
      </c>
      <c r="G2134" t="s">
        <v>65</v>
      </c>
      <c r="H2134" s="11">
        <v>44603</v>
      </c>
      <c r="I2134" s="11">
        <v>44602</v>
      </c>
      <c r="J2134">
        <v>136.13</v>
      </c>
      <c r="K2134" t="s">
        <v>66</v>
      </c>
      <c r="L2134" t="s">
        <v>67</v>
      </c>
      <c r="M2134" t="s">
        <v>1533</v>
      </c>
      <c r="N2134" t="s">
        <v>3411</v>
      </c>
      <c r="O2134" t="s">
        <v>3412</v>
      </c>
    </row>
    <row r="2135" spans="2:15" x14ac:dyDescent="0.3">
      <c r="B2135">
        <v>20609</v>
      </c>
      <c r="C2135" t="s">
        <v>430</v>
      </c>
      <c r="D2135" s="11">
        <v>44575</v>
      </c>
      <c r="E2135">
        <v>547.02</v>
      </c>
      <c r="F2135">
        <v>28</v>
      </c>
      <c r="G2135" t="s">
        <v>23</v>
      </c>
      <c r="H2135" s="11">
        <v>44606</v>
      </c>
      <c r="I2135" s="11">
        <v>44602</v>
      </c>
      <c r="J2135">
        <v>547.02</v>
      </c>
      <c r="K2135" t="s">
        <v>24</v>
      </c>
      <c r="L2135" t="s">
        <v>25</v>
      </c>
      <c r="M2135" t="s">
        <v>1793</v>
      </c>
      <c r="N2135" t="s">
        <v>3411</v>
      </c>
      <c r="O2135" t="s">
        <v>3412</v>
      </c>
    </row>
    <row r="2136" spans="2:15" x14ac:dyDescent="0.3">
      <c r="B2136">
        <v>20606</v>
      </c>
      <c r="C2136" t="s">
        <v>500</v>
      </c>
      <c r="D2136" s="11">
        <v>44593</v>
      </c>
      <c r="E2136">
        <v>14661.15</v>
      </c>
      <c r="F2136">
        <v>3062</v>
      </c>
      <c r="G2136" t="s">
        <v>43</v>
      </c>
      <c r="H2136" s="11">
        <v>44602</v>
      </c>
      <c r="I2136" s="11">
        <v>44602</v>
      </c>
      <c r="J2136">
        <v>14661.15</v>
      </c>
      <c r="K2136" t="s">
        <v>44</v>
      </c>
      <c r="L2136" t="s">
        <v>45</v>
      </c>
      <c r="M2136" t="s">
        <v>1406</v>
      </c>
      <c r="N2136" t="s">
        <v>3411</v>
      </c>
      <c r="O2136" t="s">
        <v>3412</v>
      </c>
    </row>
    <row r="2137" spans="2:15" x14ac:dyDescent="0.3">
      <c r="B2137">
        <v>20996</v>
      </c>
      <c r="C2137" t="s">
        <v>3097</v>
      </c>
      <c r="D2137" s="11">
        <v>44845</v>
      </c>
      <c r="E2137">
        <v>41.43</v>
      </c>
      <c r="F2137">
        <v>45</v>
      </c>
      <c r="G2137" t="s">
        <v>1891</v>
      </c>
      <c r="H2137" s="11">
        <v>44876</v>
      </c>
      <c r="I2137" s="11">
        <v>44873</v>
      </c>
      <c r="J2137">
        <v>41.43</v>
      </c>
      <c r="K2137" t="s">
        <v>3407</v>
      </c>
      <c r="L2137" t="s">
        <v>1891</v>
      </c>
      <c r="M2137" t="s">
        <v>3408</v>
      </c>
      <c r="N2137" t="s">
        <v>3411</v>
      </c>
      <c r="O2137" t="s">
        <v>3412</v>
      </c>
    </row>
    <row r="2138" spans="2:15" x14ac:dyDescent="0.3">
      <c r="B2138">
        <v>20996</v>
      </c>
      <c r="C2138" t="s">
        <v>3106</v>
      </c>
      <c r="D2138" s="11">
        <v>44851</v>
      </c>
      <c r="E2138">
        <v>56.06</v>
      </c>
      <c r="F2138">
        <v>45</v>
      </c>
      <c r="G2138" t="s">
        <v>1891</v>
      </c>
      <c r="H2138" s="11">
        <v>44876</v>
      </c>
      <c r="I2138" s="11">
        <v>44873</v>
      </c>
      <c r="J2138">
        <v>56.06</v>
      </c>
      <c r="K2138" t="s">
        <v>3407</v>
      </c>
      <c r="L2138" t="s">
        <v>1891</v>
      </c>
      <c r="M2138" t="s">
        <v>3408</v>
      </c>
      <c r="N2138" t="s">
        <v>3411</v>
      </c>
      <c r="O2138" t="s">
        <v>3412</v>
      </c>
    </row>
    <row r="2139" spans="2:15" x14ac:dyDescent="0.3">
      <c r="B2139">
        <v>20996</v>
      </c>
      <c r="C2139" t="s">
        <v>3130</v>
      </c>
      <c r="D2139" s="11">
        <v>44861</v>
      </c>
      <c r="E2139">
        <v>86.08</v>
      </c>
      <c r="F2139">
        <v>45</v>
      </c>
      <c r="G2139" t="s">
        <v>1891</v>
      </c>
      <c r="H2139" s="11">
        <v>44876</v>
      </c>
      <c r="I2139" s="11">
        <v>44873</v>
      </c>
      <c r="J2139">
        <v>86.08</v>
      </c>
      <c r="K2139" t="s">
        <v>3407</v>
      </c>
      <c r="L2139" t="s">
        <v>1891</v>
      </c>
      <c r="M2139" t="s">
        <v>3408</v>
      </c>
      <c r="N2139" t="s">
        <v>3411</v>
      </c>
      <c r="O2139" t="s">
        <v>3412</v>
      </c>
    </row>
    <row r="2140" spans="2:15" x14ac:dyDescent="0.3">
      <c r="B2140">
        <v>20606</v>
      </c>
      <c r="C2140" t="s">
        <v>496</v>
      </c>
      <c r="D2140" s="11">
        <v>44593</v>
      </c>
      <c r="E2140">
        <v>1235</v>
      </c>
      <c r="F2140">
        <v>1848</v>
      </c>
      <c r="G2140" t="s">
        <v>27</v>
      </c>
      <c r="H2140" s="11">
        <v>44602</v>
      </c>
      <c r="I2140" s="11">
        <v>44602</v>
      </c>
      <c r="J2140">
        <v>1235</v>
      </c>
      <c r="K2140" t="s">
        <v>28</v>
      </c>
      <c r="L2140" t="s">
        <v>29</v>
      </c>
      <c r="M2140" t="s">
        <v>1619</v>
      </c>
      <c r="N2140" t="s">
        <v>3411</v>
      </c>
      <c r="O2140" t="s">
        <v>3412</v>
      </c>
    </row>
    <row r="2141" spans="2:15" x14ac:dyDescent="0.3">
      <c r="B2141">
        <v>20606</v>
      </c>
      <c r="C2141" t="s">
        <v>497</v>
      </c>
      <c r="D2141" s="11">
        <v>44593</v>
      </c>
      <c r="E2141">
        <v>4841.93</v>
      </c>
      <c r="F2141">
        <v>3300</v>
      </c>
      <c r="G2141" t="s">
        <v>210</v>
      </c>
      <c r="H2141" s="11">
        <v>44602</v>
      </c>
      <c r="I2141" s="11">
        <v>44602</v>
      </c>
      <c r="J2141">
        <v>4841.93</v>
      </c>
      <c r="K2141" t="s">
        <v>211</v>
      </c>
      <c r="L2141" t="s">
        <v>212</v>
      </c>
      <c r="M2141" t="s">
        <v>1621</v>
      </c>
      <c r="N2141" t="s">
        <v>3411</v>
      </c>
      <c r="O2141" t="s">
        <v>3412</v>
      </c>
    </row>
    <row r="2142" spans="2:15" x14ac:dyDescent="0.3">
      <c r="B2142">
        <v>20995</v>
      </c>
      <c r="C2142" t="s">
        <v>3075</v>
      </c>
      <c r="D2142" s="11">
        <v>44838</v>
      </c>
      <c r="E2142">
        <v>31935.66</v>
      </c>
      <c r="F2142">
        <v>476</v>
      </c>
      <c r="G2142" t="s">
        <v>129</v>
      </c>
      <c r="H2142" s="11">
        <v>44879</v>
      </c>
      <c r="I2142" s="11">
        <v>44874</v>
      </c>
      <c r="J2142">
        <v>31935.66</v>
      </c>
      <c r="K2142" t="s">
        <v>3407</v>
      </c>
      <c r="L2142" t="s">
        <v>129</v>
      </c>
      <c r="M2142" t="s">
        <v>3408</v>
      </c>
      <c r="N2142" t="s">
        <v>3411</v>
      </c>
      <c r="O2142" t="s">
        <v>3412</v>
      </c>
    </row>
    <row r="2143" spans="2:15" x14ac:dyDescent="0.3">
      <c r="B2143">
        <v>20606</v>
      </c>
      <c r="C2143" t="s">
        <v>348</v>
      </c>
      <c r="D2143" s="11">
        <v>44550</v>
      </c>
      <c r="E2143">
        <v>17286.75</v>
      </c>
      <c r="F2143">
        <v>137</v>
      </c>
      <c r="G2143" t="s">
        <v>84</v>
      </c>
      <c r="H2143" s="11">
        <v>44602</v>
      </c>
      <c r="I2143" s="11">
        <v>44602</v>
      </c>
      <c r="J2143">
        <v>17286.75</v>
      </c>
      <c r="K2143" t="s">
        <v>238</v>
      </c>
      <c r="L2143" t="s">
        <v>239</v>
      </c>
      <c r="M2143" t="s">
        <v>1782</v>
      </c>
      <c r="N2143" t="s">
        <v>3411</v>
      </c>
      <c r="O2143" t="s">
        <v>3412</v>
      </c>
    </row>
    <row r="2144" spans="2:15" x14ac:dyDescent="0.3">
      <c r="B2144">
        <v>20606</v>
      </c>
      <c r="C2144" t="s">
        <v>447</v>
      </c>
      <c r="D2144" s="11">
        <v>44582</v>
      </c>
      <c r="E2144">
        <v>13790</v>
      </c>
      <c r="F2144">
        <v>57</v>
      </c>
      <c r="G2144" t="s">
        <v>56</v>
      </c>
      <c r="H2144" s="11">
        <v>44602</v>
      </c>
      <c r="I2144" s="11">
        <v>44602</v>
      </c>
      <c r="J2144">
        <v>13790</v>
      </c>
      <c r="K2144" t="s">
        <v>105</v>
      </c>
      <c r="L2144" t="s">
        <v>106</v>
      </c>
      <c r="M2144" t="s">
        <v>1791</v>
      </c>
      <c r="N2144" t="s">
        <v>3411</v>
      </c>
      <c r="O2144" t="s">
        <v>3412</v>
      </c>
    </row>
    <row r="2145" spans="2:15" x14ac:dyDescent="0.3">
      <c r="B2145">
        <v>20606</v>
      </c>
      <c r="C2145" t="s">
        <v>461</v>
      </c>
      <c r="D2145" s="11">
        <v>44589</v>
      </c>
      <c r="E2145">
        <v>1254.5</v>
      </c>
      <c r="F2145">
        <v>1127</v>
      </c>
      <c r="G2145" t="s">
        <v>48</v>
      </c>
      <c r="H2145" s="11">
        <v>44602</v>
      </c>
      <c r="I2145" s="11">
        <v>44602</v>
      </c>
      <c r="J2145">
        <v>1254.5</v>
      </c>
      <c r="K2145" t="s">
        <v>75</v>
      </c>
      <c r="L2145" t="s">
        <v>76</v>
      </c>
      <c r="M2145" t="s">
        <v>1484</v>
      </c>
      <c r="N2145" t="s">
        <v>3411</v>
      </c>
      <c r="O2145" t="s">
        <v>3412</v>
      </c>
    </row>
    <row r="2146" spans="2:15" x14ac:dyDescent="0.3">
      <c r="B2146">
        <v>20606</v>
      </c>
      <c r="C2146" t="s">
        <v>400</v>
      </c>
      <c r="D2146" s="11">
        <v>44592</v>
      </c>
      <c r="E2146">
        <v>844.55</v>
      </c>
      <c r="F2146">
        <v>1925</v>
      </c>
      <c r="G2146" t="s">
        <v>87</v>
      </c>
      <c r="H2146" s="11">
        <v>44602</v>
      </c>
      <c r="I2146" s="11">
        <v>44602</v>
      </c>
      <c r="J2146">
        <v>844.55</v>
      </c>
      <c r="K2146" t="s">
        <v>144</v>
      </c>
      <c r="L2146" t="s">
        <v>145</v>
      </c>
      <c r="M2146" t="s">
        <v>1420</v>
      </c>
      <c r="N2146" t="s">
        <v>3411</v>
      </c>
      <c r="O2146" t="s">
        <v>3412</v>
      </c>
    </row>
    <row r="2147" spans="2:15" x14ac:dyDescent="0.3">
      <c r="B2147">
        <v>20606</v>
      </c>
      <c r="C2147" t="s">
        <v>485</v>
      </c>
      <c r="D2147" s="11">
        <v>44592</v>
      </c>
      <c r="E2147">
        <v>17286.75</v>
      </c>
      <c r="F2147">
        <v>137</v>
      </c>
      <c r="G2147" t="s">
        <v>84</v>
      </c>
      <c r="H2147" s="11">
        <v>44602</v>
      </c>
      <c r="I2147" s="11">
        <v>44602</v>
      </c>
      <c r="J2147">
        <v>17286.75</v>
      </c>
      <c r="K2147" t="s">
        <v>238</v>
      </c>
      <c r="L2147" t="s">
        <v>239</v>
      </c>
      <c r="M2147" t="s">
        <v>1782</v>
      </c>
      <c r="N2147" t="s">
        <v>3411</v>
      </c>
      <c r="O2147" t="s">
        <v>3412</v>
      </c>
    </row>
    <row r="2148" spans="2:15" x14ac:dyDescent="0.3">
      <c r="B2148">
        <v>20606</v>
      </c>
      <c r="C2148" t="s">
        <v>474</v>
      </c>
      <c r="D2148" s="11">
        <v>44592</v>
      </c>
      <c r="E2148">
        <v>43648.77</v>
      </c>
      <c r="F2148">
        <v>99</v>
      </c>
      <c r="G2148" t="s">
        <v>58</v>
      </c>
      <c r="H2148" s="11">
        <v>44602</v>
      </c>
      <c r="I2148" s="11">
        <v>44602</v>
      </c>
      <c r="J2148">
        <v>43648.77</v>
      </c>
      <c r="K2148" t="s">
        <v>95</v>
      </c>
      <c r="L2148" t="s">
        <v>96</v>
      </c>
      <c r="M2148" t="s">
        <v>1484</v>
      </c>
      <c r="N2148" t="s">
        <v>3411</v>
      </c>
      <c r="O2148" t="s">
        <v>3412</v>
      </c>
    </row>
    <row r="2149" spans="2:15" x14ac:dyDescent="0.3">
      <c r="B2149">
        <v>21010</v>
      </c>
      <c r="C2149" t="s">
        <v>3186</v>
      </c>
      <c r="D2149" s="11">
        <v>44873</v>
      </c>
      <c r="E2149">
        <v>5441973</v>
      </c>
      <c r="F2149">
        <v>3687</v>
      </c>
      <c r="G2149" t="s">
        <v>2646</v>
      </c>
      <c r="H2149" s="11">
        <v>44882</v>
      </c>
      <c r="I2149" s="11">
        <v>44882</v>
      </c>
      <c r="J2149">
        <v>5441973</v>
      </c>
      <c r="K2149" t="s">
        <v>3407</v>
      </c>
      <c r="L2149" t="s">
        <v>2646</v>
      </c>
      <c r="M2149" t="s">
        <v>3408</v>
      </c>
      <c r="N2149" t="s">
        <v>3411</v>
      </c>
      <c r="O2149" t="s">
        <v>3412</v>
      </c>
    </row>
    <row r="2150" spans="2:15" x14ac:dyDescent="0.3">
      <c r="B2150">
        <v>21007</v>
      </c>
      <c r="C2150" t="s">
        <v>3190</v>
      </c>
      <c r="D2150" s="11">
        <v>44875</v>
      </c>
      <c r="E2150">
        <v>95</v>
      </c>
      <c r="F2150">
        <v>52</v>
      </c>
      <c r="G2150" t="s">
        <v>1857</v>
      </c>
      <c r="H2150" s="11">
        <v>44882</v>
      </c>
      <c r="I2150" s="11">
        <v>44883</v>
      </c>
      <c r="J2150">
        <v>95</v>
      </c>
      <c r="K2150" t="s">
        <v>3407</v>
      </c>
      <c r="L2150" t="s">
        <v>1857</v>
      </c>
      <c r="M2150" t="s">
        <v>3408</v>
      </c>
      <c r="N2150" t="s">
        <v>3411</v>
      </c>
      <c r="O2150" t="s">
        <v>3412</v>
      </c>
    </row>
    <row r="2151" spans="2:15" x14ac:dyDescent="0.3">
      <c r="B2151">
        <v>21007</v>
      </c>
      <c r="C2151" t="s">
        <v>3189</v>
      </c>
      <c r="D2151" s="11">
        <v>44875</v>
      </c>
      <c r="E2151">
        <v>439.35</v>
      </c>
      <c r="F2151">
        <v>961</v>
      </c>
      <c r="G2151" t="s">
        <v>1920</v>
      </c>
      <c r="H2151" s="11">
        <v>44882</v>
      </c>
      <c r="I2151" s="11">
        <v>44883</v>
      </c>
      <c r="J2151">
        <v>439.35</v>
      </c>
      <c r="K2151" t="s">
        <v>3407</v>
      </c>
      <c r="L2151" t="s">
        <v>1920</v>
      </c>
      <c r="M2151" t="s">
        <v>3408</v>
      </c>
      <c r="N2151" t="s">
        <v>3411</v>
      </c>
      <c r="O2151" t="s">
        <v>3412</v>
      </c>
    </row>
    <row r="2152" spans="2:15" x14ac:dyDescent="0.3">
      <c r="B2152">
        <v>21007</v>
      </c>
      <c r="C2152" t="s">
        <v>3191</v>
      </c>
      <c r="D2152" s="11">
        <v>44875</v>
      </c>
      <c r="E2152">
        <v>439.35</v>
      </c>
      <c r="F2152">
        <v>2740</v>
      </c>
      <c r="G2152" t="s">
        <v>1867</v>
      </c>
      <c r="H2152" s="11">
        <v>44882</v>
      </c>
      <c r="I2152" s="11">
        <v>44883</v>
      </c>
      <c r="J2152">
        <v>439.35</v>
      </c>
      <c r="K2152" t="s">
        <v>3407</v>
      </c>
      <c r="L2152" t="s">
        <v>1867</v>
      </c>
      <c r="M2152" t="s">
        <v>3408</v>
      </c>
      <c r="N2152" t="s">
        <v>3411</v>
      </c>
      <c r="O2152" t="s">
        <v>3412</v>
      </c>
    </row>
    <row r="2153" spans="2:15" x14ac:dyDescent="0.3">
      <c r="B2153">
        <v>21008</v>
      </c>
      <c r="C2153" t="s">
        <v>3195</v>
      </c>
      <c r="D2153" s="11">
        <v>44875</v>
      </c>
      <c r="E2153">
        <v>178.41</v>
      </c>
      <c r="F2153">
        <v>1949</v>
      </c>
      <c r="G2153" t="s">
        <v>1832</v>
      </c>
      <c r="H2153" s="11">
        <v>44882</v>
      </c>
      <c r="I2153" s="11">
        <v>44883</v>
      </c>
      <c r="J2153">
        <v>178.41</v>
      </c>
      <c r="K2153" t="s">
        <v>3407</v>
      </c>
      <c r="L2153" t="s">
        <v>1832</v>
      </c>
      <c r="M2153" t="s">
        <v>3408</v>
      </c>
      <c r="N2153" t="s">
        <v>3411</v>
      </c>
      <c r="O2153" t="s">
        <v>3412</v>
      </c>
    </row>
    <row r="2154" spans="2:15" x14ac:dyDescent="0.3">
      <c r="B2154">
        <v>21008</v>
      </c>
      <c r="C2154" t="s">
        <v>3192</v>
      </c>
      <c r="D2154" s="11">
        <v>44875</v>
      </c>
      <c r="E2154">
        <v>2816.6</v>
      </c>
      <c r="F2154">
        <v>3768</v>
      </c>
      <c r="G2154" t="s">
        <v>3193</v>
      </c>
      <c r="H2154" s="11">
        <v>44882</v>
      </c>
      <c r="I2154" s="11">
        <v>44883</v>
      </c>
      <c r="J2154">
        <v>2816.6</v>
      </c>
      <c r="K2154" t="s">
        <v>3407</v>
      </c>
      <c r="L2154" t="s">
        <v>3193</v>
      </c>
      <c r="M2154" t="s">
        <v>3408</v>
      </c>
      <c r="N2154" t="s">
        <v>3411</v>
      </c>
      <c r="O2154" t="s">
        <v>3412</v>
      </c>
    </row>
    <row r="2155" spans="2:15" x14ac:dyDescent="0.3">
      <c r="B2155">
        <v>21008</v>
      </c>
      <c r="C2155" t="s">
        <v>3194</v>
      </c>
      <c r="D2155" s="11">
        <v>44875</v>
      </c>
      <c r="E2155">
        <v>178.41</v>
      </c>
      <c r="F2155">
        <v>2758</v>
      </c>
      <c r="G2155" t="s">
        <v>1848</v>
      </c>
      <c r="H2155" s="11">
        <v>44882</v>
      </c>
      <c r="I2155" s="11">
        <v>44883</v>
      </c>
      <c r="J2155">
        <v>178.41</v>
      </c>
      <c r="K2155" t="s">
        <v>3407</v>
      </c>
      <c r="L2155" t="s">
        <v>1848</v>
      </c>
      <c r="M2155" t="s">
        <v>3408</v>
      </c>
      <c r="N2155" t="s">
        <v>3411</v>
      </c>
      <c r="O2155" t="s">
        <v>3412</v>
      </c>
    </row>
    <row r="2156" spans="2:15" x14ac:dyDescent="0.3">
      <c r="B2156">
        <v>20606</v>
      </c>
      <c r="C2156" t="s">
        <v>475</v>
      </c>
      <c r="D2156" s="11">
        <v>44592</v>
      </c>
      <c r="E2156">
        <v>1700.5</v>
      </c>
      <c r="F2156">
        <v>338</v>
      </c>
      <c r="G2156" t="s">
        <v>30</v>
      </c>
      <c r="H2156" s="11">
        <v>44602</v>
      </c>
      <c r="I2156" s="11">
        <v>44602</v>
      </c>
      <c r="J2156">
        <v>1700.5</v>
      </c>
      <c r="K2156" t="s">
        <v>10</v>
      </c>
      <c r="L2156" t="s">
        <v>11</v>
      </c>
      <c r="M2156" t="s">
        <v>1657</v>
      </c>
      <c r="N2156" t="s">
        <v>3411</v>
      </c>
      <c r="O2156" t="s">
        <v>3412</v>
      </c>
    </row>
    <row r="2157" spans="2:15" x14ac:dyDescent="0.3">
      <c r="B2157">
        <v>20606</v>
      </c>
      <c r="C2157" t="s">
        <v>480</v>
      </c>
      <c r="D2157" s="11">
        <v>44592</v>
      </c>
      <c r="E2157">
        <v>983.25</v>
      </c>
      <c r="F2157">
        <v>338</v>
      </c>
      <c r="G2157" t="s">
        <v>30</v>
      </c>
      <c r="H2157" s="11">
        <v>44602</v>
      </c>
      <c r="I2157" s="11">
        <v>44602</v>
      </c>
      <c r="J2157">
        <v>983.25</v>
      </c>
      <c r="K2157" t="s">
        <v>219</v>
      </c>
      <c r="L2157" t="s">
        <v>220</v>
      </c>
      <c r="M2157" t="s">
        <v>1681</v>
      </c>
      <c r="N2157" t="s">
        <v>3411</v>
      </c>
      <c r="O2157" t="s">
        <v>3412</v>
      </c>
    </row>
    <row r="2158" spans="2:15" x14ac:dyDescent="0.3">
      <c r="B2158">
        <v>21009</v>
      </c>
      <c r="C2158" t="s">
        <v>3205</v>
      </c>
      <c r="D2158" s="11">
        <v>44881</v>
      </c>
      <c r="E2158">
        <v>596</v>
      </c>
      <c r="F2158">
        <v>449</v>
      </c>
      <c r="G2158" t="s">
        <v>1830</v>
      </c>
      <c r="H2158" s="11">
        <v>44882</v>
      </c>
      <c r="I2158" s="11">
        <v>44882</v>
      </c>
      <c r="J2158">
        <v>596</v>
      </c>
      <c r="K2158" t="s">
        <v>3407</v>
      </c>
      <c r="L2158" t="s">
        <v>1830</v>
      </c>
      <c r="M2158" t="s">
        <v>3408</v>
      </c>
      <c r="N2158" t="s">
        <v>3411</v>
      </c>
      <c r="O2158" t="s">
        <v>3412</v>
      </c>
    </row>
    <row r="2159" spans="2:15" x14ac:dyDescent="0.3">
      <c r="B2159">
        <v>21009</v>
      </c>
      <c r="C2159" t="s">
        <v>3204</v>
      </c>
      <c r="D2159" s="11">
        <v>44881</v>
      </c>
      <c r="E2159">
        <v>596</v>
      </c>
      <c r="F2159">
        <v>449</v>
      </c>
      <c r="G2159" t="s">
        <v>1830</v>
      </c>
      <c r="H2159" s="11">
        <v>44882</v>
      </c>
      <c r="I2159" s="11">
        <v>44882</v>
      </c>
      <c r="J2159">
        <v>596</v>
      </c>
      <c r="K2159" t="s">
        <v>3407</v>
      </c>
      <c r="L2159" t="s">
        <v>1830</v>
      </c>
      <c r="M2159" t="s">
        <v>3408</v>
      </c>
      <c r="N2159" t="s">
        <v>3411</v>
      </c>
      <c r="O2159" t="s">
        <v>3412</v>
      </c>
    </row>
    <row r="2160" spans="2:15" x14ac:dyDescent="0.3">
      <c r="B2160">
        <v>20606</v>
      </c>
      <c r="C2160" t="s">
        <v>499</v>
      </c>
      <c r="D2160" s="11">
        <v>44593</v>
      </c>
      <c r="E2160">
        <v>41150.07</v>
      </c>
      <c r="F2160">
        <v>149</v>
      </c>
      <c r="G2160" t="s">
        <v>18</v>
      </c>
      <c r="H2160" s="11">
        <v>44606</v>
      </c>
      <c r="I2160" s="11">
        <v>44602</v>
      </c>
      <c r="J2160">
        <v>41150.07</v>
      </c>
      <c r="K2160" t="s">
        <v>279</v>
      </c>
      <c r="L2160" t="s">
        <v>280</v>
      </c>
      <c r="M2160" t="s">
        <v>1520</v>
      </c>
      <c r="N2160" t="s">
        <v>3411</v>
      </c>
      <c r="O2160" t="s">
        <v>3412</v>
      </c>
    </row>
    <row r="2161" spans="2:15" x14ac:dyDescent="0.3">
      <c r="B2161">
        <v>21008</v>
      </c>
      <c r="C2161" t="s">
        <v>3006</v>
      </c>
      <c r="D2161" s="11">
        <v>44824</v>
      </c>
      <c r="E2161">
        <v>4337.28</v>
      </c>
      <c r="F2161">
        <v>476</v>
      </c>
      <c r="G2161" t="s">
        <v>129</v>
      </c>
      <c r="H2161" s="11">
        <v>44882</v>
      </c>
      <c r="I2161" s="11">
        <v>44883</v>
      </c>
      <c r="J2161">
        <v>4337.28</v>
      </c>
      <c r="K2161" t="s">
        <v>3407</v>
      </c>
      <c r="L2161" t="s">
        <v>129</v>
      </c>
      <c r="M2161" t="s">
        <v>3408</v>
      </c>
      <c r="N2161" t="s">
        <v>3411</v>
      </c>
      <c r="O2161" t="s">
        <v>3412</v>
      </c>
    </row>
    <row r="2162" spans="2:15" x14ac:dyDescent="0.3">
      <c r="B2162">
        <v>21008</v>
      </c>
      <c r="C2162" t="s">
        <v>3008</v>
      </c>
      <c r="D2162" s="11">
        <v>44824</v>
      </c>
      <c r="E2162">
        <v>6038.88</v>
      </c>
      <c r="F2162">
        <v>476</v>
      </c>
      <c r="G2162" t="s">
        <v>129</v>
      </c>
      <c r="H2162" s="11">
        <v>44882</v>
      </c>
      <c r="I2162" s="11">
        <v>44883</v>
      </c>
      <c r="J2162">
        <v>6038.88</v>
      </c>
      <c r="K2162" t="s">
        <v>3407</v>
      </c>
      <c r="L2162" t="s">
        <v>129</v>
      </c>
      <c r="M2162" t="s">
        <v>3408</v>
      </c>
      <c r="N2162" t="s">
        <v>3411</v>
      </c>
      <c r="O2162" t="s">
        <v>3412</v>
      </c>
    </row>
    <row r="2163" spans="2:15" x14ac:dyDescent="0.3">
      <c r="B2163">
        <v>21008</v>
      </c>
      <c r="C2163" t="s">
        <v>3007</v>
      </c>
      <c r="D2163" s="11">
        <v>44824</v>
      </c>
      <c r="E2163">
        <v>770.41</v>
      </c>
      <c r="F2163">
        <v>476</v>
      </c>
      <c r="G2163" t="s">
        <v>129</v>
      </c>
      <c r="H2163" s="11">
        <v>44882</v>
      </c>
      <c r="I2163" s="11">
        <v>44883</v>
      </c>
      <c r="J2163">
        <v>770.41</v>
      </c>
      <c r="K2163" t="s">
        <v>3407</v>
      </c>
      <c r="L2163" t="s">
        <v>129</v>
      </c>
      <c r="M2163" t="s">
        <v>3408</v>
      </c>
      <c r="N2163" t="s">
        <v>3411</v>
      </c>
      <c r="O2163" t="s">
        <v>3412</v>
      </c>
    </row>
    <row r="2164" spans="2:15" x14ac:dyDescent="0.3">
      <c r="B2164">
        <v>20606</v>
      </c>
      <c r="C2164" t="s">
        <v>498</v>
      </c>
      <c r="D2164" s="11">
        <v>44593</v>
      </c>
      <c r="E2164">
        <v>23511.53</v>
      </c>
      <c r="F2164">
        <v>149</v>
      </c>
      <c r="G2164" t="s">
        <v>18</v>
      </c>
      <c r="H2164" s="11">
        <v>44606</v>
      </c>
      <c r="I2164" s="11">
        <v>44602</v>
      </c>
      <c r="J2164">
        <v>23511.53</v>
      </c>
      <c r="K2164" t="s">
        <v>279</v>
      </c>
      <c r="L2164" t="s">
        <v>280</v>
      </c>
      <c r="M2164" t="s">
        <v>1520</v>
      </c>
      <c r="N2164" t="s">
        <v>3411</v>
      </c>
      <c r="O2164" t="s">
        <v>3412</v>
      </c>
    </row>
    <row r="2165" spans="2:15" x14ac:dyDescent="0.3">
      <c r="B2165">
        <v>20606</v>
      </c>
      <c r="C2165" t="s">
        <v>447</v>
      </c>
      <c r="D2165" s="11">
        <v>44593</v>
      </c>
      <c r="E2165">
        <v>6821.43</v>
      </c>
      <c r="F2165">
        <v>149</v>
      </c>
      <c r="G2165" t="s">
        <v>18</v>
      </c>
      <c r="H2165" s="11">
        <v>44606</v>
      </c>
      <c r="I2165" s="11">
        <v>44602</v>
      </c>
      <c r="J2165">
        <v>6821.43</v>
      </c>
      <c r="K2165" t="s">
        <v>279</v>
      </c>
      <c r="L2165" t="s">
        <v>280</v>
      </c>
      <c r="M2165" t="s">
        <v>1520</v>
      </c>
      <c r="N2165" t="s">
        <v>3411</v>
      </c>
      <c r="O2165" t="s">
        <v>3412</v>
      </c>
    </row>
    <row r="2166" spans="2:15" x14ac:dyDescent="0.3">
      <c r="B2166">
        <v>21009</v>
      </c>
      <c r="C2166" t="s">
        <v>3121</v>
      </c>
      <c r="D2166" s="11">
        <v>44856</v>
      </c>
      <c r="E2166">
        <v>845.5</v>
      </c>
      <c r="F2166">
        <v>337</v>
      </c>
      <c r="G2166" t="s">
        <v>1893</v>
      </c>
      <c r="H2166" s="11">
        <v>44883</v>
      </c>
      <c r="I2166" s="11">
        <v>44882</v>
      </c>
      <c r="J2166">
        <v>845.5</v>
      </c>
      <c r="K2166" t="s">
        <v>3407</v>
      </c>
      <c r="L2166" t="s">
        <v>1893</v>
      </c>
      <c r="M2166" t="s">
        <v>3408</v>
      </c>
      <c r="N2166" t="s">
        <v>3411</v>
      </c>
      <c r="O2166" t="s">
        <v>3412</v>
      </c>
    </row>
    <row r="2167" spans="2:15" x14ac:dyDescent="0.3">
      <c r="B2167">
        <v>20606</v>
      </c>
      <c r="C2167" t="s">
        <v>479</v>
      </c>
      <c r="D2167" s="11">
        <v>44592</v>
      </c>
      <c r="E2167">
        <v>1059.27</v>
      </c>
      <c r="F2167">
        <v>149</v>
      </c>
      <c r="G2167" t="s">
        <v>18</v>
      </c>
      <c r="H2167" s="11">
        <v>44606</v>
      </c>
      <c r="I2167" s="11">
        <v>44602</v>
      </c>
      <c r="J2167">
        <v>1059.27</v>
      </c>
      <c r="K2167" t="s">
        <v>80</v>
      </c>
      <c r="L2167" t="s">
        <v>81</v>
      </c>
      <c r="M2167" t="s">
        <v>1392</v>
      </c>
      <c r="N2167" t="s">
        <v>3411</v>
      </c>
      <c r="O2167" t="s">
        <v>3412</v>
      </c>
    </row>
    <row r="2168" spans="2:15" x14ac:dyDescent="0.3">
      <c r="B2168">
        <v>21009</v>
      </c>
      <c r="C2168" t="s">
        <v>3196</v>
      </c>
      <c r="D2168" s="11">
        <v>44875</v>
      </c>
      <c r="E2168">
        <v>4764.0600000000004</v>
      </c>
      <c r="F2168">
        <v>717</v>
      </c>
      <c r="G2168" t="s">
        <v>1865</v>
      </c>
      <c r="H2168" s="11">
        <v>44884</v>
      </c>
      <c r="I2168" s="11">
        <v>44882</v>
      </c>
      <c r="J2168">
        <v>4764.0600000000004</v>
      </c>
      <c r="K2168" t="s">
        <v>3407</v>
      </c>
      <c r="L2168" t="s">
        <v>1865</v>
      </c>
      <c r="M2168" t="s">
        <v>3408</v>
      </c>
      <c r="N2168" t="s">
        <v>3411</v>
      </c>
      <c r="O2168" t="s">
        <v>3412</v>
      </c>
    </row>
    <row r="2169" spans="2:15" x14ac:dyDescent="0.3">
      <c r="B2169">
        <v>20606</v>
      </c>
      <c r="C2169" t="s">
        <v>482</v>
      </c>
      <c r="D2169" s="11">
        <v>44592</v>
      </c>
      <c r="E2169">
        <v>61855.97</v>
      </c>
      <c r="F2169">
        <v>149</v>
      </c>
      <c r="G2169" t="s">
        <v>18</v>
      </c>
      <c r="H2169" s="11">
        <v>44606</v>
      </c>
      <c r="I2169" s="11">
        <v>44602</v>
      </c>
      <c r="J2169">
        <v>61855.97</v>
      </c>
      <c r="K2169" t="s">
        <v>80</v>
      </c>
      <c r="L2169" t="s">
        <v>81</v>
      </c>
      <c r="M2169" t="s">
        <v>1392</v>
      </c>
      <c r="N2169" t="s">
        <v>3411</v>
      </c>
      <c r="O2169" t="s">
        <v>3412</v>
      </c>
    </row>
    <row r="2170" spans="2:15" x14ac:dyDescent="0.3">
      <c r="B2170">
        <v>20606</v>
      </c>
      <c r="C2170" t="s">
        <v>476</v>
      </c>
      <c r="D2170" s="11">
        <v>44592</v>
      </c>
      <c r="E2170">
        <v>184.4</v>
      </c>
      <c r="F2170">
        <v>149</v>
      </c>
      <c r="G2170" t="s">
        <v>18</v>
      </c>
      <c r="H2170" s="11">
        <v>44606</v>
      </c>
      <c r="I2170" s="11">
        <v>44602</v>
      </c>
      <c r="J2170">
        <v>184.4</v>
      </c>
      <c r="K2170" t="s">
        <v>80</v>
      </c>
      <c r="L2170" t="s">
        <v>81</v>
      </c>
      <c r="M2170" t="s">
        <v>1392</v>
      </c>
      <c r="N2170" t="s">
        <v>3411</v>
      </c>
      <c r="O2170" t="s">
        <v>3412</v>
      </c>
    </row>
    <row r="2171" spans="2:15" x14ac:dyDescent="0.3">
      <c r="B2171">
        <v>20606</v>
      </c>
      <c r="C2171" t="s">
        <v>483</v>
      </c>
      <c r="D2171" s="11">
        <v>44592</v>
      </c>
      <c r="E2171">
        <v>111.22</v>
      </c>
      <c r="F2171">
        <v>149</v>
      </c>
      <c r="G2171" t="s">
        <v>18</v>
      </c>
      <c r="H2171" s="11">
        <v>44606</v>
      </c>
      <c r="I2171" s="11">
        <v>44602</v>
      </c>
      <c r="J2171">
        <v>111.22</v>
      </c>
      <c r="K2171" t="s">
        <v>80</v>
      </c>
      <c r="L2171" t="s">
        <v>81</v>
      </c>
      <c r="M2171" t="s">
        <v>1392</v>
      </c>
      <c r="N2171" t="s">
        <v>3411</v>
      </c>
      <c r="O2171" t="s">
        <v>3412</v>
      </c>
    </row>
    <row r="2172" spans="2:15" x14ac:dyDescent="0.3">
      <c r="B2172">
        <v>21009</v>
      </c>
      <c r="C2172" t="s">
        <v>3099</v>
      </c>
      <c r="D2172" s="11">
        <v>44848</v>
      </c>
      <c r="E2172">
        <v>7376.47</v>
      </c>
      <c r="F2172">
        <v>45</v>
      </c>
      <c r="G2172" t="s">
        <v>1891</v>
      </c>
      <c r="H2172" s="11">
        <v>44886</v>
      </c>
      <c r="I2172" s="11">
        <v>44882</v>
      </c>
      <c r="J2172">
        <v>7376.47</v>
      </c>
      <c r="K2172" t="s">
        <v>3407</v>
      </c>
      <c r="L2172" t="s">
        <v>1891</v>
      </c>
      <c r="M2172" t="s">
        <v>3408</v>
      </c>
      <c r="N2172" t="s">
        <v>3411</v>
      </c>
      <c r="O2172" t="s">
        <v>3412</v>
      </c>
    </row>
    <row r="2173" spans="2:15" x14ac:dyDescent="0.3">
      <c r="B2173">
        <v>21014</v>
      </c>
      <c r="C2173" t="s">
        <v>3176</v>
      </c>
      <c r="D2173" s="11">
        <v>44869</v>
      </c>
      <c r="E2173">
        <v>269.33999999999997</v>
      </c>
      <c r="F2173">
        <v>163</v>
      </c>
      <c r="G2173" t="s">
        <v>1861</v>
      </c>
      <c r="H2173" s="11">
        <v>44887</v>
      </c>
      <c r="I2173" s="11">
        <v>44887</v>
      </c>
      <c r="J2173">
        <v>269.33999999999997</v>
      </c>
      <c r="K2173" t="s">
        <v>3407</v>
      </c>
      <c r="L2173" t="s">
        <v>1861</v>
      </c>
      <c r="M2173" t="s">
        <v>3408</v>
      </c>
      <c r="N2173" t="s">
        <v>3411</v>
      </c>
      <c r="O2173" t="s">
        <v>3412</v>
      </c>
    </row>
    <row r="2174" spans="2:15" x14ac:dyDescent="0.3">
      <c r="B2174">
        <v>21012</v>
      </c>
      <c r="C2174" t="s">
        <v>3187</v>
      </c>
      <c r="D2174" s="11">
        <v>44873</v>
      </c>
      <c r="E2174">
        <v>1470</v>
      </c>
      <c r="F2174">
        <v>56</v>
      </c>
      <c r="G2174" t="s">
        <v>1839</v>
      </c>
      <c r="H2174" s="11">
        <v>44887</v>
      </c>
      <c r="I2174" s="11">
        <v>44888</v>
      </c>
      <c r="J2174">
        <v>1470</v>
      </c>
      <c r="K2174" t="s">
        <v>3407</v>
      </c>
      <c r="L2174" t="s">
        <v>1839</v>
      </c>
      <c r="M2174" t="s">
        <v>3408</v>
      </c>
      <c r="N2174" t="s">
        <v>3411</v>
      </c>
      <c r="O2174" t="s">
        <v>3412</v>
      </c>
    </row>
    <row r="2175" spans="2:15" x14ac:dyDescent="0.3">
      <c r="B2175">
        <v>20606</v>
      </c>
      <c r="C2175" t="s">
        <v>481</v>
      </c>
      <c r="D2175" s="11">
        <v>44592</v>
      </c>
      <c r="E2175">
        <v>761.42</v>
      </c>
      <c r="F2175">
        <v>149</v>
      </c>
      <c r="G2175" t="s">
        <v>18</v>
      </c>
      <c r="H2175" s="11">
        <v>44606</v>
      </c>
      <c r="I2175" s="11">
        <v>44602</v>
      </c>
      <c r="J2175">
        <v>761.42</v>
      </c>
      <c r="K2175" t="s">
        <v>80</v>
      </c>
      <c r="L2175" t="s">
        <v>81</v>
      </c>
      <c r="M2175" t="s">
        <v>1392</v>
      </c>
      <c r="N2175" t="s">
        <v>3411</v>
      </c>
      <c r="O2175" t="s">
        <v>3412</v>
      </c>
    </row>
    <row r="2176" spans="2:15" x14ac:dyDescent="0.3">
      <c r="B2176">
        <v>20606</v>
      </c>
      <c r="C2176" t="s">
        <v>484</v>
      </c>
      <c r="D2176" s="11">
        <v>44592</v>
      </c>
      <c r="E2176">
        <v>277.7</v>
      </c>
      <c r="F2176">
        <v>149</v>
      </c>
      <c r="G2176" t="s">
        <v>18</v>
      </c>
      <c r="H2176" s="11">
        <v>44606</v>
      </c>
      <c r="I2176" s="11">
        <v>44602</v>
      </c>
      <c r="J2176">
        <v>277.7</v>
      </c>
      <c r="K2176" t="s">
        <v>80</v>
      </c>
      <c r="L2176" t="s">
        <v>81</v>
      </c>
      <c r="M2176" t="s">
        <v>1392</v>
      </c>
      <c r="N2176" t="s">
        <v>3411</v>
      </c>
      <c r="O2176" t="s">
        <v>3412</v>
      </c>
    </row>
    <row r="2177" spans="2:15" x14ac:dyDescent="0.3">
      <c r="B2177">
        <v>20606</v>
      </c>
      <c r="C2177" t="s">
        <v>472</v>
      </c>
      <c r="D2177" s="11">
        <v>44592</v>
      </c>
      <c r="E2177">
        <v>16130.99</v>
      </c>
      <c r="F2177">
        <v>149</v>
      </c>
      <c r="G2177" t="s">
        <v>18</v>
      </c>
      <c r="H2177" s="11">
        <v>44606</v>
      </c>
      <c r="I2177" s="11">
        <v>44602</v>
      </c>
      <c r="J2177">
        <v>16130.99</v>
      </c>
      <c r="K2177" t="s">
        <v>80</v>
      </c>
      <c r="L2177" t="s">
        <v>81</v>
      </c>
      <c r="M2177" t="s">
        <v>1392</v>
      </c>
      <c r="N2177" t="s">
        <v>3411</v>
      </c>
      <c r="O2177" t="s">
        <v>3412</v>
      </c>
    </row>
    <row r="2178" spans="2:15" x14ac:dyDescent="0.3">
      <c r="B2178">
        <v>20606</v>
      </c>
      <c r="C2178" t="s">
        <v>468</v>
      </c>
      <c r="D2178" s="11">
        <v>44592</v>
      </c>
      <c r="E2178">
        <v>703.29</v>
      </c>
      <c r="F2178">
        <v>149</v>
      </c>
      <c r="G2178" t="s">
        <v>18</v>
      </c>
      <c r="H2178" s="11">
        <v>44606</v>
      </c>
      <c r="I2178" s="11">
        <v>44602</v>
      </c>
      <c r="J2178">
        <v>703.29</v>
      </c>
      <c r="K2178" t="s">
        <v>80</v>
      </c>
      <c r="L2178" t="s">
        <v>81</v>
      </c>
      <c r="M2178" t="s">
        <v>1392</v>
      </c>
      <c r="N2178" t="s">
        <v>3411</v>
      </c>
      <c r="O2178" t="s">
        <v>3412</v>
      </c>
    </row>
    <row r="2179" spans="2:15" x14ac:dyDescent="0.3">
      <c r="B2179">
        <v>21015</v>
      </c>
      <c r="C2179" t="s">
        <v>3100</v>
      </c>
      <c r="D2179" s="11">
        <v>44848</v>
      </c>
      <c r="E2179">
        <v>19494.78</v>
      </c>
      <c r="F2179">
        <v>434</v>
      </c>
      <c r="G2179" t="s">
        <v>1122</v>
      </c>
      <c r="H2179" s="11">
        <v>44887</v>
      </c>
      <c r="I2179" s="11">
        <v>44888</v>
      </c>
      <c r="J2179">
        <v>19494.78</v>
      </c>
      <c r="K2179" t="s">
        <v>3407</v>
      </c>
      <c r="L2179" t="s">
        <v>1122</v>
      </c>
      <c r="M2179" t="s">
        <v>3408</v>
      </c>
      <c r="N2179" t="s">
        <v>3411</v>
      </c>
      <c r="O2179" t="s">
        <v>3412</v>
      </c>
    </row>
    <row r="2180" spans="2:15" x14ac:dyDescent="0.3">
      <c r="B2180">
        <v>21014</v>
      </c>
      <c r="C2180" t="s">
        <v>3206</v>
      </c>
      <c r="D2180" s="11">
        <v>44881</v>
      </c>
      <c r="E2180">
        <v>269.33999999999997</v>
      </c>
      <c r="F2180">
        <v>163</v>
      </c>
      <c r="G2180" t="s">
        <v>1861</v>
      </c>
      <c r="H2180" s="11">
        <v>44887</v>
      </c>
      <c r="I2180" s="11">
        <v>44887</v>
      </c>
      <c r="J2180">
        <v>269.33999999999997</v>
      </c>
      <c r="K2180" t="s">
        <v>3407</v>
      </c>
      <c r="L2180" t="s">
        <v>1861</v>
      </c>
      <c r="M2180" t="s">
        <v>3408</v>
      </c>
      <c r="N2180" t="s">
        <v>3411</v>
      </c>
      <c r="O2180" t="s">
        <v>3412</v>
      </c>
    </row>
    <row r="2181" spans="2:15" x14ac:dyDescent="0.3">
      <c r="B2181">
        <v>20606</v>
      </c>
      <c r="C2181" t="s">
        <v>486</v>
      </c>
      <c r="D2181" s="11">
        <v>44592</v>
      </c>
      <c r="E2181">
        <v>424.22</v>
      </c>
      <c r="F2181">
        <v>149</v>
      </c>
      <c r="G2181" t="s">
        <v>18</v>
      </c>
      <c r="H2181" s="11">
        <v>44606</v>
      </c>
      <c r="I2181" s="11">
        <v>44602</v>
      </c>
      <c r="J2181">
        <v>424.22</v>
      </c>
      <c r="K2181" t="s">
        <v>80</v>
      </c>
      <c r="L2181" t="s">
        <v>81</v>
      </c>
      <c r="M2181" t="s">
        <v>1392</v>
      </c>
      <c r="N2181" t="s">
        <v>3411</v>
      </c>
      <c r="O2181" t="s">
        <v>3412</v>
      </c>
    </row>
    <row r="2182" spans="2:15" x14ac:dyDescent="0.3">
      <c r="B2182">
        <v>21014</v>
      </c>
      <c r="C2182" t="s">
        <v>3211</v>
      </c>
      <c r="D2182" s="11">
        <v>44882</v>
      </c>
      <c r="E2182">
        <v>269.33999999999997</v>
      </c>
      <c r="F2182">
        <v>163</v>
      </c>
      <c r="G2182" t="s">
        <v>1861</v>
      </c>
      <c r="H2182" s="11">
        <v>44887</v>
      </c>
      <c r="I2182" s="11">
        <v>44887</v>
      </c>
      <c r="J2182">
        <v>269.33999999999997</v>
      </c>
      <c r="K2182" t="s">
        <v>3407</v>
      </c>
      <c r="L2182" t="s">
        <v>1861</v>
      </c>
      <c r="M2182" t="s">
        <v>3408</v>
      </c>
      <c r="N2182" t="s">
        <v>3411</v>
      </c>
      <c r="O2182" t="s">
        <v>3412</v>
      </c>
    </row>
    <row r="2183" spans="2:15" x14ac:dyDescent="0.3">
      <c r="B2183">
        <v>21014</v>
      </c>
      <c r="C2183" t="s">
        <v>3212</v>
      </c>
      <c r="D2183" s="11">
        <v>44882</v>
      </c>
      <c r="E2183">
        <v>269.33999999999997</v>
      </c>
      <c r="F2183">
        <v>163</v>
      </c>
      <c r="G2183" t="s">
        <v>1861</v>
      </c>
      <c r="H2183" s="11">
        <v>44887</v>
      </c>
      <c r="I2183" s="11">
        <v>44887</v>
      </c>
      <c r="J2183">
        <v>269.33999999999997</v>
      </c>
      <c r="K2183" t="s">
        <v>3407</v>
      </c>
      <c r="L2183" t="s">
        <v>1861</v>
      </c>
      <c r="M2183" t="s">
        <v>3408</v>
      </c>
      <c r="N2183" t="s">
        <v>3411</v>
      </c>
      <c r="O2183" t="s">
        <v>3412</v>
      </c>
    </row>
    <row r="2184" spans="2:15" x14ac:dyDescent="0.3">
      <c r="B2184">
        <v>21014</v>
      </c>
      <c r="C2184" t="s">
        <v>3210</v>
      </c>
      <c r="D2184" s="11">
        <v>44882</v>
      </c>
      <c r="E2184">
        <v>269.33999999999997</v>
      </c>
      <c r="F2184">
        <v>163</v>
      </c>
      <c r="G2184" t="s">
        <v>1861</v>
      </c>
      <c r="H2184" s="11">
        <v>44887</v>
      </c>
      <c r="I2184" s="11">
        <v>44887</v>
      </c>
      <c r="J2184">
        <v>269.33999999999997</v>
      </c>
      <c r="K2184" t="s">
        <v>3407</v>
      </c>
      <c r="L2184" t="s">
        <v>1861</v>
      </c>
      <c r="M2184" t="s">
        <v>3408</v>
      </c>
      <c r="N2184" t="s">
        <v>3411</v>
      </c>
      <c r="O2184" t="s">
        <v>3412</v>
      </c>
    </row>
    <row r="2185" spans="2:15" x14ac:dyDescent="0.3">
      <c r="B2185">
        <v>21012</v>
      </c>
      <c r="C2185" t="s">
        <v>3217</v>
      </c>
      <c r="D2185" s="11">
        <v>44883</v>
      </c>
      <c r="E2185">
        <v>109.9</v>
      </c>
      <c r="F2185">
        <v>962</v>
      </c>
      <c r="G2185" t="s">
        <v>1846</v>
      </c>
      <c r="H2185" s="11">
        <v>44887</v>
      </c>
      <c r="I2185" s="11">
        <v>44888</v>
      </c>
      <c r="J2185">
        <v>109.9</v>
      </c>
      <c r="K2185" t="s">
        <v>3407</v>
      </c>
      <c r="L2185" t="s">
        <v>1846</v>
      </c>
      <c r="M2185" t="s">
        <v>3408</v>
      </c>
      <c r="N2185" t="s">
        <v>3411</v>
      </c>
      <c r="O2185" t="s">
        <v>3412</v>
      </c>
    </row>
    <row r="2186" spans="2:15" x14ac:dyDescent="0.3">
      <c r="B2186">
        <v>21012</v>
      </c>
      <c r="C2186" t="s">
        <v>3218</v>
      </c>
      <c r="D2186" s="11">
        <v>44883</v>
      </c>
      <c r="E2186">
        <v>159</v>
      </c>
      <c r="F2186">
        <v>2584</v>
      </c>
      <c r="G2186" t="s">
        <v>2315</v>
      </c>
      <c r="H2186" s="11">
        <v>44887</v>
      </c>
      <c r="I2186" s="11">
        <v>44888</v>
      </c>
      <c r="J2186">
        <v>159</v>
      </c>
      <c r="K2186" t="s">
        <v>3407</v>
      </c>
      <c r="L2186" t="s">
        <v>2315</v>
      </c>
      <c r="M2186" t="s">
        <v>3408</v>
      </c>
      <c r="N2186" t="s">
        <v>3411</v>
      </c>
      <c r="O2186" t="s">
        <v>3412</v>
      </c>
    </row>
    <row r="2187" spans="2:15" x14ac:dyDescent="0.3">
      <c r="B2187">
        <v>21012</v>
      </c>
      <c r="C2187" t="s">
        <v>3216</v>
      </c>
      <c r="D2187" s="11">
        <v>44883</v>
      </c>
      <c r="E2187">
        <v>439.35</v>
      </c>
      <c r="F2187">
        <v>216</v>
      </c>
      <c r="G2187" t="s">
        <v>1828</v>
      </c>
      <c r="H2187" s="11">
        <v>44887</v>
      </c>
      <c r="I2187" s="11">
        <v>44888</v>
      </c>
      <c r="J2187">
        <v>439.35</v>
      </c>
      <c r="K2187" t="s">
        <v>3407</v>
      </c>
      <c r="L2187" t="s">
        <v>1828</v>
      </c>
      <c r="M2187" t="s">
        <v>3408</v>
      </c>
      <c r="N2187" t="s">
        <v>3411</v>
      </c>
      <c r="O2187" t="s">
        <v>3412</v>
      </c>
    </row>
    <row r="2188" spans="2:15" x14ac:dyDescent="0.3">
      <c r="B2188">
        <v>21013</v>
      </c>
      <c r="C2188" t="s">
        <v>3219</v>
      </c>
      <c r="D2188" s="11">
        <v>44883</v>
      </c>
      <c r="E2188">
        <v>104.93</v>
      </c>
      <c r="F2188">
        <v>379</v>
      </c>
      <c r="G2188" t="s">
        <v>1873</v>
      </c>
      <c r="H2188" s="11">
        <v>44887</v>
      </c>
      <c r="I2188" s="11">
        <v>44888</v>
      </c>
      <c r="J2188">
        <v>104.93</v>
      </c>
      <c r="K2188" t="s">
        <v>3407</v>
      </c>
      <c r="L2188" t="s">
        <v>1873</v>
      </c>
      <c r="M2188" t="s">
        <v>3408</v>
      </c>
      <c r="N2188" t="s">
        <v>3411</v>
      </c>
      <c r="O2188" t="s">
        <v>3412</v>
      </c>
    </row>
    <row r="2189" spans="2:15" x14ac:dyDescent="0.3">
      <c r="B2189">
        <v>21012</v>
      </c>
      <c r="C2189" t="s">
        <v>3220</v>
      </c>
      <c r="D2189" s="11">
        <v>44886</v>
      </c>
      <c r="E2189">
        <v>4890.68</v>
      </c>
      <c r="F2189">
        <v>3153</v>
      </c>
      <c r="G2189" t="s">
        <v>1842</v>
      </c>
      <c r="H2189" s="11">
        <v>44887</v>
      </c>
      <c r="I2189" s="11">
        <v>44888</v>
      </c>
      <c r="J2189">
        <v>4890.68</v>
      </c>
      <c r="K2189" t="s">
        <v>3407</v>
      </c>
      <c r="L2189" t="s">
        <v>1842</v>
      </c>
      <c r="M2189" t="s">
        <v>3408</v>
      </c>
      <c r="N2189" t="s">
        <v>3411</v>
      </c>
      <c r="O2189" t="s">
        <v>3412</v>
      </c>
    </row>
    <row r="2190" spans="2:15" x14ac:dyDescent="0.3">
      <c r="B2190">
        <v>20606</v>
      </c>
      <c r="C2190" t="s">
        <v>473</v>
      </c>
      <c r="D2190" s="11">
        <v>44592</v>
      </c>
      <c r="E2190">
        <v>2904.13</v>
      </c>
      <c r="F2190">
        <v>149</v>
      </c>
      <c r="G2190" t="s">
        <v>18</v>
      </c>
      <c r="H2190" s="11">
        <v>44606</v>
      </c>
      <c r="I2190" s="11">
        <v>44602</v>
      </c>
      <c r="J2190">
        <v>2904.13</v>
      </c>
      <c r="K2190" t="s">
        <v>80</v>
      </c>
      <c r="L2190" t="s">
        <v>81</v>
      </c>
      <c r="M2190" t="s">
        <v>1392</v>
      </c>
      <c r="N2190" t="s">
        <v>3411</v>
      </c>
      <c r="O2190" t="s">
        <v>3412</v>
      </c>
    </row>
    <row r="2191" spans="2:15" x14ac:dyDescent="0.3">
      <c r="B2191">
        <v>21016</v>
      </c>
      <c r="C2191" t="s">
        <v>3207</v>
      </c>
      <c r="D2191" s="11">
        <v>44881</v>
      </c>
      <c r="E2191">
        <v>5272.5</v>
      </c>
      <c r="F2191">
        <v>3427</v>
      </c>
      <c r="G2191" t="s">
        <v>1928</v>
      </c>
      <c r="H2191" s="11">
        <v>44889</v>
      </c>
      <c r="I2191" s="11">
        <v>44890</v>
      </c>
      <c r="J2191">
        <v>5272.5</v>
      </c>
      <c r="K2191" t="s">
        <v>3407</v>
      </c>
      <c r="L2191" t="s">
        <v>1928</v>
      </c>
      <c r="M2191" t="s">
        <v>3408</v>
      </c>
      <c r="N2191" t="s">
        <v>3411</v>
      </c>
      <c r="O2191" t="s">
        <v>3412</v>
      </c>
    </row>
    <row r="2192" spans="2:15" x14ac:dyDescent="0.3">
      <c r="B2192">
        <v>21018</v>
      </c>
      <c r="C2192" t="s">
        <v>3402</v>
      </c>
      <c r="D2192" s="11">
        <v>44889</v>
      </c>
      <c r="E2192">
        <v>2795</v>
      </c>
      <c r="F2192">
        <v>562</v>
      </c>
      <c r="G2192" t="s">
        <v>1849</v>
      </c>
      <c r="H2192" s="11">
        <v>44889</v>
      </c>
      <c r="I2192" s="11">
        <v>44889</v>
      </c>
      <c r="J2192">
        <v>2795</v>
      </c>
      <c r="K2192" t="s">
        <v>3407</v>
      </c>
      <c r="L2192" t="s">
        <v>3370</v>
      </c>
      <c r="M2192" t="s">
        <v>3408</v>
      </c>
      <c r="N2192" t="s">
        <v>3411</v>
      </c>
      <c r="O2192" t="s">
        <v>3412</v>
      </c>
    </row>
    <row r="2193" spans="2:15" x14ac:dyDescent="0.3">
      <c r="B2193">
        <v>20600</v>
      </c>
      <c r="C2193" t="s">
        <v>425</v>
      </c>
      <c r="D2193" s="11">
        <v>44571</v>
      </c>
      <c r="E2193">
        <v>388.8</v>
      </c>
      <c r="F2193">
        <v>28</v>
      </c>
      <c r="G2193" t="s">
        <v>23</v>
      </c>
      <c r="H2193" s="11">
        <v>44601</v>
      </c>
      <c r="I2193" s="11">
        <v>44600</v>
      </c>
      <c r="J2193">
        <v>388.8</v>
      </c>
      <c r="K2193" t="s">
        <v>24</v>
      </c>
      <c r="L2193" t="s">
        <v>25</v>
      </c>
      <c r="M2193" t="s">
        <v>1793</v>
      </c>
      <c r="N2193" t="s">
        <v>3411</v>
      </c>
      <c r="O2193" t="s">
        <v>3412</v>
      </c>
    </row>
    <row r="2194" spans="2:15" x14ac:dyDescent="0.3">
      <c r="B2194">
        <v>20599</v>
      </c>
      <c r="C2194" t="s">
        <v>495</v>
      </c>
      <c r="D2194" s="11">
        <v>44593</v>
      </c>
      <c r="E2194">
        <v>486.96</v>
      </c>
      <c r="F2194">
        <v>829</v>
      </c>
      <c r="G2194" t="s">
        <v>205</v>
      </c>
      <c r="H2194" s="11">
        <v>44600</v>
      </c>
      <c r="I2194" s="11">
        <v>44600</v>
      </c>
      <c r="J2194">
        <v>486.96</v>
      </c>
      <c r="K2194" t="s">
        <v>206</v>
      </c>
      <c r="L2194" t="s">
        <v>207</v>
      </c>
      <c r="M2194" t="s">
        <v>1642</v>
      </c>
      <c r="N2194" t="s">
        <v>3411</v>
      </c>
      <c r="O2194" t="s">
        <v>3412</v>
      </c>
    </row>
    <row r="2195" spans="2:15" x14ac:dyDescent="0.3">
      <c r="B2195">
        <v>20599</v>
      </c>
      <c r="C2195" t="s">
        <v>508</v>
      </c>
      <c r="D2195" s="11">
        <v>44599</v>
      </c>
      <c r="E2195">
        <v>56994.04</v>
      </c>
      <c r="F2195">
        <v>3569</v>
      </c>
      <c r="G2195" t="s">
        <v>235</v>
      </c>
      <c r="H2195" s="11">
        <v>44600</v>
      </c>
      <c r="I2195" s="11">
        <v>44600</v>
      </c>
      <c r="J2195">
        <v>56994.04</v>
      </c>
      <c r="K2195" t="s">
        <v>330</v>
      </c>
      <c r="L2195" t="s">
        <v>331</v>
      </c>
      <c r="M2195" t="s">
        <v>1683</v>
      </c>
      <c r="N2195" t="s">
        <v>3411</v>
      </c>
      <c r="O2195" t="s">
        <v>3412</v>
      </c>
    </row>
    <row r="2196" spans="2:15" x14ac:dyDescent="0.3">
      <c r="B2196">
        <v>20599</v>
      </c>
      <c r="C2196" t="s">
        <v>448</v>
      </c>
      <c r="D2196" s="11">
        <v>44582</v>
      </c>
      <c r="E2196">
        <v>11464.43</v>
      </c>
      <c r="F2196">
        <v>99</v>
      </c>
      <c r="G2196" t="s">
        <v>58</v>
      </c>
      <c r="H2196" s="11">
        <v>44600</v>
      </c>
      <c r="I2196" s="11">
        <v>44600</v>
      </c>
      <c r="J2196">
        <v>11464.43</v>
      </c>
      <c r="K2196" t="s">
        <v>59</v>
      </c>
      <c r="L2196" t="s">
        <v>60</v>
      </c>
      <c r="M2196" t="s">
        <v>1484</v>
      </c>
      <c r="N2196" t="s">
        <v>3411</v>
      </c>
      <c r="O2196" t="s">
        <v>3412</v>
      </c>
    </row>
    <row r="2197" spans="2:15" x14ac:dyDescent="0.3">
      <c r="B2197">
        <v>20599</v>
      </c>
      <c r="C2197" t="s">
        <v>458</v>
      </c>
      <c r="D2197" s="11">
        <v>44588</v>
      </c>
      <c r="E2197">
        <v>1948.32</v>
      </c>
      <c r="F2197">
        <v>829</v>
      </c>
      <c r="G2197" t="s">
        <v>205</v>
      </c>
      <c r="H2197" s="11">
        <v>44600</v>
      </c>
      <c r="I2197" s="11">
        <v>44600</v>
      </c>
      <c r="J2197">
        <v>1948.32</v>
      </c>
      <c r="K2197" t="s">
        <v>206</v>
      </c>
      <c r="L2197" t="s">
        <v>207</v>
      </c>
      <c r="M2197" t="s">
        <v>1642</v>
      </c>
      <c r="N2197" t="s">
        <v>3411</v>
      </c>
      <c r="O2197" t="s">
        <v>3412</v>
      </c>
    </row>
    <row r="2198" spans="2:15" x14ac:dyDescent="0.3">
      <c r="B2198">
        <v>20599</v>
      </c>
      <c r="C2198" t="s">
        <v>459</v>
      </c>
      <c r="D2198" s="11">
        <v>44588</v>
      </c>
      <c r="E2198">
        <v>1980</v>
      </c>
      <c r="F2198">
        <v>829</v>
      </c>
      <c r="G2198" t="s">
        <v>205</v>
      </c>
      <c r="H2198" s="11">
        <v>44600</v>
      </c>
      <c r="I2198" s="11">
        <v>44600</v>
      </c>
      <c r="J2198">
        <v>1980</v>
      </c>
      <c r="K2198" t="s">
        <v>206</v>
      </c>
      <c r="L2198" t="s">
        <v>207</v>
      </c>
      <c r="M2198" t="s">
        <v>1642</v>
      </c>
      <c r="N2198" t="s">
        <v>3411</v>
      </c>
      <c r="O2198" t="s">
        <v>3412</v>
      </c>
    </row>
    <row r="2199" spans="2:15" x14ac:dyDescent="0.3">
      <c r="B2199">
        <v>20599</v>
      </c>
      <c r="C2199" t="s">
        <v>465</v>
      </c>
      <c r="D2199" s="11">
        <v>44590</v>
      </c>
      <c r="E2199">
        <v>1667.25</v>
      </c>
      <c r="F2199">
        <v>829</v>
      </c>
      <c r="G2199" t="s">
        <v>205</v>
      </c>
      <c r="H2199" s="11">
        <v>44600</v>
      </c>
      <c r="I2199" s="11">
        <v>44600</v>
      </c>
      <c r="J2199">
        <v>1667.25</v>
      </c>
      <c r="K2199" t="s">
        <v>206</v>
      </c>
      <c r="L2199" t="s">
        <v>207</v>
      </c>
      <c r="M2199" t="s">
        <v>1642</v>
      </c>
      <c r="N2199" t="s">
        <v>3411</v>
      </c>
      <c r="O2199" t="s">
        <v>3412</v>
      </c>
    </row>
    <row r="2200" spans="2:15" x14ac:dyDescent="0.3">
      <c r="B2200">
        <v>21017</v>
      </c>
      <c r="C2200" t="s">
        <v>3222</v>
      </c>
      <c r="D2200" s="11">
        <v>44888</v>
      </c>
      <c r="E2200">
        <v>277.24</v>
      </c>
      <c r="F2200">
        <v>2527</v>
      </c>
      <c r="G2200" t="s">
        <v>54</v>
      </c>
      <c r="H2200" s="11">
        <v>44890</v>
      </c>
      <c r="I2200" s="11">
        <v>44889</v>
      </c>
      <c r="J2200">
        <v>277.24</v>
      </c>
      <c r="K2200" t="s">
        <v>3407</v>
      </c>
      <c r="L2200" t="s">
        <v>54</v>
      </c>
      <c r="M2200" t="s">
        <v>3408</v>
      </c>
      <c r="N2200" t="s">
        <v>3411</v>
      </c>
      <c r="O2200" t="s">
        <v>3412</v>
      </c>
    </row>
    <row r="2201" spans="2:15" x14ac:dyDescent="0.3">
      <c r="B2201">
        <v>20599</v>
      </c>
      <c r="C2201" t="s">
        <v>464</v>
      </c>
      <c r="D2201" s="11">
        <v>44590</v>
      </c>
      <c r="E2201">
        <v>1154.25</v>
      </c>
      <c r="F2201">
        <v>829</v>
      </c>
      <c r="G2201" t="s">
        <v>205</v>
      </c>
      <c r="H2201" s="11">
        <v>44600</v>
      </c>
      <c r="I2201" s="11">
        <v>44600</v>
      </c>
      <c r="J2201">
        <v>1154.25</v>
      </c>
      <c r="K2201" t="s">
        <v>206</v>
      </c>
      <c r="L2201" t="s">
        <v>207</v>
      </c>
      <c r="M2201" t="s">
        <v>1642</v>
      </c>
      <c r="N2201" t="s">
        <v>3411</v>
      </c>
      <c r="O2201" t="s">
        <v>3412</v>
      </c>
    </row>
    <row r="2202" spans="2:15" x14ac:dyDescent="0.3">
      <c r="B2202">
        <v>21017</v>
      </c>
      <c r="C2202" t="s">
        <v>3160</v>
      </c>
      <c r="D2202" s="11">
        <v>44865</v>
      </c>
      <c r="E2202">
        <v>2326.14</v>
      </c>
      <c r="F2202">
        <v>93</v>
      </c>
      <c r="G2202" t="s">
        <v>1886</v>
      </c>
      <c r="H2202" s="11">
        <v>44890</v>
      </c>
      <c r="I2202" s="11">
        <v>44889</v>
      </c>
      <c r="J2202">
        <v>2326.14</v>
      </c>
      <c r="K2202" t="s">
        <v>3407</v>
      </c>
      <c r="L2202" t="s">
        <v>1886</v>
      </c>
      <c r="M2202" t="s">
        <v>3408</v>
      </c>
      <c r="N2202" t="s">
        <v>3411</v>
      </c>
      <c r="O2202" t="s">
        <v>3412</v>
      </c>
    </row>
    <row r="2203" spans="2:15" x14ac:dyDescent="0.3">
      <c r="B2203">
        <v>20599</v>
      </c>
      <c r="C2203" t="s">
        <v>471</v>
      </c>
      <c r="D2203" s="11">
        <v>44592</v>
      </c>
      <c r="E2203">
        <v>26709.49</v>
      </c>
      <c r="F2203">
        <v>2211</v>
      </c>
      <c r="G2203" t="s">
        <v>88</v>
      </c>
      <c r="H2203" s="11">
        <v>44600</v>
      </c>
      <c r="I2203" s="11">
        <v>44600</v>
      </c>
      <c r="J2203">
        <v>26709.49</v>
      </c>
      <c r="K2203" t="s">
        <v>156</v>
      </c>
      <c r="L2203" t="s">
        <v>157</v>
      </c>
      <c r="M2203" t="s">
        <v>1416</v>
      </c>
      <c r="N2203" t="s">
        <v>3411</v>
      </c>
      <c r="O2203" t="s">
        <v>3412</v>
      </c>
    </row>
    <row r="2204" spans="2:15" x14ac:dyDescent="0.3">
      <c r="B2204">
        <v>20599</v>
      </c>
      <c r="C2204" t="s">
        <v>470</v>
      </c>
      <c r="D2204" s="11">
        <v>44592</v>
      </c>
      <c r="E2204">
        <v>15060.76</v>
      </c>
      <c r="F2204">
        <v>2211</v>
      </c>
      <c r="G2204" t="s">
        <v>88</v>
      </c>
      <c r="H2204" s="11">
        <v>44600</v>
      </c>
      <c r="I2204" s="11">
        <v>44600</v>
      </c>
      <c r="J2204">
        <v>15060.76</v>
      </c>
      <c r="K2204" t="s">
        <v>156</v>
      </c>
      <c r="L2204" t="s">
        <v>157</v>
      </c>
      <c r="M2204" t="s">
        <v>1416</v>
      </c>
      <c r="N2204" t="s">
        <v>3411</v>
      </c>
      <c r="O2204" t="s">
        <v>3412</v>
      </c>
    </row>
    <row r="2205" spans="2:15" x14ac:dyDescent="0.3">
      <c r="B2205">
        <v>20593</v>
      </c>
      <c r="C2205" t="s">
        <v>405</v>
      </c>
      <c r="D2205" s="11">
        <v>44565</v>
      </c>
      <c r="E2205">
        <v>1304.6400000000001</v>
      </c>
      <c r="F2205">
        <v>28</v>
      </c>
      <c r="G2205" t="s">
        <v>23</v>
      </c>
      <c r="H2205" s="11">
        <v>44595</v>
      </c>
      <c r="I2205" s="11">
        <v>44595</v>
      </c>
      <c r="J2205">
        <v>1304.6400000000001</v>
      </c>
      <c r="K2205" t="s">
        <v>24</v>
      </c>
      <c r="L2205" t="s">
        <v>25</v>
      </c>
      <c r="M2205" t="s">
        <v>1793</v>
      </c>
      <c r="N2205" t="s">
        <v>3411</v>
      </c>
      <c r="O2205" t="s">
        <v>3412</v>
      </c>
    </row>
    <row r="2206" spans="2:15" x14ac:dyDescent="0.3">
      <c r="B2206">
        <v>21016</v>
      </c>
      <c r="C2206" t="s">
        <v>486</v>
      </c>
      <c r="D2206" s="11">
        <v>44883</v>
      </c>
      <c r="E2206">
        <v>720</v>
      </c>
      <c r="F2206">
        <v>3611</v>
      </c>
      <c r="G2206" t="s">
        <v>2624</v>
      </c>
      <c r="H2206" s="11">
        <v>44893</v>
      </c>
      <c r="I2206" s="11">
        <v>44890</v>
      </c>
      <c r="J2206">
        <v>720</v>
      </c>
      <c r="K2206" t="s">
        <v>3407</v>
      </c>
      <c r="L2206" t="s">
        <v>2624</v>
      </c>
      <c r="M2206" t="s">
        <v>3408</v>
      </c>
      <c r="N2206" t="s">
        <v>3411</v>
      </c>
      <c r="O2206" t="s">
        <v>3412</v>
      </c>
    </row>
    <row r="2207" spans="2:15" x14ac:dyDescent="0.3">
      <c r="B2207">
        <v>21020</v>
      </c>
      <c r="C2207" t="s">
        <v>3224</v>
      </c>
      <c r="D2207" s="11">
        <v>44889</v>
      </c>
      <c r="E2207">
        <v>19212.36</v>
      </c>
      <c r="F2207">
        <v>476</v>
      </c>
      <c r="G2207" t="s">
        <v>129</v>
      </c>
      <c r="H2207" s="11">
        <v>44894</v>
      </c>
      <c r="I2207" s="11">
        <v>44895</v>
      </c>
      <c r="J2207">
        <v>19212.36</v>
      </c>
      <c r="K2207" t="s">
        <v>3407</v>
      </c>
      <c r="L2207" t="s">
        <v>129</v>
      </c>
      <c r="M2207" t="s">
        <v>3408</v>
      </c>
      <c r="N2207" t="s">
        <v>3411</v>
      </c>
      <c r="O2207" t="s">
        <v>3412</v>
      </c>
    </row>
    <row r="2208" spans="2:15" x14ac:dyDescent="0.3">
      <c r="B2208">
        <v>20593</v>
      </c>
      <c r="C2208" t="s">
        <v>413</v>
      </c>
      <c r="D2208" s="11">
        <v>44566</v>
      </c>
      <c r="E2208">
        <v>507.06</v>
      </c>
      <c r="F2208">
        <v>28</v>
      </c>
      <c r="G2208" t="s">
        <v>23</v>
      </c>
      <c r="H2208" s="11">
        <v>44596</v>
      </c>
      <c r="I2208" s="11">
        <v>44595</v>
      </c>
      <c r="J2208">
        <v>507.06</v>
      </c>
      <c r="K2208" t="s">
        <v>24</v>
      </c>
      <c r="L2208" t="s">
        <v>25</v>
      </c>
      <c r="M2208" t="s">
        <v>1793</v>
      </c>
      <c r="N2208" t="s">
        <v>3411</v>
      </c>
      <c r="O2208" t="s">
        <v>3412</v>
      </c>
    </row>
    <row r="2209" spans="2:15" x14ac:dyDescent="0.3">
      <c r="B2209">
        <v>21019</v>
      </c>
      <c r="C2209" t="s">
        <v>3225</v>
      </c>
      <c r="D2209" s="11">
        <v>44890</v>
      </c>
      <c r="E2209">
        <v>439.35</v>
      </c>
      <c r="F2209">
        <v>2184</v>
      </c>
      <c r="G2209" t="s">
        <v>1863</v>
      </c>
      <c r="H2209" s="11">
        <v>44894</v>
      </c>
      <c r="I2209" s="11">
        <v>44895</v>
      </c>
      <c r="J2209">
        <v>439.35</v>
      </c>
      <c r="K2209" t="s">
        <v>3407</v>
      </c>
      <c r="L2209" t="s">
        <v>1863</v>
      </c>
      <c r="M2209" t="s">
        <v>3408</v>
      </c>
      <c r="N2209" t="s">
        <v>3411</v>
      </c>
      <c r="O2209" t="s">
        <v>3412</v>
      </c>
    </row>
    <row r="2210" spans="2:15" x14ac:dyDescent="0.3">
      <c r="B2210">
        <v>21019</v>
      </c>
      <c r="C2210" t="s">
        <v>3226</v>
      </c>
      <c r="D2210" s="11">
        <v>44890</v>
      </c>
      <c r="E2210">
        <v>178.41</v>
      </c>
      <c r="F2210">
        <v>1004</v>
      </c>
      <c r="G2210" t="s">
        <v>1833</v>
      </c>
      <c r="H2210" s="11">
        <v>44894</v>
      </c>
      <c r="I2210" s="11">
        <v>44895</v>
      </c>
      <c r="J2210">
        <v>178.41</v>
      </c>
      <c r="K2210" t="s">
        <v>3407</v>
      </c>
      <c r="L2210" t="s">
        <v>1833</v>
      </c>
      <c r="M2210" t="s">
        <v>3408</v>
      </c>
      <c r="N2210" t="s">
        <v>3411</v>
      </c>
      <c r="O2210" t="s">
        <v>3412</v>
      </c>
    </row>
    <row r="2211" spans="2:15" x14ac:dyDescent="0.3">
      <c r="B2211">
        <v>20593</v>
      </c>
      <c r="C2211" t="s">
        <v>418</v>
      </c>
      <c r="D2211" s="11">
        <v>44567</v>
      </c>
      <c r="E2211">
        <v>527.04</v>
      </c>
      <c r="F2211">
        <v>28</v>
      </c>
      <c r="G2211" t="s">
        <v>23</v>
      </c>
      <c r="H2211" s="11">
        <v>44599</v>
      </c>
      <c r="I2211" s="11">
        <v>44595</v>
      </c>
      <c r="J2211">
        <v>527.04</v>
      </c>
      <c r="K2211" t="s">
        <v>24</v>
      </c>
      <c r="L2211" t="s">
        <v>25</v>
      </c>
      <c r="M2211" t="s">
        <v>1793</v>
      </c>
      <c r="N2211" t="s">
        <v>3411</v>
      </c>
      <c r="O2211" t="s">
        <v>3412</v>
      </c>
    </row>
    <row r="2212" spans="2:15" x14ac:dyDescent="0.3">
      <c r="B2212">
        <v>20593</v>
      </c>
      <c r="C2212" t="s">
        <v>423</v>
      </c>
      <c r="D2212" s="11">
        <v>44568</v>
      </c>
      <c r="E2212">
        <v>1481.76</v>
      </c>
      <c r="F2212">
        <v>28</v>
      </c>
      <c r="G2212" t="s">
        <v>23</v>
      </c>
      <c r="H2212" s="11">
        <v>44599</v>
      </c>
      <c r="I2212" s="11">
        <v>44595</v>
      </c>
      <c r="J2212">
        <v>1481.76</v>
      </c>
      <c r="K2212" t="s">
        <v>24</v>
      </c>
      <c r="L2212" t="s">
        <v>25</v>
      </c>
      <c r="M2212" t="s">
        <v>1793</v>
      </c>
      <c r="N2212" t="s">
        <v>3411</v>
      </c>
      <c r="O2212" t="s">
        <v>3412</v>
      </c>
    </row>
    <row r="2213" spans="2:15" x14ac:dyDescent="0.3">
      <c r="B2213">
        <v>21021</v>
      </c>
      <c r="C2213" t="s">
        <v>3232</v>
      </c>
      <c r="D2213" s="11">
        <v>44893</v>
      </c>
      <c r="E2213">
        <v>65482.42</v>
      </c>
      <c r="F2213">
        <v>471</v>
      </c>
      <c r="G2213" t="s">
        <v>1864</v>
      </c>
      <c r="H2213" s="11">
        <v>44895</v>
      </c>
      <c r="I2213" s="11">
        <v>44894</v>
      </c>
      <c r="J2213">
        <v>65482.42</v>
      </c>
      <c r="K2213" t="s">
        <v>3407</v>
      </c>
      <c r="L2213" t="s">
        <v>1864</v>
      </c>
      <c r="M2213" t="s">
        <v>3408</v>
      </c>
      <c r="N2213" t="s">
        <v>3411</v>
      </c>
      <c r="O2213" t="s">
        <v>3412</v>
      </c>
    </row>
    <row r="2214" spans="2:15" x14ac:dyDescent="0.3">
      <c r="B2214">
        <v>21021</v>
      </c>
      <c r="C2214" t="s">
        <v>3161</v>
      </c>
      <c r="D2214" s="11">
        <v>44865</v>
      </c>
      <c r="E2214">
        <v>25130</v>
      </c>
      <c r="F2214">
        <v>3553</v>
      </c>
      <c r="G2214" t="s">
        <v>1940</v>
      </c>
      <c r="H2214" s="11">
        <v>44895</v>
      </c>
      <c r="I2214" s="11">
        <v>44894</v>
      </c>
      <c r="J2214">
        <v>25130</v>
      </c>
      <c r="K2214" t="s">
        <v>3407</v>
      </c>
      <c r="L2214" t="s">
        <v>1940</v>
      </c>
      <c r="M2214" t="s">
        <v>3408</v>
      </c>
      <c r="N2214" t="s">
        <v>3411</v>
      </c>
      <c r="O2214" t="s">
        <v>3412</v>
      </c>
    </row>
    <row r="2215" spans="2:15" x14ac:dyDescent="0.3">
      <c r="B2215">
        <v>21023</v>
      </c>
      <c r="C2215" t="s">
        <v>3164</v>
      </c>
      <c r="D2215" s="11">
        <v>44866</v>
      </c>
      <c r="E2215">
        <v>200</v>
      </c>
      <c r="F2215">
        <v>1177</v>
      </c>
      <c r="G2215" t="s">
        <v>1852</v>
      </c>
      <c r="H2215" s="11">
        <v>44896</v>
      </c>
      <c r="I2215" s="11">
        <v>44897</v>
      </c>
      <c r="J2215">
        <v>200</v>
      </c>
      <c r="K2215" t="s">
        <v>3407</v>
      </c>
      <c r="L2215" t="s">
        <v>1852</v>
      </c>
      <c r="M2215" t="s">
        <v>3408</v>
      </c>
      <c r="N2215" t="s">
        <v>3411</v>
      </c>
      <c r="O2215" t="s">
        <v>3412</v>
      </c>
    </row>
    <row r="2216" spans="2:15" x14ac:dyDescent="0.3">
      <c r="B2216">
        <v>20592</v>
      </c>
      <c r="C2216" t="s">
        <v>419</v>
      </c>
      <c r="D2216" s="11">
        <v>44568</v>
      </c>
      <c r="E2216">
        <v>48261.06</v>
      </c>
      <c r="F2216">
        <v>3573</v>
      </c>
      <c r="G2216" t="s">
        <v>420</v>
      </c>
      <c r="H2216" s="11">
        <v>44599</v>
      </c>
      <c r="I2216" s="11">
        <v>44595</v>
      </c>
      <c r="J2216">
        <v>48261.06</v>
      </c>
      <c r="K2216" t="s">
        <v>421</v>
      </c>
      <c r="L2216" t="s">
        <v>422</v>
      </c>
      <c r="M2216" t="s">
        <v>1727</v>
      </c>
      <c r="N2216" t="s">
        <v>3411</v>
      </c>
      <c r="O2216" t="s">
        <v>3412</v>
      </c>
    </row>
    <row r="2217" spans="2:15" x14ac:dyDescent="0.3">
      <c r="B2217">
        <v>21028</v>
      </c>
      <c r="C2217" t="s">
        <v>2890</v>
      </c>
      <c r="D2217" s="11">
        <v>44792</v>
      </c>
      <c r="E2217">
        <v>29334</v>
      </c>
      <c r="F2217">
        <v>192</v>
      </c>
      <c r="G2217" t="s">
        <v>131</v>
      </c>
      <c r="H2217" s="11">
        <v>44896</v>
      </c>
      <c r="I2217" s="11">
        <v>44897</v>
      </c>
      <c r="J2217">
        <v>29334</v>
      </c>
      <c r="K2217" t="s">
        <v>3407</v>
      </c>
      <c r="L2217" t="s">
        <v>131</v>
      </c>
      <c r="M2217" t="s">
        <v>3408</v>
      </c>
      <c r="N2217" t="s">
        <v>3411</v>
      </c>
      <c r="O2217" t="s">
        <v>3412</v>
      </c>
    </row>
    <row r="2218" spans="2:15" x14ac:dyDescent="0.3">
      <c r="B2218">
        <v>20592</v>
      </c>
      <c r="C2218" t="s">
        <v>460</v>
      </c>
      <c r="D2218" s="11">
        <v>44589</v>
      </c>
      <c r="E2218">
        <v>35275.089999999997</v>
      </c>
      <c r="F2218">
        <v>2411</v>
      </c>
      <c r="G2218" t="s">
        <v>82</v>
      </c>
      <c r="H2218" s="11">
        <v>44599</v>
      </c>
      <c r="I2218" s="11">
        <v>44595</v>
      </c>
      <c r="J2218">
        <v>35275.089999999997</v>
      </c>
      <c r="K2218" t="s">
        <v>260</v>
      </c>
      <c r="L2218" t="s">
        <v>261</v>
      </c>
      <c r="M2218" t="s">
        <v>1444</v>
      </c>
      <c r="N2218" t="s">
        <v>3411</v>
      </c>
      <c r="O2218" t="s">
        <v>3412</v>
      </c>
    </row>
    <row r="2219" spans="2:15" x14ac:dyDescent="0.3">
      <c r="B2219">
        <v>21023</v>
      </c>
      <c r="C2219" t="s">
        <v>1118</v>
      </c>
      <c r="D2219" s="11">
        <v>44886</v>
      </c>
      <c r="E2219">
        <v>25617.81</v>
      </c>
      <c r="F2219">
        <v>3617</v>
      </c>
      <c r="G2219" t="s">
        <v>414</v>
      </c>
      <c r="H2219" s="11">
        <v>44896</v>
      </c>
      <c r="I2219" s="11">
        <v>44897</v>
      </c>
      <c r="J2219">
        <v>25617.81</v>
      </c>
      <c r="K2219" t="s">
        <v>3407</v>
      </c>
      <c r="L2219" t="s">
        <v>414</v>
      </c>
      <c r="M2219" t="s">
        <v>3408</v>
      </c>
      <c r="N2219" t="s">
        <v>3411</v>
      </c>
      <c r="O2219" t="s">
        <v>3412</v>
      </c>
    </row>
    <row r="2220" spans="2:15" x14ac:dyDescent="0.3">
      <c r="B2220">
        <v>21024</v>
      </c>
      <c r="C2220" t="s">
        <v>3228</v>
      </c>
      <c r="D2220" s="11">
        <v>44890</v>
      </c>
      <c r="E2220">
        <v>269.33999999999997</v>
      </c>
      <c r="F2220">
        <v>163</v>
      </c>
      <c r="G2220" t="s">
        <v>1861</v>
      </c>
      <c r="H2220" s="11">
        <v>44896</v>
      </c>
      <c r="I2220" s="11">
        <v>44896</v>
      </c>
      <c r="J2220">
        <v>269.33999999999997</v>
      </c>
      <c r="K2220" t="s">
        <v>3407</v>
      </c>
      <c r="L2220" t="s">
        <v>1861</v>
      </c>
      <c r="M2220" t="s">
        <v>3408</v>
      </c>
      <c r="N2220" t="s">
        <v>3411</v>
      </c>
      <c r="O2220" t="s">
        <v>3412</v>
      </c>
    </row>
    <row r="2221" spans="2:15" x14ac:dyDescent="0.3">
      <c r="B2221">
        <v>21024</v>
      </c>
      <c r="C2221" t="s">
        <v>3227</v>
      </c>
      <c r="D2221" s="11">
        <v>44890</v>
      </c>
      <c r="E2221">
        <v>269.33999999999997</v>
      </c>
      <c r="F2221">
        <v>163</v>
      </c>
      <c r="G2221" t="s">
        <v>1861</v>
      </c>
      <c r="H2221" s="11">
        <v>44896</v>
      </c>
      <c r="I2221" s="11">
        <v>44896</v>
      </c>
      <c r="J2221">
        <v>269.33999999999997</v>
      </c>
      <c r="K2221" t="s">
        <v>3407</v>
      </c>
      <c r="L2221" t="s">
        <v>1861</v>
      </c>
      <c r="M2221" t="s">
        <v>3408</v>
      </c>
      <c r="N2221" t="s">
        <v>3411</v>
      </c>
      <c r="O2221" t="s">
        <v>3412</v>
      </c>
    </row>
    <row r="2222" spans="2:15" x14ac:dyDescent="0.3">
      <c r="B2222">
        <v>21022</v>
      </c>
      <c r="C2222" t="s">
        <v>3236</v>
      </c>
      <c r="D2222" s="11">
        <v>44894</v>
      </c>
      <c r="E2222">
        <v>140</v>
      </c>
      <c r="F2222">
        <v>2205</v>
      </c>
      <c r="G2222" t="s">
        <v>1943</v>
      </c>
      <c r="H2222" s="11">
        <v>44896</v>
      </c>
      <c r="I2222" s="11">
        <v>44897</v>
      </c>
      <c r="J2222">
        <v>140</v>
      </c>
      <c r="K2222" t="s">
        <v>3407</v>
      </c>
      <c r="L2222" t="s">
        <v>1943</v>
      </c>
      <c r="M2222" t="s">
        <v>3408</v>
      </c>
      <c r="N2222" t="s">
        <v>3411</v>
      </c>
      <c r="O2222" t="s">
        <v>3412</v>
      </c>
    </row>
    <row r="2223" spans="2:15" x14ac:dyDescent="0.3">
      <c r="B2223">
        <v>21022</v>
      </c>
      <c r="C2223" t="s">
        <v>3238</v>
      </c>
      <c r="D2223" s="11">
        <v>44895</v>
      </c>
      <c r="E2223">
        <v>150</v>
      </c>
      <c r="F2223">
        <v>606</v>
      </c>
      <c r="G2223" t="s">
        <v>1915</v>
      </c>
      <c r="H2223" s="11">
        <v>44896</v>
      </c>
      <c r="I2223" s="11">
        <v>44897</v>
      </c>
      <c r="J2223">
        <v>150</v>
      </c>
      <c r="K2223" t="s">
        <v>3407</v>
      </c>
      <c r="L2223" t="s">
        <v>1915</v>
      </c>
      <c r="M2223" t="s">
        <v>3408</v>
      </c>
      <c r="N2223" t="s">
        <v>3411</v>
      </c>
      <c r="O2223" t="s">
        <v>3412</v>
      </c>
    </row>
    <row r="2224" spans="2:15" x14ac:dyDescent="0.3">
      <c r="B2224">
        <v>21022</v>
      </c>
      <c r="C2224" t="s">
        <v>3239</v>
      </c>
      <c r="D2224" s="11">
        <v>44895</v>
      </c>
      <c r="E2224">
        <v>129.9</v>
      </c>
      <c r="F2224">
        <v>870</v>
      </c>
      <c r="G2224" t="s">
        <v>1859</v>
      </c>
      <c r="H2224" s="11">
        <v>44896</v>
      </c>
      <c r="I2224" s="11">
        <v>44897</v>
      </c>
      <c r="J2224">
        <v>129.9</v>
      </c>
      <c r="K2224" t="s">
        <v>3407</v>
      </c>
      <c r="L2224" t="s">
        <v>1859</v>
      </c>
      <c r="M2224" t="s">
        <v>3408</v>
      </c>
      <c r="N2224" t="s">
        <v>3411</v>
      </c>
      <c r="O2224" t="s">
        <v>3412</v>
      </c>
    </row>
    <row r="2225" spans="2:15" x14ac:dyDescent="0.3">
      <c r="B2225">
        <v>20591</v>
      </c>
      <c r="C2225" t="s">
        <v>411</v>
      </c>
      <c r="D2225" s="11">
        <v>44587</v>
      </c>
      <c r="E2225">
        <v>6450.53</v>
      </c>
      <c r="F2225">
        <v>1046</v>
      </c>
      <c r="G2225" t="s">
        <v>21</v>
      </c>
      <c r="H2225" s="11">
        <v>44599</v>
      </c>
      <c r="I2225" s="11">
        <v>44595</v>
      </c>
      <c r="J2225">
        <v>6450.53</v>
      </c>
      <c r="K2225" t="s">
        <v>257</v>
      </c>
      <c r="L2225" t="s">
        <v>258</v>
      </c>
      <c r="M2225" t="s">
        <v>1499</v>
      </c>
      <c r="N2225" t="s">
        <v>3411</v>
      </c>
      <c r="O2225" t="s">
        <v>3412</v>
      </c>
    </row>
    <row r="2226" spans="2:15" x14ac:dyDescent="0.3">
      <c r="B2226">
        <v>21023</v>
      </c>
      <c r="C2226" t="s">
        <v>3107</v>
      </c>
      <c r="D2226" s="11">
        <v>44851</v>
      </c>
      <c r="E2226">
        <v>17214</v>
      </c>
      <c r="F2226">
        <v>3599</v>
      </c>
      <c r="G2226" t="s">
        <v>2430</v>
      </c>
      <c r="H2226" s="11">
        <v>44899</v>
      </c>
      <c r="I2226" s="11">
        <v>44897</v>
      </c>
      <c r="J2226">
        <v>17214</v>
      </c>
      <c r="K2226" t="s">
        <v>3407</v>
      </c>
      <c r="L2226" t="s">
        <v>2430</v>
      </c>
      <c r="M2226" t="s">
        <v>3408</v>
      </c>
      <c r="N2226" t="s">
        <v>3411</v>
      </c>
      <c r="O2226" t="s">
        <v>3412</v>
      </c>
    </row>
    <row r="2227" spans="2:15" x14ac:dyDescent="0.3">
      <c r="B2227">
        <v>20591</v>
      </c>
      <c r="C2227" t="s">
        <v>447</v>
      </c>
      <c r="D2227" s="11">
        <v>44588</v>
      </c>
      <c r="E2227">
        <v>4930.17</v>
      </c>
      <c r="F2227">
        <v>1777</v>
      </c>
      <c r="G2227" t="s">
        <v>97</v>
      </c>
      <c r="H2227" s="11">
        <v>44599</v>
      </c>
      <c r="I2227" s="11">
        <v>44595</v>
      </c>
      <c r="J2227">
        <v>4930.17</v>
      </c>
      <c r="K2227" t="s">
        <v>274</v>
      </c>
      <c r="L2227" t="s">
        <v>275</v>
      </c>
      <c r="M2227" t="s">
        <v>1558</v>
      </c>
      <c r="N2227" t="s">
        <v>3411</v>
      </c>
      <c r="O2227" t="s">
        <v>3412</v>
      </c>
    </row>
    <row r="2228" spans="2:15" x14ac:dyDescent="0.3">
      <c r="B2228">
        <v>21024</v>
      </c>
      <c r="C2228" t="s">
        <v>3179</v>
      </c>
      <c r="D2228" s="11">
        <v>44870</v>
      </c>
      <c r="E2228">
        <v>1479</v>
      </c>
      <c r="F2228">
        <v>310</v>
      </c>
      <c r="G2228" t="s">
        <v>1881</v>
      </c>
      <c r="H2228" s="11">
        <v>44900</v>
      </c>
      <c r="I2228" s="11">
        <v>44896</v>
      </c>
      <c r="J2228">
        <v>1479</v>
      </c>
      <c r="K2228" t="s">
        <v>3407</v>
      </c>
      <c r="L2228" t="s">
        <v>1881</v>
      </c>
      <c r="M2228" t="s">
        <v>3408</v>
      </c>
      <c r="N2228" t="s">
        <v>3411</v>
      </c>
      <c r="O2228" t="s">
        <v>3412</v>
      </c>
    </row>
    <row r="2229" spans="2:15" x14ac:dyDescent="0.3">
      <c r="B2229">
        <v>21024</v>
      </c>
      <c r="C2229" t="s">
        <v>3116</v>
      </c>
      <c r="D2229" s="11">
        <v>44854</v>
      </c>
      <c r="E2229">
        <v>399.9</v>
      </c>
      <c r="F2229">
        <v>688</v>
      </c>
      <c r="G2229" t="s">
        <v>1954</v>
      </c>
      <c r="H2229" s="11">
        <v>44900</v>
      </c>
      <c r="I2229" s="11">
        <v>44896</v>
      </c>
      <c r="J2229">
        <v>399.9</v>
      </c>
      <c r="K2229" t="s">
        <v>3407</v>
      </c>
      <c r="L2229" t="s">
        <v>1954</v>
      </c>
      <c r="M2229" t="s">
        <v>3408</v>
      </c>
      <c r="N2229" t="s">
        <v>3411</v>
      </c>
      <c r="O2229" t="s">
        <v>3412</v>
      </c>
    </row>
    <row r="2230" spans="2:15" x14ac:dyDescent="0.3">
      <c r="B2230">
        <v>21024</v>
      </c>
      <c r="C2230" t="s">
        <v>3115</v>
      </c>
      <c r="D2230" s="11">
        <v>44854</v>
      </c>
      <c r="E2230">
        <v>429.9</v>
      </c>
      <c r="F2230">
        <v>688</v>
      </c>
      <c r="G2230" t="s">
        <v>1954</v>
      </c>
      <c r="H2230" s="11">
        <v>44900</v>
      </c>
      <c r="I2230" s="11">
        <v>44896</v>
      </c>
      <c r="J2230">
        <v>429.9</v>
      </c>
      <c r="K2230" t="s">
        <v>3407</v>
      </c>
      <c r="L2230" t="s">
        <v>1954</v>
      </c>
      <c r="M2230" t="s">
        <v>3408</v>
      </c>
      <c r="N2230" t="s">
        <v>3411</v>
      </c>
      <c r="O2230" t="s">
        <v>3412</v>
      </c>
    </row>
    <row r="2231" spans="2:15" x14ac:dyDescent="0.3">
      <c r="B2231">
        <v>20590</v>
      </c>
      <c r="C2231" t="s">
        <v>446</v>
      </c>
      <c r="D2231" s="11">
        <v>44582</v>
      </c>
      <c r="E2231">
        <v>3178.36</v>
      </c>
      <c r="F2231">
        <v>289</v>
      </c>
      <c r="G2231" t="s">
        <v>101</v>
      </c>
      <c r="H2231" s="11">
        <v>44593</v>
      </c>
      <c r="I2231" s="11">
        <v>44593</v>
      </c>
      <c r="J2231">
        <v>3178.36</v>
      </c>
      <c r="K2231" t="s">
        <v>146</v>
      </c>
      <c r="L2231" t="s">
        <v>147</v>
      </c>
      <c r="M2231" t="s">
        <v>1426</v>
      </c>
      <c r="N2231" t="s">
        <v>3411</v>
      </c>
      <c r="O2231" t="s">
        <v>3412</v>
      </c>
    </row>
    <row r="2232" spans="2:15" x14ac:dyDescent="0.3">
      <c r="B2232">
        <v>21035</v>
      </c>
      <c r="C2232" t="s">
        <v>3286</v>
      </c>
      <c r="D2232" s="11">
        <v>44897</v>
      </c>
      <c r="E2232">
        <v>439.35</v>
      </c>
      <c r="F2232">
        <v>2740</v>
      </c>
      <c r="G2232" t="s">
        <v>1867</v>
      </c>
      <c r="H2232" s="11">
        <v>44901</v>
      </c>
      <c r="I2232" s="11">
        <v>44902</v>
      </c>
      <c r="J2232">
        <v>439.35</v>
      </c>
      <c r="K2232" t="s">
        <v>3407</v>
      </c>
      <c r="L2232" t="s">
        <v>1867</v>
      </c>
      <c r="M2232" t="s">
        <v>3408</v>
      </c>
      <c r="N2232" t="s">
        <v>3411</v>
      </c>
      <c r="O2232" t="s">
        <v>3412</v>
      </c>
    </row>
    <row r="2233" spans="2:15" x14ac:dyDescent="0.3">
      <c r="B2233">
        <v>21035</v>
      </c>
      <c r="C2233" t="s">
        <v>3285</v>
      </c>
      <c r="D2233" s="11">
        <v>44897</v>
      </c>
      <c r="E2233">
        <v>439.35</v>
      </c>
      <c r="F2233">
        <v>3597</v>
      </c>
      <c r="G2233" t="s">
        <v>2093</v>
      </c>
      <c r="H2233" s="11">
        <v>44901</v>
      </c>
      <c r="I2233" s="11">
        <v>44902</v>
      </c>
      <c r="J2233">
        <v>439.35</v>
      </c>
      <c r="K2233" t="s">
        <v>3407</v>
      </c>
      <c r="L2233" t="s">
        <v>2093</v>
      </c>
      <c r="M2233" t="s">
        <v>3408</v>
      </c>
      <c r="N2233" t="s">
        <v>3411</v>
      </c>
      <c r="O2233" t="s">
        <v>3412</v>
      </c>
    </row>
    <row r="2234" spans="2:15" x14ac:dyDescent="0.3">
      <c r="B2234">
        <v>21036</v>
      </c>
      <c r="C2234" t="s">
        <v>3287</v>
      </c>
      <c r="D2234" s="11">
        <v>44897</v>
      </c>
      <c r="E2234">
        <v>76.930000000000007</v>
      </c>
      <c r="F2234">
        <v>3735</v>
      </c>
      <c r="G2234" t="s">
        <v>2987</v>
      </c>
      <c r="H2234" s="11">
        <v>44901</v>
      </c>
      <c r="I2234" s="11">
        <v>44902</v>
      </c>
      <c r="J2234">
        <v>76.930000000000007</v>
      </c>
      <c r="K2234" t="s">
        <v>3407</v>
      </c>
      <c r="L2234" t="s">
        <v>2987</v>
      </c>
      <c r="M2234" t="s">
        <v>3408</v>
      </c>
      <c r="N2234" t="s">
        <v>3411</v>
      </c>
      <c r="O2234" t="s">
        <v>3412</v>
      </c>
    </row>
    <row r="2235" spans="2:15" x14ac:dyDescent="0.3">
      <c r="B2235">
        <v>20589</v>
      </c>
      <c r="C2235" t="s">
        <v>455</v>
      </c>
      <c r="D2235" s="11">
        <v>44586</v>
      </c>
      <c r="E2235">
        <v>2908.5</v>
      </c>
      <c r="F2235">
        <v>829</v>
      </c>
      <c r="G2235" t="s">
        <v>205</v>
      </c>
      <c r="H2235" s="11">
        <v>44593</v>
      </c>
      <c r="I2235" s="11">
        <v>44593</v>
      </c>
      <c r="J2235">
        <v>2908.5</v>
      </c>
      <c r="K2235" t="s">
        <v>206</v>
      </c>
      <c r="L2235" t="s">
        <v>207</v>
      </c>
      <c r="M2235" t="s">
        <v>1642</v>
      </c>
      <c r="N2235" t="s">
        <v>3411</v>
      </c>
      <c r="O2235" t="s">
        <v>3412</v>
      </c>
    </row>
    <row r="2236" spans="2:15" x14ac:dyDescent="0.3">
      <c r="B2236">
        <v>20589</v>
      </c>
      <c r="C2236" t="s">
        <v>454</v>
      </c>
      <c r="D2236" s="11">
        <v>44586</v>
      </c>
      <c r="E2236">
        <v>1982.47</v>
      </c>
      <c r="F2236">
        <v>829</v>
      </c>
      <c r="G2236" t="s">
        <v>205</v>
      </c>
      <c r="H2236" s="11">
        <v>44593</v>
      </c>
      <c r="I2236" s="11">
        <v>44593</v>
      </c>
      <c r="J2236">
        <v>1982.47</v>
      </c>
      <c r="K2236" t="s">
        <v>206</v>
      </c>
      <c r="L2236" t="s">
        <v>207</v>
      </c>
      <c r="M2236" t="s">
        <v>1642</v>
      </c>
      <c r="N2236" t="s">
        <v>3411</v>
      </c>
      <c r="O2236" t="s">
        <v>3412</v>
      </c>
    </row>
    <row r="2237" spans="2:15" x14ac:dyDescent="0.3">
      <c r="B2237">
        <v>21036</v>
      </c>
      <c r="C2237" t="s">
        <v>3291</v>
      </c>
      <c r="D2237" s="11">
        <v>44900</v>
      </c>
      <c r="E2237">
        <v>178.41</v>
      </c>
      <c r="F2237">
        <v>1949</v>
      </c>
      <c r="G2237" t="s">
        <v>1832</v>
      </c>
      <c r="H2237" s="11">
        <v>44901</v>
      </c>
      <c r="I2237" s="11">
        <v>44902</v>
      </c>
      <c r="J2237">
        <v>178.41</v>
      </c>
      <c r="K2237" t="s">
        <v>3407</v>
      </c>
      <c r="L2237" t="s">
        <v>1832</v>
      </c>
      <c r="M2237" t="s">
        <v>3408</v>
      </c>
      <c r="N2237" t="s">
        <v>3411</v>
      </c>
      <c r="O2237" t="s">
        <v>3412</v>
      </c>
    </row>
    <row r="2238" spans="2:15" x14ac:dyDescent="0.3">
      <c r="B2238">
        <v>21037</v>
      </c>
      <c r="C2238" t="s">
        <v>3294</v>
      </c>
      <c r="D2238" s="11">
        <v>44900</v>
      </c>
      <c r="E2238">
        <v>238.5</v>
      </c>
      <c r="F2238">
        <v>2066</v>
      </c>
      <c r="G2238" t="s">
        <v>1862</v>
      </c>
      <c r="H2238" s="11">
        <v>44901</v>
      </c>
      <c r="I2238" s="11">
        <v>44901</v>
      </c>
      <c r="J2238">
        <v>238.5</v>
      </c>
      <c r="K2238" t="s">
        <v>3407</v>
      </c>
      <c r="L2238" t="s">
        <v>1862</v>
      </c>
      <c r="M2238" t="s">
        <v>3408</v>
      </c>
      <c r="N2238" t="s">
        <v>3411</v>
      </c>
      <c r="O2238" t="s">
        <v>3412</v>
      </c>
    </row>
    <row r="2239" spans="2:15" x14ac:dyDescent="0.3">
      <c r="B2239">
        <v>21036</v>
      </c>
      <c r="C2239" t="s">
        <v>3197</v>
      </c>
      <c r="D2239" s="11">
        <v>44875</v>
      </c>
      <c r="E2239">
        <v>7210</v>
      </c>
      <c r="F2239">
        <v>3752</v>
      </c>
      <c r="G2239" t="s">
        <v>3198</v>
      </c>
      <c r="H2239" s="11">
        <v>44901</v>
      </c>
      <c r="I2239" s="11">
        <v>44902</v>
      </c>
      <c r="J2239">
        <v>7210</v>
      </c>
      <c r="K2239" t="s">
        <v>3407</v>
      </c>
      <c r="L2239" t="s">
        <v>3198</v>
      </c>
      <c r="M2239" t="s">
        <v>3408</v>
      </c>
      <c r="N2239" t="s">
        <v>3411</v>
      </c>
      <c r="O2239" t="s">
        <v>3412</v>
      </c>
    </row>
    <row r="2240" spans="2:15" x14ac:dyDescent="0.3">
      <c r="B2240">
        <v>20589</v>
      </c>
      <c r="C2240" t="s">
        <v>456</v>
      </c>
      <c r="D2240" s="11">
        <v>44586</v>
      </c>
      <c r="E2240">
        <v>16415.2</v>
      </c>
      <c r="F2240">
        <v>829</v>
      </c>
      <c r="G2240" t="s">
        <v>205</v>
      </c>
      <c r="H2240" s="11">
        <v>44593</v>
      </c>
      <c r="I2240" s="11">
        <v>44593</v>
      </c>
      <c r="J2240">
        <v>16415.2</v>
      </c>
      <c r="K2240" t="s">
        <v>206</v>
      </c>
      <c r="L2240" t="s">
        <v>207</v>
      </c>
      <c r="M2240" t="s">
        <v>1642</v>
      </c>
      <c r="N2240" t="s">
        <v>3411</v>
      </c>
      <c r="O2240" t="s">
        <v>3412</v>
      </c>
    </row>
    <row r="2241" spans="2:15" x14ac:dyDescent="0.3">
      <c r="B2241">
        <v>21037</v>
      </c>
      <c r="C2241" t="s">
        <v>3223</v>
      </c>
      <c r="D2241" s="11">
        <v>44888</v>
      </c>
      <c r="E2241">
        <v>48.08</v>
      </c>
      <c r="F2241">
        <v>120</v>
      </c>
      <c r="G2241" t="s">
        <v>2807</v>
      </c>
      <c r="H2241" s="11">
        <v>44901</v>
      </c>
      <c r="I2241" s="11">
        <v>44901</v>
      </c>
      <c r="J2241">
        <v>48.08</v>
      </c>
      <c r="K2241" t="s">
        <v>3407</v>
      </c>
      <c r="L2241" t="s">
        <v>2807</v>
      </c>
      <c r="M2241" t="s">
        <v>3408</v>
      </c>
      <c r="N2241" t="s">
        <v>3411</v>
      </c>
      <c r="O2241" t="s">
        <v>3412</v>
      </c>
    </row>
    <row r="2242" spans="2:15" x14ac:dyDescent="0.3">
      <c r="B2242">
        <v>20589</v>
      </c>
      <c r="C2242" t="s">
        <v>457</v>
      </c>
      <c r="D2242" s="11">
        <v>44587</v>
      </c>
      <c r="E2242">
        <v>1900</v>
      </c>
      <c r="F2242">
        <v>829</v>
      </c>
      <c r="G2242" t="s">
        <v>205</v>
      </c>
      <c r="H2242" s="11">
        <v>44593</v>
      </c>
      <c r="I2242" s="11">
        <v>44593</v>
      </c>
      <c r="J2242">
        <v>1900</v>
      </c>
      <c r="K2242" t="s">
        <v>206</v>
      </c>
      <c r="L2242" t="s">
        <v>207</v>
      </c>
      <c r="M2242" t="s">
        <v>1642</v>
      </c>
      <c r="N2242" t="s">
        <v>3411</v>
      </c>
      <c r="O2242" t="s">
        <v>3412</v>
      </c>
    </row>
    <row r="2243" spans="2:15" x14ac:dyDescent="0.3">
      <c r="B2243">
        <v>20587</v>
      </c>
      <c r="C2243" t="s">
        <v>380</v>
      </c>
      <c r="D2243" s="11">
        <v>44559</v>
      </c>
      <c r="E2243">
        <v>817.56</v>
      </c>
      <c r="F2243">
        <v>28</v>
      </c>
      <c r="G2243" t="s">
        <v>23</v>
      </c>
      <c r="H2243" s="11">
        <v>44589</v>
      </c>
      <c r="I2243" s="11">
        <v>44588</v>
      </c>
      <c r="J2243">
        <v>817.56</v>
      </c>
      <c r="K2243" t="s">
        <v>24</v>
      </c>
      <c r="L2243" t="s">
        <v>25</v>
      </c>
      <c r="M2243" t="s">
        <v>1793</v>
      </c>
      <c r="N2243" t="s">
        <v>3411</v>
      </c>
      <c r="O2243" t="s">
        <v>3412</v>
      </c>
    </row>
    <row r="2244" spans="2:15" x14ac:dyDescent="0.3">
      <c r="B2244">
        <v>21035</v>
      </c>
      <c r="C2244" t="s">
        <v>3233</v>
      </c>
      <c r="D2244" s="11">
        <v>44893</v>
      </c>
      <c r="E2244">
        <v>3200</v>
      </c>
      <c r="F2244">
        <v>3783</v>
      </c>
      <c r="G2244" t="s">
        <v>3234</v>
      </c>
      <c r="H2244" s="11">
        <v>44901</v>
      </c>
      <c r="I2244" s="11">
        <v>44902</v>
      </c>
      <c r="J2244">
        <v>3200</v>
      </c>
      <c r="K2244" t="s">
        <v>3407</v>
      </c>
      <c r="L2244" t="s">
        <v>3234</v>
      </c>
      <c r="M2244" t="s">
        <v>3408</v>
      </c>
      <c r="N2244" t="s">
        <v>3411</v>
      </c>
      <c r="O2244" t="s">
        <v>3412</v>
      </c>
    </row>
    <row r="2245" spans="2:15" x14ac:dyDescent="0.3">
      <c r="B2245">
        <v>20585</v>
      </c>
      <c r="C2245" t="s">
        <v>417</v>
      </c>
      <c r="D2245" s="11">
        <v>44578</v>
      </c>
      <c r="E2245">
        <v>4101.17</v>
      </c>
      <c r="F2245">
        <v>149</v>
      </c>
      <c r="G2245" t="s">
        <v>18</v>
      </c>
      <c r="H2245" s="11">
        <v>44588</v>
      </c>
      <c r="I2245" s="11">
        <v>44588</v>
      </c>
      <c r="J2245">
        <v>4101.17</v>
      </c>
      <c r="K2245" t="s">
        <v>294</v>
      </c>
      <c r="L2245" t="s">
        <v>295</v>
      </c>
      <c r="M2245" t="s">
        <v>1552</v>
      </c>
      <c r="N2245" t="s">
        <v>3411</v>
      </c>
      <c r="O2245" t="s">
        <v>3412</v>
      </c>
    </row>
    <row r="2246" spans="2:15" x14ac:dyDescent="0.3">
      <c r="B2246">
        <v>20585</v>
      </c>
      <c r="C2246" t="s">
        <v>435</v>
      </c>
      <c r="D2246" s="11">
        <v>44578</v>
      </c>
      <c r="E2246">
        <v>9111.0499999999993</v>
      </c>
      <c r="F2246">
        <v>149</v>
      </c>
      <c r="G2246" t="s">
        <v>18</v>
      </c>
      <c r="H2246" s="11">
        <v>44588</v>
      </c>
      <c r="I2246" s="11">
        <v>44588</v>
      </c>
      <c r="J2246">
        <v>9111.0499999999993</v>
      </c>
      <c r="K2246" t="s">
        <v>294</v>
      </c>
      <c r="L2246" t="s">
        <v>295</v>
      </c>
      <c r="M2246" t="s">
        <v>1552</v>
      </c>
      <c r="N2246" t="s">
        <v>3411</v>
      </c>
      <c r="O2246" t="s">
        <v>3412</v>
      </c>
    </row>
    <row r="2247" spans="2:15" x14ac:dyDescent="0.3">
      <c r="B2247">
        <v>20585</v>
      </c>
      <c r="C2247" t="s">
        <v>371</v>
      </c>
      <c r="D2247" s="11">
        <v>44558</v>
      </c>
      <c r="E2247">
        <v>330648.8</v>
      </c>
      <c r="F2247">
        <v>3555</v>
      </c>
      <c r="G2247" t="s">
        <v>372</v>
      </c>
      <c r="H2247" s="11">
        <v>44588</v>
      </c>
      <c r="I2247" s="11">
        <v>44588</v>
      </c>
      <c r="J2247">
        <v>330648.8</v>
      </c>
      <c r="K2247" t="s">
        <v>373</v>
      </c>
      <c r="L2247" t="s">
        <v>374</v>
      </c>
      <c r="M2247" t="s">
        <v>1701</v>
      </c>
      <c r="N2247" t="s">
        <v>3411</v>
      </c>
      <c r="O2247" t="s">
        <v>3412</v>
      </c>
    </row>
    <row r="2248" spans="2:15" x14ac:dyDescent="0.3">
      <c r="B2248">
        <v>20585</v>
      </c>
      <c r="C2248" t="s">
        <v>444</v>
      </c>
      <c r="D2248" s="11">
        <v>44580</v>
      </c>
      <c r="E2248">
        <v>11850.13</v>
      </c>
      <c r="F2248">
        <v>3197</v>
      </c>
      <c r="G2248" t="s">
        <v>287</v>
      </c>
      <c r="H2248" s="11">
        <v>44592</v>
      </c>
      <c r="I2248" s="11">
        <v>44588</v>
      </c>
      <c r="J2248">
        <v>11850.13</v>
      </c>
      <c r="K2248" t="s">
        <v>288</v>
      </c>
      <c r="L2248" t="s">
        <v>289</v>
      </c>
      <c r="M2248" t="s">
        <v>1411</v>
      </c>
      <c r="N2248" t="s">
        <v>3411</v>
      </c>
      <c r="O2248" t="s">
        <v>3412</v>
      </c>
    </row>
    <row r="2249" spans="2:15" x14ac:dyDescent="0.3">
      <c r="B2249">
        <v>20583</v>
      </c>
      <c r="C2249" t="s">
        <v>400</v>
      </c>
      <c r="D2249" s="11">
        <v>44564</v>
      </c>
      <c r="E2249">
        <v>48</v>
      </c>
      <c r="F2249">
        <v>31</v>
      </c>
      <c r="G2249" t="s">
        <v>36</v>
      </c>
      <c r="H2249" s="11">
        <v>44591</v>
      </c>
      <c r="I2249" s="11">
        <v>44588</v>
      </c>
      <c r="J2249">
        <v>48</v>
      </c>
      <c r="K2249" t="s">
        <v>37</v>
      </c>
      <c r="L2249" t="s">
        <v>38</v>
      </c>
      <c r="M2249" t="s">
        <v>1752</v>
      </c>
      <c r="N2249" t="s">
        <v>3411</v>
      </c>
      <c r="O2249" t="s">
        <v>3412</v>
      </c>
    </row>
    <row r="2250" spans="2:15" x14ac:dyDescent="0.3">
      <c r="B2250">
        <v>20580</v>
      </c>
      <c r="C2250" t="s">
        <v>411</v>
      </c>
      <c r="D2250" s="11">
        <v>44567</v>
      </c>
      <c r="E2250">
        <v>18226.7</v>
      </c>
      <c r="F2250">
        <v>3596</v>
      </c>
      <c r="G2250" t="s">
        <v>412</v>
      </c>
      <c r="H2250" s="11">
        <v>44586</v>
      </c>
      <c r="I2250" s="11">
        <v>44586</v>
      </c>
      <c r="J2250">
        <v>18226.7</v>
      </c>
      <c r="K2250" t="s">
        <v>415</v>
      </c>
      <c r="L2250" t="s">
        <v>416</v>
      </c>
      <c r="M2250" t="s">
        <v>1783</v>
      </c>
      <c r="N2250" t="s">
        <v>3411</v>
      </c>
      <c r="O2250" t="s">
        <v>3412</v>
      </c>
    </row>
    <row r="2251" spans="2:15" x14ac:dyDescent="0.3">
      <c r="B2251">
        <v>20579</v>
      </c>
      <c r="C2251" t="s">
        <v>358</v>
      </c>
      <c r="D2251" s="11">
        <v>44552</v>
      </c>
      <c r="E2251">
        <v>955.8</v>
      </c>
      <c r="F2251">
        <v>28</v>
      </c>
      <c r="G2251" t="s">
        <v>23</v>
      </c>
      <c r="H2251" s="11">
        <v>44582</v>
      </c>
      <c r="I2251" s="11">
        <v>44582</v>
      </c>
      <c r="J2251">
        <v>955.8</v>
      </c>
      <c r="K2251" t="s">
        <v>24</v>
      </c>
      <c r="L2251" t="s">
        <v>25</v>
      </c>
      <c r="M2251" t="s">
        <v>1793</v>
      </c>
      <c r="N2251" t="s">
        <v>3411</v>
      </c>
      <c r="O2251" t="s">
        <v>3412</v>
      </c>
    </row>
    <row r="2252" spans="2:15" x14ac:dyDescent="0.3">
      <c r="B2252">
        <v>20579</v>
      </c>
      <c r="C2252" t="s">
        <v>357</v>
      </c>
      <c r="D2252" s="11">
        <v>44552</v>
      </c>
      <c r="E2252">
        <v>3730.14</v>
      </c>
      <c r="F2252">
        <v>2916</v>
      </c>
      <c r="G2252" t="s">
        <v>51</v>
      </c>
      <c r="H2252" s="11">
        <v>44585</v>
      </c>
      <c r="I2252" s="11">
        <v>44582</v>
      </c>
      <c r="J2252">
        <v>3730.14</v>
      </c>
      <c r="K2252" t="s">
        <v>52</v>
      </c>
      <c r="L2252" t="s">
        <v>53</v>
      </c>
      <c r="M2252" t="s">
        <v>1607</v>
      </c>
      <c r="N2252" t="s">
        <v>3411</v>
      </c>
      <c r="O2252" t="s">
        <v>3412</v>
      </c>
    </row>
    <row r="2253" spans="2:15" x14ac:dyDescent="0.3">
      <c r="B2253">
        <v>20579</v>
      </c>
      <c r="C2253" t="s">
        <v>360</v>
      </c>
      <c r="D2253" s="11">
        <v>44553</v>
      </c>
      <c r="E2253">
        <v>76346.460000000006</v>
      </c>
      <c r="F2253">
        <v>2916</v>
      </c>
      <c r="G2253" t="s">
        <v>51</v>
      </c>
      <c r="H2253" s="11">
        <v>44585</v>
      </c>
      <c r="I2253" s="11">
        <v>44582</v>
      </c>
      <c r="J2253">
        <v>76346.460000000006</v>
      </c>
      <c r="K2253" t="s">
        <v>52</v>
      </c>
      <c r="L2253" t="s">
        <v>53</v>
      </c>
      <c r="M2253" t="s">
        <v>1607</v>
      </c>
      <c r="N2253" t="s">
        <v>3411</v>
      </c>
      <c r="O2253" t="s">
        <v>3412</v>
      </c>
    </row>
    <row r="2254" spans="2:15" x14ac:dyDescent="0.3">
      <c r="B2254">
        <v>20578</v>
      </c>
      <c r="C2254" t="s">
        <v>428</v>
      </c>
      <c r="D2254" s="11">
        <v>44574</v>
      </c>
      <c r="E2254">
        <v>1045.44</v>
      </c>
      <c r="F2254">
        <v>829</v>
      </c>
      <c r="G2254" t="s">
        <v>205</v>
      </c>
      <c r="H2254" s="11">
        <v>44582</v>
      </c>
      <c r="I2254" s="11">
        <v>44582</v>
      </c>
      <c r="J2254">
        <v>1045.44</v>
      </c>
      <c r="K2254" t="s">
        <v>206</v>
      </c>
      <c r="L2254" t="s">
        <v>207</v>
      </c>
      <c r="M2254" t="s">
        <v>1642</v>
      </c>
      <c r="N2254" t="s">
        <v>3411</v>
      </c>
      <c r="O2254" t="s">
        <v>3412</v>
      </c>
    </row>
    <row r="2255" spans="2:15" x14ac:dyDescent="0.3">
      <c r="B2255">
        <v>20578</v>
      </c>
      <c r="C2255" t="s">
        <v>440</v>
      </c>
      <c r="D2255" s="11">
        <v>44579</v>
      </c>
      <c r="E2255">
        <v>489.95</v>
      </c>
      <c r="F2255">
        <v>829</v>
      </c>
      <c r="G2255" t="s">
        <v>205</v>
      </c>
      <c r="H2255" s="11">
        <v>44582</v>
      </c>
      <c r="I2255" s="11">
        <v>44582</v>
      </c>
      <c r="J2255">
        <v>489.95</v>
      </c>
      <c r="K2255" t="s">
        <v>206</v>
      </c>
      <c r="L2255" t="s">
        <v>207</v>
      </c>
      <c r="M2255" t="s">
        <v>1642</v>
      </c>
      <c r="N2255" t="s">
        <v>3411</v>
      </c>
      <c r="O2255" t="s">
        <v>3412</v>
      </c>
    </row>
    <row r="2256" spans="2:15" x14ac:dyDescent="0.3">
      <c r="B2256">
        <v>20578</v>
      </c>
      <c r="C2256" t="s">
        <v>305</v>
      </c>
      <c r="D2256" s="11">
        <v>44462</v>
      </c>
      <c r="E2256">
        <v>167460.34</v>
      </c>
      <c r="F2256">
        <v>3587</v>
      </c>
      <c r="G2256" t="s">
        <v>209</v>
      </c>
      <c r="H2256" s="11">
        <v>44582</v>
      </c>
      <c r="I2256" s="11">
        <v>44582</v>
      </c>
      <c r="J2256">
        <v>167460.34</v>
      </c>
      <c r="K2256" t="s">
        <v>306</v>
      </c>
      <c r="L2256" t="s">
        <v>307</v>
      </c>
      <c r="M2256" t="s">
        <v>1484</v>
      </c>
      <c r="N2256" t="s">
        <v>3411</v>
      </c>
      <c r="O2256" t="s">
        <v>3412</v>
      </c>
    </row>
    <row r="2257" spans="2:15" x14ac:dyDescent="0.3">
      <c r="B2257">
        <v>20577</v>
      </c>
      <c r="C2257" t="s">
        <v>349</v>
      </c>
      <c r="D2257" s="11">
        <v>44551</v>
      </c>
      <c r="E2257">
        <v>185705.55</v>
      </c>
      <c r="F2257">
        <v>1139</v>
      </c>
      <c r="G2257" t="s">
        <v>353</v>
      </c>
      <c r="H2257" s="11">
        <v>44583</v>
      </c>
      <c r="I2257" s="11">
        <v>44582</v>
      </c>
      <c r="J2257">
        <v>185705.55</v>
      </c>
      <c r="K2257" t="s">
        <v>350</v>
      </c>
      <c r="L2257" t="s">
        <v>351</v>
      </c>
      <c r="M2257" t="s">
        <v>1715</v>
      </c>
      <c r="N2257" t="s">
        <v>3411</v>
      </c>
      <c r="O2257" t="s">
        <v>3412</v>
      </c>
    </row>
    <row r="2258" spans="2:15" x14ac:dyDescent="0.3">
      <c r="B2258">
        <v>20574</v>
      </c>
      <c r="C2258" t="s">
        <v>429</v>
      </c>
      <c r="D2258" s="11">
        <v>44575</v>
      </c>
      <c r="E2258">
        <v>790.44</v>
      </c>
      <c r="F2258">
        <v>2149</v>
      </c>
      <c r="G2258" t="s">
        <v>40</v>
      </c>
      <c r="H2258" s="11">
        <v>44581</v>
      </c>
      <c r="I2258" s="11">
        <v>44578</v>
      </c>
      <c r="J2258">
        <v>790.44</v>
      </c>
      <c r="K2258" t="s">
        <v>251</v>
      </c>
      <c r="L2258" t="s">
        <v>252</v>
      </c>
      <c r="M2258" t="s">
        <v>1433</v>
      </c>
      <c r="N2258" t="s">
        <v>3411</v>
      </c>
      <c r="O2258" t="s">
        <v>3412</v>
      </c>
    </row>
    <row r="2259" spans="2:15" x14ac:dyDescent="0.3">
      <c r="B2259">
        <v>20574</v>
      </c>
      <c r="C2259" t="s">
        <v>352</v>
      </c>
      <c r="D2259" s="11">
        <v>44551</v>
      </c>
      <c r="E2259">
        <v>817.56</v>
      </c>
      <c r="F2259">
        <v>28</v>
      </c>
      <c r="G2259" t="s">
        <v>23</v>
      </c>
      <c r="H2259" s="11">
        <v>44581</v>
      </c>
      <c r="I2259" s="11">
        <v>44578</v>
      </c>
      <c r="J2259">
        <v>817.56</v>
      </c>
      <c r="K2259" t="s">
        <v>24</v>
      </c>
      <c r="L2259" t="s">
        <v>25</v>
      </c>
      <c r="M2259" t="s">
        <v>1793</v>
      </c>
      <c r="N2259" t="s">
        <v>3411</v>
      </c>
      <c r="O2259" t="s">
        <v>3412</v>
      </c>
    </row>
    <row r="2260" spans="2:15" x14ac:dyDescent="0.3">
      <c r="B2260">
        <v>21037</v>
      </c>
      <c r="C2260" t="s">
        <v>3199</v>
      </c>
      <c r="D2260" s="11">
        <v>44875</v>
      </c>
      <c r="E2260">
        <v>734.5</v>
      </c>
      <c r="F2260">
        <v>3772</v>
      </c>
      <c r="G2260" t="s">
        <v>3200</v>
      </c>
      <c r="H2260" s="11">
        <v>44903</v>
      </c>
      <c r="I2260" s="11">
        <v>44901</v>
      </c>
      <c r="J2260">
        <v>734.5</v>
      </c>
      <c r="K2260" t="s">
        <v>3407</v>
      </c>
      <c r="L2260" t="s">
        <v>3200</v>
      </c>
      <c r="M2260" t="s">
        <v>3408</v>
      </c>
      <c r="N2260" t="s">
        <v>3411</v>
      </c>
      <c r="O2260" t="s">
        <v>3412</v>
      </c>
    </row>
    <row r="2261" spans="2:15" x14ac:dyDescent="0.3">
      <c r="B2261">
        <v>20571</v>
      </c>
      <c r="C2261" t="s">
        <v>417</v>
      </c>
      <c r="D2261" s="11">
        <v>44567</v>
      </c>
      <c r="E2261">
        <v>1039.3499999999999</v>
      </c>
      <c r="F2261">
        <v>3043</v>
      </c>
      <c r="G2261" t="s">
        <v>42</v>
      </c>
      <c r="H2261" s="11">
        <v>44578</v>
      </c>
      <c r="I2261" s="11">
        <v>44578</v>
      </c>
      <c r="J2261">
        <v>1039.3499999999999</v>
      </c>
      <c r="K2261" t="s">
        <v>4</v>
      </c>
      <c r="L2261" t="s">
        <v>5</v>
      </c>
      <c r="M2261" t="s">
        <v>1438</v>
      </c>
      <c r="N2261" t="s">
        <v>3411</v>
      </c>
      <c r="O2261" t="s">
        <v>3412</v>
      </c>
    </row>
    <row r="2262" spans="2:15" x14ac:dyDescent="0.3">
      <c r="B2262">
        <v>20571</v>
      </c>
      <c r="C2262" t="s">
        <v>424</v>
      </c>
      <c r="D2262" s="11">
        <v>44571</v>
      </c>
      <c r="E2262">
        <v>1982.47</v>
      </c>
      <c r="F2262">
        <v>829</v>
      </c>
      <c r="G2262" t="s">
        <v>205</v>
      </c>
      <c r="H2262" s="11">
        <v>44579</v>
      </c>
      <c r="I2262" s="11">
        <v>44578</v>
      </c>
      <c r="J2262">
        <v>1982.47</v>
      </c>
      <c r="K2262" t="s">
        <v>206</v>
      </c>
      <c r="L2262" t="s">
        <v>207</v>
      </c>
      <c r="M2262" t="s">
        <v>1642</v>
      </c>
      <c r="N2262" t="s">
        <v>3411</v>
      </c>
      <c r="O2262" t="s">
        <v>3412</v>
      </c>
    </row>
    <row r="2263" spans="2:15" x14ac:dyDescent="0.3">
      <c r="B2263">
        <v>20569</v>
      </c>
      <c r="C2263" t="s">
        <v>395</v>
      </c>
      <c r="D2263" s="11">
        <v>44560</v>
      </c>
      <c r="E2263">
        <v>319</v>
      </c>
      <c r="F2263">
        <v>1246</v>
      </c>
      <c r="G2263" t="s">
        <v>90</v>
      </c>
      <c r="H2263" s="11">
        <v>44575</v>
      </c>
      <c r="I2263" s="11">
        <v>44574</v>
      </c>
      <c r="J2263">
        <v>319</v>
      </c>
      <c r="K2263" t="s">
        <v>189</v>
      </c>
      <c r="L2263" t="s">
        <v>190</v>
      </c>
      <c r="M2263" t="s">
        <v>1484</v>
      </c>
      <c r="N2263" t="s">
        <v>3411</v>
      </c>
      <c r="O2263" t="s">
        <v>3412</v>
      </c>
    </row>
    <row r="2264" spans="2:15" x14ac:dyDescent="0.3">
      <c r="B2264">
        <v>21039</v>
      </c>
      <c r="C2264" t="s">
        <v>1242</v>
      </c>
      <c r="D2264" s="11">
        <v>44874</v>
      </c>
      <c r="E2264">
        <v>499142.77</v>
      </c>
      <c r="F2264">
        <v>3555</v>
      </c>
      <c r="G2264" t="s">
        <v>372</v>
      </c>
      <c r="H2264" s="11">
        <v>44904</v>
      </c>
      <c r="I2264" s="11">
        <v>44902</v>
      </c>
      <c r="J2264">
        <v>499142.77</v>
      </c>
      <c r="K2264" t="s">
        <v>3407</v>
      </c>
      <c r="L2264" t="s">
        <v>372</v>
      </c>
      <c r="M2264" t="s">
        <v>3408</v>
      </c>
      <c r="N2264" t="s">
        <v>3411</v>
      </c>
      <c r="O2264" t="s">
        <v>3412</v>
      </c>
    </row>
    <row r="2265" spans="2:15" x14ac:dyDescent="0.3">
      <c r="B2265">
        <v>21037</v>
      </c>
      <c r="C2265" t="s">
        <v>3202</v>
      </c>
      <c r="D2265" s="11">
        <v>44876</v>
      </c>
      <c r="E2265">
        <v>9645.5</v>
      </c>
      <c r="F2265">
        <v>3759</v>
      </c>
      <c r="G2265" t="s">
        <v>3203</v>
      </c>
      <c r="H2265" s="11">
        <v>44904</v>
      </c>
      <c r="I2265" s="11">
        <v>44901</v>
      </c>
      <c r="J2265">
        <v>9645.5</v>
      </c>
      <c r="K2265" t="s">
        <v>3407</v>
      </c>
      <c r="L2265" t="s">
        <v>3203</v>
      </c>
      <c r="M2265" t="s">
        <v>3408</v>
      </c>
      <c r="N2265" t="s">
        <v>3411</v>
      </c>
      <c r="O2265" t="s">
        <v>3412</v>
      </c>
    </row>
    <row r="2266" spans="2:15" x14ac:dyDescent="0.3">
      <c r="B2266">
        <v>20569</v>
      </c>
      <c r="C2266" t="s">
        <v>341</v>
      </c>
      <c r="D2266" s="11">
        <v>44546</v>
      </c>
      <c r="E2266">
        <v>2511</v>
      </c>
      <c r="F2266">
        <v>28</v>
      </c>
      <c r="G2266" t="s">
        <v>23</v>
      </c>
      <c r="H2266" s="11">
        <v>44578</v>
      </c>
      <c r="I2266" s="11">
        <v>44574</v>
      </c>
      <c r="J2266">
        <v>2511</v>
      </c>
      <c r="K2266" t="s">
        <v>24</v>
      </c>
      <c r="L2266" t="s">
        <v>25</v>
      </c>
      <c r="M2266" t="s">
        <v>1793</v>
      </c>
      <c r="N2266" t="s">
        <v>3411</v>
      </c>
      <c r="O2266" t="s">
        <v>3412</v>
      </c>
    </row>
    <row r="2267" spans="2:15" x14ac:dyDescent="0.3">
      <c r="B2267">
        <v>20567</v>
      </c>
      <c r="C2267" t="s">
        <v>404</v>
      </c>
      <c r="D2267" s="11">
        <v>44565</v>
      </c>
      <c r="E2267">
        <v>4841.93</v>
      </c>
      <c r="F2267">
        <v>3300</v>
      </c>
      <c r="G2267" t="s">
        <v>210</v>
      </c>
      <c r="H2267" s="11">
        <v>44574</v>
      </c>
      <c r="I2267" s="11">
        <v>44574</v>
      </c>
      <c r="J2267">
        <v>4841.93</v>
      </c>
      <c r="K2267" t="s">
        <v>211</v>
      </c>
      <c r="L2267" t="s">
        <v>212</v>
      </c>
      <c r="M2267" t="s">
        <v>1621</v>
      </c>
      <c r="N2267" t="s">
        <v>3411</v>
      </c>
      <c r="O2267" t="s">
        <v>3412</v>
      </c>
    </row>
    <row r="2268" spans="2:15" x14ac:dyDescent="0.3">
      <c r="B2268">
        <v>20567</v>
      </c>
      <c r="C2268" t="s">
        <v>410</v>
      </c>
      <c r="D2268" s="11">
        <v>44566</v>
      </c>
      <c r="E2268">
        <v>1235</v>
      </c>
      <c r="F2268">
        <v>1848</v>
      </c>
      <c r="G2268" t="s">
        <v>27</v>
      </c>
      <c r="H2268" s="11">
        <v>44574</v>
      </c>
      <c r="I2268" s="11">
        <v>44574</v>
      </c>
      <c r="J2268">
        <v>1235</v>
      </c>
      <c r="K2268" t="s">
        <v>28</v>
      </c>
      <c r="L2268" t="s">
        <v>29</v>
      </c>
      <c r="M2268" t="s">
        <v>1619</v>
      </c>
      <c r="N2268" t="s">
        <v>3411</v>
      </c>
      <c r="O2268" t="s">
        <v>3412</v>
      </c>
    </row>
    <row r="2269" spans="2:15" x14ac:dyDescent="0.3">
      <c r="B2269">
        <v>20567</v>
      </c>
      <c r="C2269" t="s">
        <v>339</v>
      </c>
      <c r="D2269" s="11">
        <v>44545</v>
      </c>
      <c r="E2269">
        <v>1254.5</v>
      </c>
      <c r="F2269">
        <v>1127</v>
      </c>
      <c r="G2269" t="s">
        <v>48</v>
      </c>
      <c r="H2269" s="11">
        <v>44574</v>
      </c>
      <c r="I2269" s="11">
        <v>44574</v>
      </c>
      <c r="J2269">
        <v>1254.5</v>
      </c>
      <c r="K2269" t="s">
        <v>75</v>
      </c>
      <c r="L2269" t="s">
        <v>76</v>
      </c>
      <c r="M2269" t="s">
        <v>1484</v>
      </c>
      <c r="N2269" t="s">
        <v>3411</v>
      </c>
      <c r="O2269" t="s">
        <v>3412</v>
      </c>
    </row>
    <row r="2270" spans="2:15" x14ac:dyDescent="0.3">
      <c r="B2270">
        <v>20567</v>
      </c>
      <c r="C2270" t="s">
        <v>367</v>
      </c>
      <c r="D2270" s="11">
        <v>44558</v>
      </c>
      <c r="E2270">
        <v>14661.15</v>
      </c>
      <c r="F2270">
        <v>3062</v>
      </c>
      <c r="G2270" t="s">
        <v>43</v>
      </c>
      <c r="H2270" s="11">
        <v>44574</v>
      </c>
      <c r="I2270" s="11">
        <v>44574</v>
      </c>
      <c r="J2270">
        <v>14661.15</v>
      </c>
      <c r="K2270" t="s">
        <v>44</v>
      </c>
      <c r="L2270" t="s">
        <v>45</v>
      </c>
      <c r="M2270" t="s">
        <v>1406</v>
      </c>
      <c r="N2270" t="s">
        <v>3411</v>
      </c>
      <c r="O2270" t="s">
        <v>3412</v>
      </c>
    </row>
    <row r="2271" spans="2:15" x14ac:dyDescent="0.3">
      <c r="B2271">
        <v>20567</v>
      </c>
      <c r="C2271" t="s">
        <v>253</v>
      </c>
      <c r="D2271" s="11">
        <v>44560</v>
      </c>
      <c r="E2271">
        <v>48991.81</v>
      </c>
      <c r="F2271">
        <v>149</v>
      </c>
      <c r="G2271" t="s">
        <v>18</v>
      </c>
      <c r="H2271" s="11">
        <v>44574</v>
      </c>
      <c r="I2271" s="11">
        <v>44574</v>
      </c>
      <c r="J2271">
        <v>48991.81</v>
      </c>
      <c r="K2271" t="s">
        <v>80</v>
      </c>
      <c r="L2271" t="s">
        <v>81</v>
      </c>
      <c r="M2271" t="s">
        <v>1392</v>
      </c>
      <c r="N2271" t="s">
        <v>3411</v>
      </c>
      <c r="O2271" t="s">
        <v>3412</v>
      </c>
    </row>
    <row r="2272" spans="2:15" x14ac:dyDescent="0.3">
      <c r="B2272">
        <v>20567</v>
      </c>
      <c r="C2272" t="s">
        <v>232</v>
      </c>
      <c r="D2272" s="11">
        <v>44560</v>
      </c>
      <c r="E2272">
        <v>874.31</v>
      </c>
      <c r="F2272">
        <v>149</v>
      </c>
      <c r="G2272" t="s">
        <v>18</v>
      </c>
      <c r="H2272" s="11">
        <v>44574</v>
      </c>
      <c r="I2272" s="11">
        <v>44574</v>
      </c>
      <c r="J2272">
        <v>874.31</v>
      </c>
      <c r="K2272" t="s">
        <v>80</v>
      </c>
      <c r="L2272" t="s">
        <v>81</v>
      </c>
      <c r="M2272" t="s">
        <v>1392</v>
      </c>
      <c r="N2272" t="s">
        <v>3411</v>
      </c>
      <c r="O2272" t="s">
        <v>3412</v>
      </c>
    </row>
    <row r="2273" spans="2:15" x14ac:dyDescent="0.3">
      <c r="B2273">
        <v>20567</v>
      </c>
      <c r="C2273" t="s">
        <v>392</v>
      </c>
      <c r="D2273" s="11">
        <v>44560</v>
      </c>
      <c r="E2273">
        <v>35724.94</v>
      </c>
      <c r="F2273">
        <v>149</v>
      </c>
      <c r="G2273" t="s">
        <v>18</v>
      </c>
      <c r="H2273" s="11">
        <v>44574</v>
      </c>
      <c r="I2273" s="11">
        <v>44574</v>
      </c>
      <c r="J2273">
        <v>35724.94</v>
      </c>
      <c r="K2273" t="s">
        <v>279</v>
      </c>
      <c r="L2273" t="s">
        <v>280</v>
      </c>
      <c r="M2273" t="s">
        <v>1520</v>
      </c>
      <c r="N2273" t="s">
        <v>3411</v>
      </c>
      <c r="O2273" t="s">
        <v>3412</v>
      </c>
    </row>
    <row r="2274" spans="2:15" x14ac:dyDescent="0.3">
      <c r="B2274">
        <v>21036</v>
      </c>
      <c r="C2274" t="s">
        <v>929</v>
      </c>
      <c r="D2274" s="11">
        <v>44895</v>
      </c>
      <c r="E2274">
        <v>22227.38</v>
      </c>
      <c r="F2274">
        <v>1925</v>
      </c>
      <c r="G2274" t="s">
        <v>87</v>
      </c>
      <c r="H2274" s="11">
        <v>44904</v>
      </c>
      <c r="I2274" s="11">
        <v>44902</v>
      </c>
      <c r="J2274">
        <v>22227.38</v>
      </c>
      <c r="K2274" t="s">
        <v>3407</v>
      </c>
      <c r="L2274" t="s">
        <v>87</v>
      </c>
      <c r="M2274" t="s">
        <v>3408</v>
      </c>
      <c r="N2274" t="s">
        <v>3411</v>
      </c>
      <c r="O2274" t="s">
        <v>3412</v>
      </c>
    </row>
    <row r="2275" spans="2:15" x14ac:dyDescent="0.3">
      <c r="B2275">
        <v>21035</v>
      </c>
      <c r="C2275" t="s">
        <v>3282</v>
      </c>
      <c r="D2275" s="11">
        <v>44896</v>
      </c>
      <c r="E2275">
        <v>2966.3</v>
      </c>
      <c r="F2275">
        <v>78</v>
      </c>
      <c r="G2275" t="s">
        <v>185</v>
      </c>
      <c r="H2275" s="11">
        <v>44905</v>
      </c>
      <c r="I2275" s="11">
        <v>44902</v>
      </c>
      <c r="J2275">
        <v>2966.3</v>
      </c>
      <c r="K2275" t="s">
        <v>3407</v>
      </c>
      <c r="L2275" t="s">
        <v>185</v>
      </c>
      <c r="M2275" t="s">
        <v>3408</v>
      </c>
      <c r="N2275" t="s">
        <v>3411</v>
      </c>
      <c r="O2275" t="s">
        <v>3412</v>
      </c>
    </row>
    <row r="2276" spans="2:15" x14ac:dyDescent="0.3">
      <c r="B2276">
        <v>21037</v>
      </c>
      <c r="C2276" t="s">
        <v>3283</v>
      </c>
      <c r="D2276" s="11">
        <v>44896</v>
      </c>
      <c r="E2276">
        <v>443.11</v>
      </c>
      <c r="F2276">
        <v>2132</v>
      </c>
      <c r="G2276" t="s">
        <v>1826</v>
      </c>
      <c r="H2276" s="11">
        <v>44905</v>
      </c>
      <c r="I2276" s="11">
        <v>44901</v>
      </c>
      <c r="J2276">
        <v>443.11</v>
      </c>
      <c r="K2276" t="s">
        <v>3407</v>
      </c>
      <c r="L2276" t="s">
        <v>1826</v>
      </c>
      <c r="M2276" t="s">
        <v>3408</v>
      </c>
      <c r="N2276" t="s">
        <v>3411</v>
      </c>
      <c r="O2276" t="s">
        <v>3412</v>
      </c>
    </row>
    <row r="2277" spans="2:15" x14ac:dyDescent="0.3">
      <c r="B2277">
        <v>20567</v>
      </c>
      <c r="C2277" t="s">
        <v>355</v>
      </c>
      <c r="D2277" s="11">
        <v>44560</v>
      </c>
      <c r="E2277">
        <v>348221.5</v>
      </c>
      <c r="F2277">
        <v>149</v>
      </c>
      <c r="G2277" t="s">
        <v>18</v>
      </c>
      <c r="H2277" s="11">
        <v>44574</v>
      </c>
      <c r="I2277" s="11">
        <v>44574</v>
      </c>
      <c r="J2277">
        <v>348221.5</v>
      </c>
      <c r="K2277" t="s">
        <v>279</v>
      </c>
      <c r="L2277" t="s">
        <v>280</v>
      </c>
      <c r="M2277" t="s">
        <v>1520</v>
      </c>
      <c r="N2277" t="s">
        <v>3411</v>
      </c>
      <c r="O2277" t="s">
        <v>3412</v>
      </c>
    </row>
    <row r="2278" spans="2:15" x14ac:dyDescent="0.3">
      <c r="B2278">
        <v>21037</v>
      </c>
      <c r="C2278" t="s">
        <v>3295</v>
      </c>
      <c r="D2278" s="11">
        <v>44900</v>
      </c>
      <c r="E2278">
        <v>955.99</v>
      </c>
      <c r="F2278">
        <v>62</v>
      </c>
      <c r="G2278" t="s">
        <v>1838</v>
      </c>
      <c r="H2278" s="11">
        <v>44905</v>
      </c>
      <c r="I2278" s="11">
        <v>44901</v>
      </c>
      <c r="J2278">
        <v>955.99</v>
      </c>
      <c r="K2278" t="s">
        <v>3407</v>
      </c>
      <c r="L2278" t="s">
        <v>1838</v>
      </c>
      <c r="M2278" t="s">
        <v>3408</v>
      </c>
      <c r="N2278" t="s">
        <v>3411</v>
      </c>
      <c r="O2278" t="s">
        <v>3412</v>
      </c>
    </row>
    <row r="2279" spans="2:15" x14ac:dyDescent="0.3">
      <c r="B2279">
        <v>21037</v>
      </c>
      <c r="C2279" t="s">
        <v>3293</v>
      </c>
      <c r="D2279" s="11">
        <v>44900</v>
      </c>
      <c r="E2279">
        <v>1816.22</v>
      </c>
      <c r="F2279">
        <v>62</v>
      </c>
      <c r="G2279" t="s">
        <v>1838</v>
      </c>
      <c r="H2279" s="11">
        <v>44905</v>
      </c>
      <c r="I2279" s="11">
        <v>44901</v>
      </c>
      <c r="J2279">
        <v>1816.22</v>
      </c>
      <c r="K2279" t="s">
        <v>3407</v>
      </c>
      <c r="L2279" t="s">
        <v>1838</v>
      </c>
      <c r="M2279" t="s">
        <v>3408</v>
      </c>
      <c r="N2279" t="s">
        <v>3411</v>
      </c>
      <c r="O2279" t="s">
        <v>3412</v>
      </c>
    </row>
    <row r="2280" spans="2:15" x14ac:dyDescent="0.3">
      <c r="B2280">
        <v>21037</v>
      </c>
      <c r="C2280" t="s">
        <v>3292</v>
      </c>
      <c r="D2280" s="11">
        <v>44900</v>
      </c>
      <c r="E2280">
        <v>3000.63</v>
      </c>
      <c r="F2280">
        <v>62</v>
      </c>
      <c r="G2280" t="s">
        <v>1838</v>
      </c>
      <c r="H2280" s="11">
        <v>44905</v>
      </c>
      <c r="I2280" s="11">
        <v>44901</v>
      </c>
      <c r="J2280">
        <v>3000.63</v>
      </c>
      <c r="K2280" t="s">
        <v>3407</v>
      </c>
      <c r="L2280" t="s">
        <v>1838</v>
      </c>
      <c r="M2280" t="s">
        <v>3408</v>
      </c>
      <c r="N2280" t="s">
        <v>3411</v>
      </c>
      <c r="O2280" t="s">
        <v>3412</v>
      </c>
    </row>
    <row r="2281" spans="2:15" x14ac:dyDescent="0.3">
      <c r="B2281">
        <v>20567</v>
      </c>
      <c r="C2281" t="s">
        <v>393</v>
      </c>
      <c r="D2281" s="11">
        <v>44560</v>
      </c>
      <c r="E2281">
        <v>6772.51</v>
      </c>
      <c r="F2281">
        <v>149</v>
      </c>
      <c r="G2281" t="s">
        <v>18</v>
      </c>
      <c r="H2281" s="11">
        <v>44574</v>
      </c>
      <c r="I2281" s="11">
        <v>44574</v>
      </c>
      <c r="J2281">
        <v>6772.51</v>
      </c>
      <c r="K2281" t="s">
        <v>80</v>
      </c>
      <c r="L2281" t="s">
        <v>81</v>
      </c>
      <c r="M2281" t="s">
        <v>1392</v>
      </c>
      <c r="N2281" t="s">
        <v>3411</v>
      </c>
      <c r="O2281" t="s">
        <v>3412</v>
      </c>
    </row>
    <row r="2282" spans="2:15" x14ac:dyDescent="0.3">
      <c r="B2282">
        <v>20567</v>
      </c>
      <c r="C2282" t="s">
        <v>262</v>
      </c>
      <c r="D2282" s="11">
        <v>44560</v>
      </c>
      <c r="E2282">
        <v>636.96</v>
      </c>
      <c r="F2282">
        <v>149</v>
      </c>
      <c r="G2282" t="s">
        <v>18</v>
      </c>
      <c r="H2282" s="11">
        <v>44574</v>
      </c>
      <c r="I2282" s="11">
        <v>44574</v>
      </c>
      <c r="J2282">
        <v>636.96</v>
      </c>
      <c r="K2282" t="s">
        <v>80</v>
      </c>
      <c r="L2282" t="s">
        <v>81</v>
      </c>
      <c r="M2282" t="s">
        <v>1392</v>
      </c>
      <c r="N2282" t="s">
        <v>3411</v>
      </c>
      <c r="O2282" t="s">
        <v>3412</v>
      </c>
    </row>
    <row r="2283" spans="2:15" x14ac:dyDescent="0.3">
      <c r="B2283">
        <v>21037</v>
      </c>
      <c r="C2283" t="s">
        <v>3241</v>
      </c>
      <c r="D2283" s="11">
        <v>44895</v>
      </c>
      <c r="E2283">
        <v>4764.0600000000004</v>
      </c>
      <c r="F2283">
        <v>717</v>
      </c>
      <c r="G2283" t="s">
        <v>1865</v>
      </c>
      <c r="H2283" s="11">
        <v>44905</v>
      </c>
      <c r="I2283" s="11">
        <v>44901</v>
      </c>
      <c r="J2283">
        <v>4764.0600000000004</v>
      </c>
      <c r="K2283" t="s">
        <v>3407</v>
      </c>
      <c r="L2283" t="s">
        <v>1865</v>
      </c>
      <c r="M2283" t="s">
        <v>3408</v>
      </c>
      <c r="N2283" t="s">
        <v>3411</v>
      </c>
      <c r="O2283" t="s">
        <v>3412</v>
      </c>
    </row>
    <row r="2284" spans="2:15" x14ac:dyDescent="0.3">
      <c r="B2284">
        <v>21037</v>
      </c>
      <c r="C2284" t="s">
        <v>3188</v>
      </c>
      <c r="D2284" s="11">
        <v>44874</v>
      </c>
      <c r="E2284">
        <v>41.42</v>
      </c>
      <c r="F2284">
        <v>45</v>
      </c>
      <c r="G2284" t="s">
        <v>1891</v>
      </c>
      <c r="H2284" s="11">
        <v>44906</v>
      </c>
      <c r="I2284" s="11">
        <v>44901</v>
      </c>
      <c r="J2284">
        <v>41.42</v>
      </c>
      <c r="K2284" t="s">
        <v>3407</v>
      </c>
      <c r="L2284" t="s">
        <v>1891</v>
      </c>
      <c r="M2284" t="s">
        <v>3408</v>
      </c>
      <c r="N2284" t="s">
        <v>3411</v>
      </c>
      <c r="O2284" t="s">
        <v>3412</v>
      </c>
    </row>
    <row r="2285" spans="2:15" x14ac:dyDescent="0.3">
      <c r="B2285">
        <v>21037</v>
      </c>
      <c r="C2285" t="s">
        <v>3208</v>
      </c>
      <c r="D2285" s="11">
        <v>44881</v>
      </c>
      <c r="E2285">
        <v>56.05</v>
      </c>
      <c r="F2285">
        <v>45</v>
      </c>
      <c r="G2285" t="s">
        <v>1891</v>
      </c>
      <c r="H2285" s="11">
        <v>44906</v>
      </c>
      <c r="I2285" s="11">
        <v>44901</v>
      </c>
      <c r="J2285">
        <v>56.05</v>
      </c>
      <c r="K2285" t="s">
        <v>3407</v>
      </c>
      <c r="L2285" t="s">
        <v>1891</v>
      </c>
      <c r="M2285" t="s">
        <v>3408</v>
      </c>
      <c r="N2285" t="s">
        <v>3411</v>
      </c>
      <c r="O2285" t="s">
        <v>3412</v>
      </c>
    </row>
    <row r="2286" spans="2:15" x14ac:dyDescent="0.3">
      <c r="B2286">
        <v>20567</v>
      </c>
      <c r="C2286" t="s">
        <v>300</v>
      </c>
      <c r="D2286" s="11">
        <v>44560</v>
      </c>
      <c r="E2286">
        <v>12845.95</v>
      </c>
      <c r="F2286">
        <v>149</v>
      </c>
      <c r="G2286" t="s">
        <v>18</v>
      </c>
      <c r="H2286" s="11">
        <v>44574</v>
      </c>
      <c r="I2286" s="11">
        <v>44574</v>
      </c>
      <c r="J2286">
        <v>12845.95</v>
      </c>
      <c r="K2286" t="s">
        <v>80</v>
      </c>
      <c r="L2286" t="s">
        <v>81</v>
      </c>
      <c r="M2286" t="s">
        <v>1392</v>
      </c>
      <c r="N2286" t="s">
        <v>3411</v>
      </c>
      <c r="O2286" t="s">
        <v>3412</v>
      </c>
    </row>
    <row r="2287" spans="2:15" x14ac:dyDescent="0.3">
      <c r="B2287">
        <v>21037</v>
      </c>
      <c r="C2287" t="s">
        <v>3235</v>
      </c>
      <c r="D2287" s="11">
        <v>44893</v>
      </c>
      <c r="E2287">
        <v>86.05</v>
      </c>
      <c r="F2287">
        <v>45</v>
      </c>
      <c r="G2287" t="s">
        <v>1891</v>
      </c>
      <c r="H2287" s="11">
        <v>44906</v>
      </c>
      <c r="I2287" s="11">
        <v>44901</v>
      </c>
      <c r="J2287">
        <v>86.05</v>
      </c>
      <c r="K2287" t="s">
        <v>3407</v>
      </c>
      <c r="L2287" t="s">
        <v>1891</v>
      </c>
      <c r="M2287" t="s">
        <v>3408</v>
      </c>
      <c r="N2287" t="s">
        <v>3411</v>
      </c>
      <c r="O2287" t="s">
        <v>3412</v>
      </c>
    </row>
    <row r="2288" spans="2:15" x14ac:dyDescent="0.3">
      <c r="B2288">
        <v>20567</v>
      </c>
      <c r="C2288" t="s">
        <v>389</v>
      </c>
      <c r="D2288" s="11">
        <v>44560</v>
      </c>
      <c r="E2288">
        <v>1730.05</v>
      </c>
      <c r="F2288">
        <v>149</v>
      </c>
      <c r="G2288" t="s">
        <v>18</v>
      </c>
      <c r="H2288" s="11">
        <v>44574</v>
      </c>
      <c r="I2288" s="11">
        <v>44574</v>
      </c>
      <c r="J2288">
        <v>1730.05</v>
      </c>
      <c r="K2288" t="s">
        <v>80</v>
      </c>
      <c r="L2288" t="s">
        <v>81</v>
      </c>
      <c r="M2288" t="s">
        <v>1392</v>
      </c>
      <c r="N2288" t="s">
        <v>3411</v>
      </c>
      <c r="O2288" t="s">
        <v>3412</v>
      </c>
    </row>
    <row r="2289" spans="2:15" x14ac:dyDescent="0.3">
      <c r="B2289">
        <v>21036</v>
      </c>
      <c r="C2289" t="s">
        <v>3288</v>
      </c>
      <c r="D2289" s="11">
        <v>44897</v>
      </c>
      <c r="E2289">
        <v>1000</v>
      </c>
      <c r="F2289">
        <v>1948</v>
      </c>
      <c r="G2289" t="s">
        <v>2827</v>
      </c>
      <c r="H2289" s="11">
        <v>44907</v>
      </c>
      <c r="I2289" s="11">
        <v>44902</v>
      </c>
      <c r="J2289">
        <v>1000</v>
      </c>
      <c r="K2289" t="s">
        <v>3407</v>
      </c>
      <c r="L2289" t="s">
        <v>2827</v>
      </c>
      <c r="M2289" t="s">
        <v>3408</v>
      </c>
      <c r="N2289" t="s">
        <v>3411</v>
      </c>
      <c r="O2289" t="s">
        <v>3412</v>
      </c>
    </row>
    <row r="2290" spans="2:15" x14ac:dyDescent="0.3">
      <c r="B2290">
        <v>21041</v>
      </c>
      <c r="C2290" t="s">
        <v>3298</v>
      </c>
      <c r="D2290" s="11">
        <v>44902</v>
      </c>
      <c r="E2290">
        <v>3989479.39</v>
      </c>
      <c r="F2290">
        <v>3687</v>
      </c>
      <c r="G2290" t="s">
        <v>2646</v>
      </c>
      <c r="H2290" s="11">
        <v>44907</v>
      </c>
      <c r="I2290" s="11">
        <v>44907</v>
      </c>
      <c r="J2290">
        <v>3989479.39</v>
      </c>
      <c r="K2290" t="s">
        <v>3407</v>
      </c>
      <c r="L2290" t="s">
        <v>2646</v>
      </c>
      <c r="M2290" t="s">
        <v>3408</v>
      </c>
      <c r="N2290" t="s">
        <v>3411</v>
      </c>
      <c r="O2290" t="s">
        <v>3412</v>
      </c>
    </row>
    <row r="2291" spans="2:15" x14ac:dyDescent="0.3">
      <c r="B2291">
        <v>21037</v>
      </c>
      <c r="C2291" t="s">
        <v>3221</v>
      </c>
      <c r="D2291" s="11">
        <v>44886</v>
      </c>
      <c r="E2291">
        <v>953.93</v>
      </c>
      <c r="F2291">
        <v>24</v>
      </c>
      <c r="G2291" t="s">
        <v>598</v>
      </c>
      <c r="H2291" s="11">
        <v>44907</v>
      </c>
      <c r="I2291" s="11">
        <v>44901</v>
      </c>
      <c r="J2291">
        <v>953.93</v>
      </c>
      <c r="K2291" t="s">
        <v>3407</v>
      </c>
      <c r="L2291" t="s">
        <v>598</v>
      </c>
      <c r="M2291" t="s">
        <v>3408</v>
      </c>
      <c r="N2291" t="s">
        <v>3411</v>
      </c>
      <c r="O2291" t="s">
        <v>3412</v>
      </c>
    </row>
    <row r="2292" spans="2:15" x14ac:dyDescent="0.3">
      <c r="B2292">
        <v>20567</v>
      </c>
      <c r="C2292" t="s">
        <v>394</v>
      </c>
      <c r="D2292" s="11">
        <v>44560</v>
      </c>
      <c r="E2292">
        <v>983.25</v>
      </c>
      <c r="F2292">
        <v>338</v>
      </c>
      <c r="G2292" t="s">
        <v>30</v>
      </c>
      <c r="H2292" s="11">
        <v>44574</v>
      </c>
      <c r="I2292" s="11">
        <v>44574</v>
      </c>
      <c r="J2292">
        <v>983.25</v>
      </c>
      <c r="K2292" t="s">
        <v>219</v>
      </c>
      <c r="L2292" t="s">
        <v>220</v>
      </c>
      <c r="M2292" t="s">
        <v>1681</v>
      </c>
      <c r="N2292" t="s">
        <v>3411</v>
      </c>
      <c r="O2292" t="s">
        <v>3412</v>
      </c>
    </row>
    <row r="2293" spans="2:15" x14ac:dyDescent="0.3">
      <c r="B2293">
        <v>20567</v>
      </c>
      <c r="C2293" t="s">
        <v>230</v>
      </c>
      <c r="D2293" s="11">
        <v>44560</v>
      </c>
      <c r="E2293">
        <v>240.19</v>
      </c>
      <c r="F2293">
        <v>149</v>
      </c>
      <c r="G2293" t="s">
        <v>18</v>
      </c>
      <c r="H2293" s="11">
        <v>44574</v>
      </c>
      <c r="I2293" s="11">
        <v>44574</v>
      </c>
      <c r="J2293">
        <v>240.19</v>
      </c>
      <c r="K2293" t="s">
        <v>80</v>
      </c>
      <c r="L2293" t="s">
        <v>81</v>
      </c>
      <c r="M2293" t="s">
        <v>1392</v>
      </c>
      <c r="N2293" t="s">
        <v>3411</v>
      </c>
      <c r="O2293" t="s">
        <v>3412</v>
      </c>
    </row>
    <row r="2294" spans="2:15" x14ac:dyDescent="0.3">
      <c r="B2294">
        <v>20567</v>
      </c>
      <c r="C2294" t="s">
        <v>332</v>
      </c>
      <c r="D2294" s="11">
        <v>44560</v>
      </c>
      <c r="E2294">
        <v>27876.04</v>
      </c>
      <c r="F2294">
        <v>149</v>
      </c>
      <c r="G2294" t="s">
        <v>18</v>
      </c>
      <c r="H2294" s="11">
        <v>44574</v>
      </c>
      <c r="I2294" s="11">
        <v>44574</v>
      </c>
      <c r="J2294">
        <v>27876.04</v>
      </c>
      <c r="K2294" t="s">
        <v>80</v>
      </c>
      <c r="L2294" t="s">
        <v>81</v>
      </c>
      <c r="M2294" t="s">
        <v>1392</v>
      </c>
      <c r="N2294" t="s">
        <v>3411</v>
      </c>
      <c r="O2294" t="s">
        <v>3412</v>
      </c>
    </row>
    <row r="2295" spans="2:15" x14ac:dyDescent="0.3">
      <c r="B2295">
        <v>20567</v>
      </c>
      <c r="C2295" t="s">
        <v>388</v>
      </c>
      <c r="D2295" s="11">
        <v>44560</v>
      </c>
      <c r="E2295">
        <v>1700.5</v>
      </c>
      <c r="F2295">
        <v>338</v>
      </c>
      <c r="G2295" t="s">
        <v>30</v>
      </c>
      <c r="H2295" s="11">
        <v>44574</v>
      </c>
      <c r="I2295" s="11">
        <v>44574</v>
      </c>
      <c r="J2295">
        <v>1700.5</v>
      </c>
      <c r="K2295" t="s">
        <v>10</v>
      </c>
      <c r="L2295" t="s">
        <v>11</v>
      </c>
      <c r="M2295" t="s">
        <v>1657</v>
      </c>
      <c r="N2295" t="s">
        <v>3411</v>
      </c>
      <c r="O2295" t="s">
        <v>3412</v>
      </c>
    </row>
    <row r="2296" spans="2:15" x14ac:dyDescent="0.3">
      <c r="B2296">
        <v>21036</v>
      </c>
      <c r="C2296" t="s">
        <v>3240</v>
      </c>
      <c r="D2296" s="11">
        <v>44895</v>
      </c>
      <c r="E2296">
        <v>4440</v>
      </c>
      <c r="F2296">
        <v>1948</v>
      </c>
      <c r="G2296" t="s">
        <v>2827</v>
      </c>
      <c r="H2296" s="11">
        <v>44907</v>
      </c>
      <c r="I2296" s="11">
        <v>44902</v>
      </c>
      <c r="J2296">
        <v>4440</v>
      </c>
      <c r="K2296" t="s">
        <v>3407</v>
      </c>
      <c r="L2296" t="s">
        <v>2827</v>
      </c>
      <c r="M2296" t="s">
        <v>3408</v>
      </c>
      <c r="N2296" t="s">
        <v>3411</v>
      </c>
      <c r="O2296" t="s">
        <v>3412</v>
      </c>
    </row>
    <row r="2297" spans="2:15" x14ac:dyDescent="0.3">
      <c r="B2297">
        <v>20567</v>
      </c>
      <c r="C2297" t="s">
        <v>391</v>
      </c>
      <c r="D2297" s="11">
        <v>44560</v>
      </c>
      <c r="E2297">
        <v>2429.37</v>
      </c>
      <c r="F2297">
        <v>149</v>
      </c>
      <c r="G2297" t="s">
        <v>18</v>
      </c>
      <c r="H2297" s="11">
        <v>44574</v>
      </c>
      <c r="I2297" s="11">
        <v>44574</v>
      </c>
      <c r="J2297">
        <v>2429.37</v>
      </c>
      <c r="K2297" t="s">
        <v>80</v>
      </c>
      <c r="L2297" t="s">
        <v>81</v>
      </c>
      <c r="M2297" t="s">
        <v>1392</v>
      </c>
      <c r="N2297" t="s">
        <v>3411</v>
      </c>
      <c r="O2297" t="s">
        <v>3412</v>
      </c>
    </row>
    <row r="2298" spans="2:15" x14ac:dyDescent="0.3">
      <c r="B2298">
        <v>21040</v>
      </c>
      <c r="C2298" t="s">
        <v>3246</v>
      </c>
      <c r="D2298" s="11">
        <v>44895</v>
      </c>
      <c r="E2298">
        <v>6229.94</v>
      </c>
      <c r="F2298">
        <v>1758</v>
      </c>
      <c r="G2298" t="s">
        <v>1854</v>
      </c>
      <c r="H2298" s="11">
        <v>44907</v>
      </c>
      <c r="I2298" s="11">
        <v>44907</v>
      </c>
      <c r="J2298">
        <v>6229.94</v>
      </c>
      <c r="K2298" t="s">
        <v>3407</v>
      </c>
      <c r="L2298" t="s">
        <v>1854</v>
      </c>
      <c r="M2298" t="s">
        <v>3408</v>
      </c>
      <c r="N2298" t="s">
        <v>3411</v>
      </c>
      <c r="O2298" t="s">
        <v>3412</v>
      </c>
    </row>
    <row r="2299" spans="2:15" x14ac:dyDescent="0.3">
      <c r="B2299">
        <v>21040</v>
      </c>
      <c r="C2299" t="s">
        <v>3270</v>
      </c>
      <c r="D2299" s="11">
        <v>44895</v>
      </c>
      <c r="E2299">
        <v>12406.57</v>
      </c>
      <c r="F2299">
        <v>1758</v>
      </c>
      <c r="G2299" t="s">
        <v>1854</v>
      </c>
      <c r="H2299" s="11">
        <v>44907</v>
      </c>
      <c r="I2299" s="11">
        <v>44907</v>
      </c>
      <c r="J2299">
        <v>12406.57</v>
      </c>
      <c r="K2299" t="s">
        <v>3407</v>
      </c>
      <c r="L2299" t="s">
        <v>1854</v>
      </c>
      <c r="M2299" t="s">
        <v>3408</v>
      </c>
      <c r="N2299" t="s">
        <v>3411</v>
      </c>
      <c r="O2299" t="s">
        <v>3412</v>
      </c>
    </row>
    <row r="2300" spans="2:15" x14ac:dyDescent="0.3">
      <c r="B2300">
        <v>21040</v>
      </c>
      <c r="C2300" t="s">
        <v>3276</v>
      </c>
      <c r="D2300" s="11">
        <v>44895</v>
      </c>
      <c r="E2300">
        <v>681132.7</v>
      </c>
      <c r="F2300">
        <v>1758</v>
      </c>
      <c r="G2300" t="s">
        <v>1854</v>
      </c>
      <c r="H2300" s="11">
        <v>44907</v>
      </c>
      <c r="I2300" s="11">
        <v>44907</v>
      </c>
      <c r="J2300">
        <v>681132.7</v>
      </c>
      <c r="K2300" t="s">
        <v>3407</v>
      </c>
      <c r="L2300" t="s">
        <v>1854</v>
      </c>
      <c r="M2300" t="s">
        <v>3408</v>
      </c>
      <c r="N2300" t="s">
        <v>3411</v>
      </c>
      <c r="O2300" t="s">
        <v>3412</v>
      </c>
    </row>
    <row r="2301" spans="2:15" x14ac:dyDescent="0.3">
      <c r="B2301">
        <v>21040</v>
      </c>
      <c r="C2301" t="s">
        <v>3280</v>
      </c>
      <c r="D2301" s="11">
        <v>44895</v>
      </c>
      <c r="E2301">
        <v>7425.35</v>
      </c>
      <c r="F2301">
        <v>1758</v>
      </c>
      <c r="G2301" t="s">
        <v>1854</v>
      </c>
      <c r="H2301" s="11">
        <v>44907</v>
      </c>
      <c r="I2301" s="11">
        <v>44907</v>
      </c>
      <c r="J2301">
        <v>7425.35</v>
      </c>
      <c r="K2301" t="s">
        <v>3407</v>
      </c>
      <c r="L2301" t="s">
        <v>1854</v>
      </c>
      <c r="M2301" t="s">
        <v>3408</v>
      </c>
      <c r="N2301" t="s">
        <v>3411</v>
      </c>
      <c r="O2301" t="s">
        <v>3412</v>
      </c>
    </row>
    <row r="2302" spans="2:15" x14ac:dyDescent="0.3">
      <c r="B2302">
        <v>21040</v>
      </c>
      <c r="C2302" t="s">
        <v>3268</v>
      </c>
      <c r="D2302" s="11">
        <v>44895</v>
      </c>
      <c r="E2302">
        <v>94102.84</v>
      </c>
      <c r="F2302">
        <v>292</v>
      </c>
      <c r="G2302" t="s">
        <v>1854</v>
      </c>
      <c r="H2302" s="11">
        <v>44907</v>
      </c>
      <c r="I2302" s="11">
        <v>44907</v>
      </c>
      <c r="J2302">
        <v>94102.84</v>
      </c>
      <c r="K2302" t="s">
        <v>3407</v>
      </c>
      <c r="L2302" t="s">
        <v>1854</v>
      </c>
      <c r="M2302" t="s">
        <v>3408</v>
      </c>
      <c r="N2302" t="s">
        <v>3411</v>
      </c>
      <c r="O2302" t="s">
        <v>3412</v>
      </c>
    </row>
    <row r="2303" spans="2:15" x14ac:dyDescent="0.3">
      <c r="B2303">
        <v>21040</v>
      </c>
      <c r="C2303" t="s">
        <v>3242</v>
      </c>
      <c r="D2303" s="11">
        <v>44895</v>
      </c>
      <c r="E2303">
        <v>166.58</v>
      </c>
      <c r="F2303">
        <v>292</v>
      </c>
      <c r="G2303" t="s">
        <v>1854</v>
      </c>
      <c r="H2303" s="11">
        <v>44907</v>
      </c>
      <c r="I2303" s="11">
        <v>44907</v>
      </c>
      <c r="J2303">
        <v>166.58</v>
      </c>
      <c r="K2303" t="s">
        <v>3407</v>
      </c>
      <c r="L2303" t="s">
        <v>1854</v>
      </c>
      <c r="M2303" t="s">
        <v>3408</v>
      </c>
      <c r="N2303" t="s">
        <v>3411</v>
      </c>
      <c r="O2303" t="s">
        <v>3412</v>
      </c>
    </row>
    <row r="2304" spans="2:15" x14ac:dyDescent="0.3">
      <c r="B2304">
        <v>21040</v>
      </c>
      <c r="C2304" t="s">
        <v>3261</v>
      </c>
      <c r="D2304" s="11">
        <v>44895</v>
      </c>
      <c r="E2304">
        <v>182473.3</v>
      </c>
      <c r="F2304">
        <v>292</v>
      </c>
      <c r="G2304" t="s">
        <v>1854</v>
      </c>
      <c r="H2304" s="11">
        <v>44907</v>
      </c>
      <c r="I2304" s="11">
        <v>44907</v>
      </c>
      <c r="J2304">
        <v>182473.3</v>
      </c>
      <c r="K2304" t="s">
        <v>3407</v>
      </c>
      <c r="L2304" t="s">
        <v>1854</v>
      </c>
      <c r="M2304" t="s">
        <v>3408</v>
      </c>
      <c r="N2304" t="s">
        <v>3411</v>
      </c>
      <c r="O2304" t="s">
        <v>3412</v>
      </c>
    </row>
    <row r="2305" spans="2:15" x14ac:dyDescent="0.3">
      <c r="B2305">
        <v>21040</v>
      </c>
      <c r="C2305" t="s">
        <v>3250</v>
      </c>
      <c r="D2305" s="11">
        <v>44895</v>
      </c>
      <c r="E2305">
        <v>465.59</v>
      </c>
      <c r="F2305">
        <v>292</v>
      </c>
      <c r="G2305" t="s">
        <v>1854</v>
      </c>
      <c r="H2305" s="11">
        <v>44907</v>
      </c>
      <c r="I2305" s="11">
        <v>44907</v>
      </c>
      <c r="J2305">
        <v>465.59</v>
      </c>
      <c r="K2305" t="s">
        <v>3407</v>
      </c>
      <c r="L2305" t="s">
        <v>1854</v>
      </c>
      <c r="M2305" t="s">
        <v>3408</v>
      </c>
      <c r="N2305" t="s">
        <v>3411</v>
      </c>
      <c r="O2305" t="s">
        <v>3412</v>
      </c>
    </row>
    <row r="2306" spans="2:15" x14ac:dyDescent="0.3">
      <c r="B2306">
        <v>21040</v>
      </c>
      <c r="C2306" t="s">
        <v>3278</v>
      </c>
      <c r="D2306" s="11">
        <v>44895</v>
      </c>
      <c r="E2306">
        <v>164887.62</v>
      </c>
      <c r="F2306">
        <v>292</v>
      </c>
      <c r="G2306" t="s">
        <v>1854</v>
      </c>
      <c r="H2306" s="11">
        <v>44907</v>
      </c>
      <c r="I2306" s="11">
        <v>44907</v>
      </c>
      <c r="J2306">
        <v>164887.62</v>
      </c>
      <c r="K2306" t="s">
        <v>3407</v>
      </c>
      <c r="L2306" t="s">
        <v>1854</v>
      </c>
      <c r="M2306" t="s">
        <v>3408</v>
      </c>
      <c r="N2306" t="s">
        <v>3411</v>
      </c>
      <c r="O2306" t="s">
        <v>3412</v>
      </c>
    </row>
    <row r="2307" spans="2:15" x14ac:dyDescent="0.3">
      <c r="B2307">
        <v>21040</v>
      </c>
      <c r="C2307" t="s">
        <v>3260</v>
      </c>
      <c r="D2307" s="11">
        <v>44895</v>
      </c>
      <c r="E2307">
        <v>479.74</v>
      </c>
      <c r="F2307">
        <v>292</v>
      </c>
      <c r="G2307" t="s">
        <v>1854</v>
      </c>
      <c r="H2307" s="11">
        <v>44907</v>
      </c>
      <c r="I2307" s="11">
        <v>44907</v>
      </c>
      <c r="J2307">
        <v>479.74</v>
      </c>
      <c r="K2307" t="s">
        <v>3407</v>
      </c>
      <c r="L2307" t="s">
        <v>1854</v>
      </c>
      <c r="M2307" t="s">
        <v>3408</v>
      </c>
      <c r="N2307" t="s">
        <v>3411</v>
      </c>
      <c r="O2307" t="s">
        <v>3412</v>
      </c>
    </row>
    <row r="2308" spans="2:15" x14ac:dyDescent="0.3">
      <c r="B2308">
        <v>21040</v>
      </c>
      <c r="C2308" t="s">
        <v>3253</v>
      </c>
      <c r="D2308" s="11">
        <v>44895</v>
      </c>
      <c r="E2308">
        <v>232180.57</v>
      </c>
      <c r="F2308">
        <v>292</v>
      </c>
      <c r="G2308" t="s">
        <v>1854</v>
      </c>
      <c r="H2308" s="11">
        <v>44907</v>
      </c>
      <c r="I2308" s="11">
        <v>44907</v>
      </c>
      <c r="J2308">
        <v>232180.57</v>
      </c>
      <c r="K2308" t="s">
        <v>3407</v>
      </c>
      <c r="L2308" t="s">
        <v>1854</v>
      </c>
      <c r="M2308" t="s">
        <v>3408</v>
      </c>
      <c r="N2308" t="s">
        <v>3411</v>
      </c>
      <c r="O2308" t="s">
        <v>3412</v>
      </c>
    </row>
    <row r="2309" spans="2:15" x14ac:dyDescent="0.3">
      <c r="B2309">
        <v>21040</v>
      </c>
      <c r="C2309" t="s">
        <v>3258</v>
      </c>
      <c r="D2309" s="11">
        <v>44895</v>
      </c>
      <c r="E2309">
        <v>19.98</v>
      </c>
      <c r="F2309">
        <v>292</v>
      </c>
      <c r="G2309" t="s">
        <v>1854</v>
      </c>
      <c r="H2309" s="11">
        <v>44907</v>
      </c>
      <c r="I2309" s="11">
        <v>44907</v>
      </c>
      <c r="J2309">
        <v>19.98</v>
      </c>
      <c r="K2309" t="s">
        <v>3407</v>
      </c>
      <c r="L2309" t="s">
        <v>1854</v>
      </c>
      <c r="M2309" t="s">
        <v>3408</v>
      </c>
      <c r="N2309" t="s">
        <v>3411</v>
      </c>
      <c r="O2309" t="s">
        <v>3412</v>
      </c>
    </row>
    <row r="2310" spans="2:15" x14ac:dyDescent="0.3">
      <c r="B2310">
        <v>21040</v>
      </c>
      <c r="C2310" t="s">
        <v>3277</v>
      </c>
      <c r="D2310" s="11">
        <v>44895</v>
      </c>
      <c r="E2310">
        <v>2032643.68</v>
      </c>
      <c r="F2310">
        <v>368</v>
      </c>
      <c r="G2310" t="s">
        <v>1853</v>
      </c>
      <c r="H2310" s="11">
        <v>44907</v>
      </c>
      <c r="I2310" s="11">
        <v>44907</v>
      </c>
      <c r="J2310">
        <v>2032643.68</v>
      </c>
      <c r="K2310" t="s">
        <v>3407</v>
      </c>
      <c r="L2310" t="s">
        <v>1853</v>
      </c>
      <c r="M2310" t="s">
        <v>3408</v>
      </c>
      <c r="N2310" t="s">
        <v>3411</v>
      </c>
      <c r="O2310" t="s">
        <v>3412</v>
      </c>
    </row>
    <row r="2311" spans="2:15" x14ac:dyDescent="0.3">
      <c r="B2311">
        <v>21040</v>
      </c>
      <c r="C2311" t="s">
        <v>3272</v>
      </c>
      <c r="D2311" s="11">
        <v>44895</v>
      </c>
      <c r="E2311">
        <v>958.33</v>
      </c>
      <c r="F2311">
        <v>368</v>
      </c>
      <c r="G2311" t="s">
        <v>1853</v>
      </c>
      <c r="H2311" s="11">
        <v>44907</v>
      </c>
      <c r="I2311" s="11">
        <v>44907</v>
      </c>
      <c r="J2311">
        <v>958.33</v>
      </c>
      <c r="K2311" t="s">
        <v>3407</v>
      </c>
      <c r="L2311" t="s">
        <v>1853</v>
      </c>
      <c r="M2311" t="s">
        <v>3408</v>
      </c>
      <c r="N2311" t="s">
        <v>3411</v>
      </c>
      <c r="O2311" t="s">
        <v>3412</v>
      </c>
    </row>
    <row r="2312" spans="2:15" x14ac:dyDescent="0.3">
      <c r="B2312">
        <v>21040</v>
      </c>
      <c r="C2312" t="s">
        <v>3274</v>
      </c>
      <c r="D2312" s="11">
        <v>44895</v>
      </c>
      <c r="E2312">
        <v>3180805.12</v>
      </c>
      <c r="F2312">
        <v>368</v>
      </c>
      <c r="G2312" t="s">
        <v>1853</v>
      </c>
      <c r="H2312" s="11">
        <v>44907</v>
      </c>
      <c r="I2312" s="11">
        <v>44907</v>
      </c>
      <c r="J2312">
        <v>3180805.12</v>
      </c>
      <c r="K2312" t="s">
        <v>3407</v>
      </c>
      <c r="L2312" t="s">
        <v>1853</v>
      </c>
      <c r="M2312" t="s">
        <v>3408</v>
      </c>
      <c r="N2312" t="s">
        <v>3411</v>
      </c>
      <c r="O2312" t="s">
        <v>3412</v>
      </c>
    </row>
    <row r="2313" spans="2:15" x14ac:dyDescent="0.3">
      <c r="B2313">
        <v>21040</v>
      </c>
      <c r="C2313" t="s">
        <v>3245</v>
      </c>
      <c r="D2313" s="11">
        <v>44895</v>
      </c>
      <c r="E2313">
        <v>6799682.75</v>
      </c>
      <c r="F2313">
        <v>368</v>
      </c>
      <c r="G2313" t="s">
        <v>1853</v>
      </c>
      <c r="H2313" s="11">
        <v>44907</v>
      </c>
      <c r="I2313" s="11">
        <v>44907</v>
      </c>
      <c r="J2313">
        <v>6799682.75</v>
      </c>
      <c r="K2313" t="s">
        <v>3407</v>
      </c>
      <c r="L2313" t="s">
        <v>1853</v>
      </c>
      <c r="M2313" t="s">
        <v>3408</v>
      </c>
      <c r="N2313" t="s">
        <v>3411</v>
      </c>
      <c r="O2313" t="s">
        <v>3412</v>
      </c>
    </row>
    <row r="2314" spans="2:15" x14ac:dyDescent="0.3">
      <c r="B2314">
        <v>21040</v>
      </c>
      <c r="C2314" t="s">
        <v>3255</v>
      </c>
      <c r="D2314" s="11">
        <v>44895</v>
      </c>
      <c r="E2314">
        <v>1380.75</v>
      </c>
      <c r="F2314">
        <v>368</v>
      </c>
      <c r="G2314" t="s">
        <v>1853</v>
      </c>
      <c r="H2314" s="11">
        <v>44907</v>
      </c>
      <c r="I2314" s="11">
        <v>44907</v>
      </c>
      <c r="J2314">
        <v>1380.75</v>
      </c>
      <c r="K2314" t="s">
        <v>3407</v>
      </c>
      <c r="L2314" t="s">
        <v>1853</v>
      </c>
      <c r="M2314" t="s">
        <v>3408</v>
      </c>
      <c r="N2314" t="s">
        <v>3411</v>
      </c>
      <c r="O2314" t="s">
        <v>3412</v>
      </c>
    </row>
    <row r="2315" spans="2:15" x14ac:dyDescent="0.3">
      <c r="B2315">
        <v>21040</v>
      </c>
      <c r="C2315" t="s">
        <v>3264</v>
      </c>
      <c r="D2315" s="11">
        <v>44895</v>
      </c>
      <c r="E2315">
        <v>3675.7</v>
      </c>
      <c r="F2315">
        <v>368</v>
      </c>
      <c r="G2315" t="s">
        <v>1853</v>
      </c>
      <c r="H2315" s="11">
        <v>44907</v>
      </c>
      <c r="I2315" s="11">
        <v>44907</v>
      </c>
      <c r="J2315">
        <v>3675.7</v>
      </c>
      <c r="K2315" t="s">
        <v>3407</v>
      </c>
      <c r="L2315" t="s">
        <v>1853</v>
      </c>
      <c r="M2315" t="s">
        <v>3408</v>
      </c>
      <c r="N2315" t="s">
        <v>3411</v>
      </c>
      <c r="O2315" t="s">
        <v>3412</v>
      </c>
    </row>
    <row r="2316" spans="2:15" x14ac:dyDescent="0.3">
      <c r="B2316">
        <v>21040</v>
      </c>
      <c r="C2316" t="s">
        <v>3244</v>
      </c>
      <c r="D2316" s="11">
        <v>44895</v>
      </c>
      <c r="E2316">
        <v>4415388.16</v>
      </c>
      <c r="F2316">
        <v>368</v>
      </c>
      <c r="G2316" t="s">
        <v>1853</v>
      </c>
      <c r="H2316" s="11">
        <v>44907</v>
      </c>
      <c r="I2316" s="11">
        <v>44907</v>
      </c>
      <c r="J2316">
        <v>4415388.16</v>
      </c>
      <c r="K2316" t="s">
        <v>3407</v>
      </c>
      <c r="L2316" t="s">
        <v>1853</v>
      </c>
      <c r="M2316" t="s">
        <v>3408</v>
      </c>
      <c r="N2316" t="s">
        <v>3411</v>
      </c>
      <c r="O2316" t="s">
        <v>3412</v>
      </c>
    </row>
    <row r="2317" spans="2:15" x14ac:dyDescent="0.3">
      <c r="B2317">
        <v>21040</v>
      </c>
      <c r="C2317" t="s">
        <v>3279</v>
      </c>
      <c r="D2317" s="11">
        <v>44895</v>
      </c>
      <c r="E2317">
        <v>2265.7600000000002</v>
      </c>
      <c r="F2317">
        <v>368</v>
      </c>
      <c r="G2317" t="s">
        <v>1853</v>
      </c>
      <c r="H2317" s="11">
        <v>44907</v>
      </c>
      <c r="I2317" s="11">
        <v>44907</v>
      </c>
      <c r="J2317">
        <v>2265.7600000000002</v>
      </c>
      <c r="K2317" t="s">
        <v>3407</v>
      </c>
      <c r="L2317" t="s">
        <v>1853</v>
      </c>
      <c r="M2317" t="s">
        <v>3408</v>
      </c>
      <c r="N2317" t="s">
        <v>3411</v>
      </c>
      <c r="O2317" t="s">
        <v>3412</v>
      </c>
    </row>
    <row r="2318" spans="2:15" x14ac:dyDescent="0.3">
      <c r="B2318">
        <v>21040</v>
      </c>
      <c r="C2318" t="s">
        <v>3251</v>
      </c>
      <c r="D2318" s="11">
        <v>44895</v>
      </c>
      <c r="E2318">
        <v>114541.62</v>
      </c>
      <c r="F2318">
        <v>2199</v>
      </c>
      <c r="G2318" t="s">
        <v>1854</v>
      </c>
      <c r="H2318" s="11">
        <v>44907</v>
      </c>
      <c r="I2318" s="11">
        <v>44907</v>
      </c>
      <c r="J2318">
        <v>114541.62</v>
      </c>
      <c r="K2318" t="s">
        <v>3407</v>
      </c>
      <c r="L2318" t="s">
        <v>1854</v>
      </c>
      <c r="M2318" t="s">
        <v>3408</v>
      </c>
      <c r="N2318" t="s">
        <v>3411</v>
      </c>
      <c r="O2318" t="s">
        <v>3412</v>
      </c>
    </row>
    <row r="2319" spans="2:15" x14ac:dyDescent="0.3">
      <c r="B2319">
        <v>21040</v>
      </c>
      <c r="C2319" t="s">
        <v>3275</v>
      </c>
      <c r="D2319" s="11">
        <v>44895</v>
      </c>
      <c r="E2319">
        <v>182661.67</v>
      </c>
      <c r="F2319">
        <v>2199</v>
      </c>
      <c r="G2319" t="s">
        <v>1854</v>
      </c>
      <c r="H2319" s="11">
        <v>44907</v>
      </c>
      <c r="I2319" s="11">
        <v>44907</v>
      </c>
      <c r="J2319">
        <v>182661.67</v>
      </c>
      <c r="K2319" t="s">
        <v>3407</v>
      </c>
      <c r="L2319" t="s">
        <v>1854</v>
      </c>
      <c r="M2319" t="s">
        <v>3408</v>
      </c>
      <c r="N2319" t="s">
        <v>3411</v>
      </c>
      <c r="O2319" t="s">
        <v>3412</v>
      </c>
    </row>
    <row r="2320" spans="2:15" x14ac:dyDescent="0.3">
      <c r="B2320">
        <v>21040</v>
      </c>
      <c r="C2320" t="s">
        <v>3273</v>
      </c>
      <c r="D2320" s="11">
        <v>44895</v>
      </c>
      <c r="E2320">
        <v>9990.98</v>
      </c>
      <c r="F2320">
        <v>2199</v>
      </c>
      <c r="G2320" t="s">
        <v>1854</v>
      </c>
      <c r="H2320" s="11">
        <v>44907</v>
      </c>
      <c r="I2320" s="11">
        <v>44907</v>
      </c>
      <c r="J2320">
        <v>9990.98</v>
      </c>
      <c r="K2320" t="s">
        <v>3407</v>
      </c>
      <c r="L2320" t="s">
        <v>1854</v>
      </c>
      <c r="M2320" t="s">
        <v>3408</v>
      </c>
      <c r="N2320" t="s">
        <v>3411</v>
      </c>
      <c r="O2320" t="s">
        <v>3412</v>
      </c>
    </row>
    <row r="2321" spans="2:15" x14ac:dyDescent="0.3">
      <c r="B2321">
        <v>21040</v>
      </c>
      <c r="C2321" t="s">
        <v>3266</v>
      </c>
      <c r="D2321" s="11">
        <v>44895</v>
      </c>
      <c r="E2321">
        <v>228934.86</v>
      </c>
      <c r="F2321">
        <v>2199</v>
      </c>
      <c r="G2321" t="s">
        <v>1854</v>
      </c>
      <c r="H2321" s="11">
        <v>44907</v>
      </c>
      <c r="I2321" s="11">
        <v>44907</v>
      </c>
      <c r="J2321">
        <v>228934.86</v>
      </c>
      <c r="K2321" t="s">
        <v>3407</v>
      </c>
      <c r="L2321" t="s">
        <v>1854</v>
      </c>
      <c r="M2321" t="s">
        <v>3408</v>
      </c>
      <c r="N2321" t="s">
        <v>3411</v>
      </c>
      <c r="O2321" t="s">
        <v>3412</v>
      </c>
    </row>
    <row r="2322" spans="2:15" x14ac:dyDescent="0.3">
      <c r="B2322">
        <v>21040</v>
      </c>
      <c r="C2322" t="s">
        <v>3243</v>
      </c>
      <c r="D2322" s="11">
        <v>44895</v>
      </c>
      <c r="E2322">
        <v>415319.81</v>
      </c>
      <c r="F2322">
        <v>3688</v>
      </c>
      <c r="G2322" t="s">
        <v>1853</v>
      </c>
      <c r="H2322" s="11">
        <v>44907</v>
      </c>
      <c r="I2322" s="11">
        <v>44907</v>
      </c>
      <c r="J2322">
        <v>332105.95</v>
      </c>
      <c r="K2322" t="s">
        <v>3407</v>
      </c>
      <c r="L2322" t="s">
        <v>1853</v>
      </c>
      <c r="M2322" t="s">
        <v>3408</v>
      </c>
      <c r="N2322" t="s">
        <v>3411</v>
      </c>
      <c r="O2322" t="s">
        <v>3412</v>
      </c>
    </row>
    <row r="2323" spans="2:15" x14ac:dyDescent="0.3">
      <c r="B2323">
        <v>21040</v>
      </c>
      <c r="C2323" t="s">
        <v>3254</v>
      </c>
      <c r="D2323" s="11">
        <v>44895</v>
      </c>
      <c r="E2323">
        <v>796057.04</v>
      </c>
      <c r="F2323">
        <v>3688</v>
      </c>
      <c r="G2323" t="s">
        <v>1853</v>
      </c>
      <c r="H2323" s="11">
        <v>44907</v>
      </c>
      <c r="I2323" s="11">
        <v>44907</v>
      </c>
      <c r="J2323">
        <v>796057.04</v>
      </c>
      <c r="K2323" t="s">
        <v>3407</v>
      </c>
      <c r="L2323" t="s">
        <v>1853</v>
      </c>
      <c r="M2323" t="s">
        <v>3408</v>
      </c>
      <c r="N2323" t="s">
        <v>3411</v>
      </c>
      <c r="O2323" t="s">
        <v>3412</v>
      </c>
    </row>
    <row r="2324" spans="2:15" x14ac:dyDescent="0.3">
      <c r="B2324">
        <v>21040</v>
      </c>
      <c r="C2324" t="s">
        <v>3252</v>
      </c>
      <c r="D2324" s="11">
        <v>44895</v>
      </c>
      <c r="E2324">
        <v>461779.73</v>
      </c>
      <c r="F2324">
        <v>3688</v>
      </c>
      <c r="G2324" t="s">
        <v>1853</v>
      </c>
      <c r="H2324" s="11">
        <v>44907</v>
      </c>
      <c r="I2324" s="11">
        <v>44907</v>
      </c>
      <c r="J2324">
        <v>461779.73</v>
      </c>
      <c r="K2324" t="s">
        <v>3407</v>
      </c>
      <c r="L2324" t="s">
        <v>1853</v>
      </c>
      <c r="M2324" t="s">
        <v>3408</v>
      </c>
      <c r="N2324" t="s">
        <v>3411</v>
      </c>
      <c r="O2324" t="s">
        <v>3412</v>
      </c>
    </row>
    <row r="2325" spans="2:15" x14ac:dyDescent="0.3">
      <c r="B2325">
        <v>21040</v>
      </c>
      <c r="C2325" t="s">
        <v>3256</v>
      </c>
      <c r="D2325" s="11">
        <v>44895</v>
      </c>
      <c r="E2325">
        <v>544147.13</v>
      </c>
      <c r="F2325">
        <v>3688</v>
      </c>
      <c r="G2325" t="s">
        <v>1853</v>
      </c>
      <c r="H2325" s="11">
        <v>44907</v>
      </c>
      <c r="I2325" s="11">
        <v>44907</v>
      </c>
      <c r="J2325">
        <v>544147.13</v>
      </c>
      <c r="K2325" t="s">
        <v>3407</v>
      </c>
      <c r="L2325" t="s">
        <v>1853</v>
      </c>
      <c r="M2325" t="s">
        <v>3408</v>
      </c>
      <c r="N2325" t="s">
        <v>3411</v>
      </c>
      <c r="O2325" t="s">
        <v>3412</v>
      </c>
    </row>
    <row r="2326" spans="2:15" x14ac:dyDescent="0.3">
      <c r="B2326">
        <v>21040</v>
      </c>
      <c r="C2326" t="s">
        <v>3257</v>
      </c>
      <c r="D2326" s="11">
        <v>44895</v>
      </c>
      <c r="E2326">
        <v>315146.93</v>
      </c>
      <c r="F2326">
        <v>1728</v>
      </c>
      <c r="G2326" t="s">
        <v>1854</v>
      </c>
      <c r="H2326" s="11">
        <v>44907</v>
      </c>
      <c r="I2326" s="11">
        <v>44907</v>
      </c>
      <c r="J2326">
        <v>315146.93</v>
      </c>
      <c r="K2326" t="s">
        <v>3407</v>
      </c>
      <c r="L2326" t="s">
        <v>1854</v>
      </c>
      <c r="M2326" t="s">
        <v>3408</v>
      </c>
      <c r="N2326" t="s">
        <v>3411</v>
      </c>
      <c r="O2326" t="s">
        <v>3412</v>
      </c>
    </row>
    <row r="2327" spans="2:15" x14ac:dyDescent="0.3">
      <c r="B2327">
        <v>21040</v>
      </c>
      <c r="C2327" t="s">
        <v>3248</v>
      </c>
      <c r="D2327" s="11">
        <v>44895</v>
      </c>
      <c r="E2327">
        <v>349269.25</v>
      </c>
      <c r="F2327">
        <v>1728</v>
      </c>
      <c r="G2327" t="s">
        <v>1854</v>
      </c>
      <c r="H2327" s="11">
        <v>44907</v>
      </c>
      <c r="I2327" s="11">
        <v>44907</v>
      </c>
      <c r="J2327">
        <v>349269.25</v>
      </c>
      <c r="K2327" t="s">
        <v>3407</v>
      </c>
      <c r="L2327" t="s">
        <v>1854</v>
      </c>
      <c r="M2327" t="s">
        <v>3408</v>
      </c>
      <c r="N2327" t="s">
        <v>3411</v>
      </c>
      <c r="O2327" t="s">
        <v>3412</v>
      </c>
    </row>
    <row r="2328" spans="2:15" x14ac:dyDescent="0.3">
      <c r="B2328">
        <v>21040</v>
      </c>
      <c r="C2328" t="s">
        <v>3271</v>
      </c>
      <c r="D2328" s="11">
        <v>44895</v>
      </c>
      <c r="E2328">
        <v>957141.36</v>
      </c>
      <c r="F2328">
        <v>1728</v>
      </c>
      <c r="G2328" t="s">
        <v>1854</v>
      </c>
      <c r="H2328" s="11">
        <v>44907</v>
      </c>
      <c r="I2328" s="11">
        <v>44907</v>
      </c>
      <c r="J2328">
        <v>957141.36</v>
      </c>
      <c r="K2328" t="s">
        <v>3407</v>
      </c>
      <c r="L2328" t="s">
        <v>1854</v>
      </c>
      <c r="M2328" t="s">
        <v>3408</v>
      </c>
      <c r="N2328" t="s">
        <v>3411</v>
      </c>
      <c r="O2328" t="s">
        <v>3412</v>
      </c>
    </row>
    <row r="2329" spans="2:15" x14ac:dyDescent="0.3">
      <c r="B2329">
        <v>21040</v>
      </c>
      <c r="C2329" t="s">
        <v>3269</v>
      </c>
      <c r="D2329" s="11">
        <v>44895</v>
      </c>
      <c r="E2329">
        <v>379.79</v>
      </c>
      <c r="F2329">
        <v>1728</v>
      </c>
      <c r="G2329" t="s">
        <v>1854</v>
      </c>
      <c r="H2329" s="11">
        <v>44907</v>
      </c>
      <c r="I2329" s="11">
        <v>44907</v>
      </c>
      <c r="J2329">
        <v>379.79</v>
      </c>
      <c r="K2329" t="s">
        <v>3407</v>
      </c>
      <c r="L2329" t="s">
        <v>1854</v>
      </c>
      <c r="M2329" t="s">
        <v>3408</v>
      </c>
      <c r="N2329" t="s">
        <v>3411</v>
      </c>
      <c r="O2329" t="s">
        <v>3412</v>
      </c>
    </row>
    <row r="2330" spans="2:15" x14ac:dyDescent="0.3">
      <c r="B2330">
        <v>21040</v>
      </c>
      <c r="C2330" t="s">
        <v>3247</v>
      </c>
      <c r="D2330" s="11">
        <v>44895</v>
      </c>
      <c r="E2330">
        <v>479.74</v>
      </c>
      <c r="F2330">
        <v>1728</v>
      </c>
      <c r="G2330" t="s">
        <v>1854</v>
      </c>
      <c r="H2330" s="11">
        <v>44907</v>
      </c>
      <c r="I2330" s="11">
        <v>44907</v>
      </c>
      <c r="J2330">
        <v>479.74</v>
      </c>
      <c r="K2330" t="s">
        <v>3407</v>
      </c>
      <c r="L2330" t="s">
        <v>1854</v>
      </c>
      <c r="M2330" t="s">
        <v>3408</v>
      </c>
      <c r="N2330" t="s">
        <v>3411</v>
      </c>
      <c r="O2330" t="s">
        <v>3412</v>
      </c>
    </row>
    <row r="2331" spans="2:15" x14ac:dyDescent="0.3">
      <c r="B2331">
        <v>21040</v>
      </c>
      <c r="C2331" t="s">
        <v>3281</v>
      </c>
      <c r="D2331" s="11">
        <v>44895</v>
      </c>
      <c r="E2331">
        <v>1006.12</v>
      </c>
      <c r="F2331">
        <v>1728</v>
      </c>
      <c r="G2331" t="s">
        <v>1854</v>
      </c>
      <c r="H2331" s="11">
        <v>44907</v>
      </c>
      <c r="I2331" s="11">
        <v>44907</v>
      </c>
      <c r="J2331">
        <v>1006.12</v>
      </c>
      <c r="K2331" t="s">
        <v>3407</v>
      </c>
      <c r="L2331" t="s">
        <v>1854</v>
      </c>
      <c r="M2331" t="s">
        <v>3408</v>
      </c>
      <c r="N2331" t="s">
        <v>3411</v>
      </c>
      <c r="O2331" t="s">
        <v>3412</v>
      </c>
    </row>
    <row r="2332" spans="2:15" x14ac:dyDescent="0.3">
      <c r="B2332">
        <v>21040</v>
      </c>
      <c r="C2332" t="s">
        <v>3262</v>
      </c>
      <c r="D2332" s="11">
        <v>44895</v>
      </c>
      <c r="E2332">
        <v>627168.32999999996</v>
      </c>
      <c r="F2332">
        <v>1728</v>
      </c>
      <c r="G2332" t="s">
        <v>1854</v>
      </c>
      <c r="H2332" s="11">
        <v>44907</v>
      </c>
      <c r="I2332" s="11">
        <v>44907</v>
      </c>
      <c r="J2332">
        <v>627168.32999999996</v>
      </c>
      <c r="K2332" t="s">
        <v>3407</v>
      </c>
      <c r="L2332" t="s">
        <v>1854</v>
      </c>
      <c r="M2332" t="s">
        <v>3408</v>
      </c>
      <c r="N2332" t="s">
        <v>3411</v>
      </c>
      <c r="O2332" t="s">
        <v>3412</v>
      </c>
    </row>
    <row r="2333" spans="2:15" x14ac:dyDescent="0.3">
      <c r="B2333">
        <v>21040</v>
      </c>
      <c r="C2333" t="s">
        <v>3263</v>
      </c>
      <c r="D2333" s="11">
        <v>44895</v>
      </c>
      <c r="E2333">
        <v>719.56</v>
      </c>
      <c r="F2333">
        <v>1728</v>
      </c>
      <c r="G2333" t="s">
        <v>1854</v>
      </c>
      <c r="H2333" s="11">
        <v>44907</v>
      </c>
      <c r="I2333" s="11">
        <v>44907</v>
      </c>
      <c r="J2333">
        <v>719.56</v>
      </c>
      <c r="K2333" t="s">
        <v>3407</v>
      </c>
      <c r="L2333" t="s">
        <v>1854</v>
      </c>
      <c r="M2333" t="s">
        <v>3408</v>
      </c>
      <c r="N2333" t="s">
        <v>3411</v>
      </c>
      <c r="O2333" t="s">
        <v>3412</v>
      </c>
    </row>
    <row r="2334" spans="2:15" x14ac:dyDescent="0.3">
      <c r="B2334">
        <v>21040</v>
      </c>
      <c r="C2334" t="s">
        <v>3265</v>
      </c>
      <c r="D2334" s="11">
        <v>44895</v>
      </c>
      <c r="E2334">
        <v>420856.9</v>
      </c>
      <c r="F2334">
        <v>1758</v>
      </c>
      <c r="G2334" t="s">
        <v>1854</v>
      </c>
      <c r="H2334" s="11">
        <v>44907</v>
      </c>
      <c r="I2334" s="11">
        <v>44907</v>
      </c>
      <c r="J2334">
        <v>420856.9</v>
      </c>
      <c r="K2334" t="s">
        <v>3407</v>
      </c>
      <c r="L2334" t="s">
        <v>1854</v>
      </c>
      <c r="M2334" t="s">
        <v>3408</v>
      </c>
      <c r="N2334" t="s">
        <v>3411</v>
      </c>
      <c r="O2334" t="s">
        <v>3412</v>
      </c>
    </row>
    <row r="2335" spans="2:15" x14ac:dyDescent="0.3">
      <c r="B2335">
        <v>21040</v>
      </c>
      <c r="C2335" t="s">
        <v>3249</v>
      </c>
      <c r="D2335" s="11">
        <v>44895</v>
      </c>
      <c r="E2335">
        <v>506339.18</v>
      </c>
      <c r="F2335">
        <v>1758</v>
      </c>
      <c r="G2335" t="s">
        <v>1854</v>
      </c>
      <c r="H2335" s="11">
        <v>44907</v>
      </c>
      <c r="I2335" s="11">
        <v>44907</v>
      </c>
      <c r="J2335">
        <v>506339.18</v>
      </c>
      <c r="K2335" t="s">
        <v>3407</v>
      </c>
      <c r="L2335" t="s">
        <v>1854</v>
      </c>
      <c r="M2335" t="s">
        <v>3408</v>
      </c>
      <c r="N2335" t="s">
        <v>3411</v>
      </c>
      <c r="O2335" t="s">
        <v>3412</v>
      </c>
    </row>
    <row r="2336" spans="2:15" x14ac:dyDescent="0.3">
      <c r="B2336">
        <v>21040</v>
      </c>
      <c r="C2336" t="s">
        <v>3259</v>
      </c>
      <c r="D2336" s="11">
        <v>44895</v>
      </c>
      <c r="E2336">
        <v>986598.69</v>
      </c>
      <c r="F2336">
        <v>1758</v>
      </c>
      <c r="G2336" t="s">
        <v>1854</v>
      </c>
      <c r="H2336" s="11">
        <v>44907</v>
      </c>
      <c r="I2336" s="11">
        <v>44907</v>
      </c>
      <c r="J2336">
        <v>986598.69</v>
      </c>
      <c r="K2336" t="s">
        <v>3407</v>
      </c>
      <c r="L2336" t="s">
        <v>1854</v>
      </c>
      <c r="M2336" t="s">
        <v>3408</v>
      </c>
      <c r="N2336" t="s">
        <v>3411</v>
      </c>
      <c r="O2336" t="s">
        <v>3412</v>
      </c>
    </row>
    <row r="2337" spans="2:15" x14ac:dyDescent="0.3">
      <c r="B2337">
        <v>21040</v>
      </c>
      <c r="C2337" t="s">
        <v>3267</v>
      </c>
      <c r="D2337" s="11">
        <v>44895</v>
      </c>
      <c r="E2337">
        <v>4137.74</v>
      </c>
      <c r="F2337">
        <v>1758</v>
      </c>
      <c r="G2337" t="s">
        <v>1854</v>
      </c>
      <c r="H2337" s="11">
        <v>44907</v>
      </c>
      <c r="I2337" s="11">
        <v>44907</v>
      </c>
      <c r="J2337">
        <v>4137.74</v>
      </c>
      <c r="K2337" t="s">
        <v>3407</v>
      </c>
      <c r="L2337" t="s">
        <v>1854</v>
      </c>
      <c r="M2337" t="s">
        <v>3408</v>
      </c>
      <c r="N2337" t="s">
        <v>3411</v>
      </c>
      <c r="O2337" t="s">
        <v>3412</v>
      </c>
    </row>
    <row r="2338" spans="2:15" x14ac:dyDescent="0.3">
      <c r="B2338">
        <v>21045</v>
      </c>
      <c r="C2338" t="s">
        <v>460</v>
      </c>
      <c r="D2338" s="11">
        <v>44897</v>
      </c>
      <c r="E2338">
        <v>1960</v>
      </c>
      <c r="F2338">
        <v>3359</v>
      </c>
      <c r="G2338" t="s">
        <v>3289</v>
      </c>
      <c r="H2338" s="11">
        <v>44908</v>
      </c>
      <c r="I2338" s="11">
        <v>44909</v>
      </c>
      <c r="J2338">
        <v>1960</v>
      </c>
      <c r="K2338" t="s">
        <v>3407</v>
      </c>
      <c r="L2338" t="s">
        <v>3289</v>
      </c>
      <c r="M2338" t="s">
        <v>3408</v>
      </c>
      <c r="N2338" t="s">
        <v>3411</v>
      </c>
      <c r="O2338" t="s">
        <v>3412</v>
      </c>
    </row>
    <row r="2339" spans="2:15" x14ac:dyDescent="0.3">
      <c r="B2339">
        <v>21045</v>
      </c>
      <c r="C2339" t="s">
        <v>3290</v>
      </c>
      <c r="D2339" s="11">
        <v>44899</v>
      </c>
      <c r="E2339">
        <v>686</v>
      </c>
      <c r="F2339">
        <v>1421</v>
      </c>
      <c r="G2339" t="s">
        <v>1878</v>
      </c>
      <c r="H2339" s="11">
        <v>44908</v>
      </c>
      <c r="I2339" s="11">
        <v>44909</v>
      </c>
      <c r="J2339">
        <v>686</v>
      </c>
      <c r="K2339" t="s">
        <v>3407</v>
      </c>
      <c r="L2339" t="s">
        <v>1878</v>
      </c>
      <c r="M2339" t="s">
        <v>3408</v>
      </c>
      <c r="N2339" t="s">
        <v>3411</v>
      </c>
      <c r="O2339" t="s">
        <v>3412</v>
      </c>
    </row>
    <row r="2340" spans="2:15" x14ac:dyDescent="0.3">
      <c r="B2340">
        <v>20567</v>
      </c>
      <c r="C2340" t="s">
        <v>301</v>
      </c>
      <c r="D2340" s="11">
        <v>44560</v>
      </c>
      <c r="E2340">
        <v>3334.64</v>
      </c>
      <c r="F2340">
        <v>149</v>
      </c>
      <c r="G2340" t="s">
        <v>18</v>
      </c>
      <c r="H2340" s="11">
        <v>44574</v>
      </c>
      <c r="I2340" s="11">
        <v>44574</v>
      </c>
      <c r="J2340">
        <v>3334.64</v>
      </c>
      <c r="K2340" t="s">
        <v>80</v>
      </c>
      <c r="L2340" t="s">
        <v>81</v>
      </c>
      <c r="M2340" t="s">
        <v>1392</v>
      </c>
      <c r="N2340" t="s">
        <v>3411</v>
      </c>
      <c r="O2340" t="s">
        <v>3412</v>
      </c>
    </row>
    <row r="2341" spans="2:15" x14ac:dyDescent="0.3">
      <c r="B2341">
        <v>21046</v>
      </c>
      <c r="C2341" t="s">
        <v>3297</v>
      </c>
      <c r="D2341" s="11">
        <v>44901</v>
      </c>
      <c r="E2341">
        <v>596</v>
      </c>
      <c r="F2341">
        <v>449</v>
      </c>
      <c r="G2341" t="s">
        <v>1830</v>
      </c>
      <c r="H2341" s="11">
        <v>44908</v>
      </c>
      <c r="I2341" s="11">
        <v>44908</v>
      </c>
      <c r="J2341">
        <v>596</v>
      </c>
      <c r="K2341" t="s">
        <v>3407</v>
      </c>
      <c r="L2341" t="s">
        <v>1830</v>
      </c>
      <c r="M2341" t="s">
        <v>3408</v>
      </c>
      <c r="N2341" t="s">
        <v>3411</v>
      </c>
      <c r="O2341" t="s">
        <v>3412</v>
      </c>
    </row>
    <row r="2342" spans="2:15" x14ac:dyDescent="0.3">
      <c r="B2342">
        <v>21047</v>
      </c>
      <c r="C2342" t="s">
        <v>3304</v>
      </c>
      <c r="D2342" s="11">
        <v>44905</v>
      </c>
      <c r="E2342">
        <v>3733.15</v>
      </c>
      <c r="F2342">
        <v>3796</v>
      </c>
      <c r="G2342" t="s">
        <v>3305</v>
      </c>
      <c r="H2342" s="11">
        <v>44908</v>
      </c>
      <c r="I2342" s="11">
        <v>44909</v>
      </c>
      <c r="J2342">
        <v>3733.15</v>
      </c>
      <c r="K2342" t="s">
        <v>3407</v>
      </c>
      <c r="L2342" t="s">
        <v>3305</v>
      </c>
      <c r="M2342" t="s">
        <v>3408</v>
      </c>
      <c r="N2342" t="s">
        <v>3411</v>
      </c>
      <c r="O2342" t="s">
        <v>3412</v>
      </c>
    </row>
    <row r="2343" spans="2:15" x14ac:dyDescent="0.3">
      <c r="B2343">
        <v>21044</v>
      </c>
      <c r="C2343" t="s">
        <v>3307</v>
      </c>
      <c r="D2343" s="11">
        <v>44907</v>
      </c>
      <c r="E2343">
        <v>104.93</v>
      </c>
      <c r="F2343">
        <v>87</v>
      </c>
      <c r="G2343" t="s">
        <v>1844</v>
      </c>
      <c r="H2343" s="11">
        <v>44908</v>
      </c>
      <c r="I2343" s="11">
        <v>44909</v>
      </c>
      <c r="J2343">
        <v>104.93</v>
      </c>
      <c r="K2343" t="s">
        <v>3407</v>
      </c>
      <c r="L2343" t="s">
        <v>1844</v>
      </c>
      <c r="M2343" t="s">
        <v>3408</v>
      </c>
      <c r="N2343" t="s">
        <v>3411</v>
      </c>
      <c r="O2343" t="s">
        <v>3412</v>
      </c>
    </row>
    <row r="2344" spans="2:15" x14ac:dyDescent="0.3">
      <c r="B2344">
        <v>21044</v>
      </c>
      <c r="C2344" t="s">
        <v>3308</v>
      </c>
      <c r="D2344" s="11">
        <v>44907</v>
      </c>
      <c r="E2344">
        <v>90</v>
      </c>
      <c r="F2344">
        <v>1338</v>
      </c>
      <c r="G2344" t="s">
        <v>1845</v>
      </c>
      <c r="H2344" s="11">
        <v>44908</v>
      </c>
      <c r="I2344" s="11">
        <v>44909</v>
      </c>
      <c r="J2344">
        <v>90</v>
      </c>
      <c r="K2344" t="s">
        <v>3407</v>
      </c>
      <c r="L2344" t="s">
        <v>1845</v>
      </c>
      <c r="M2344" t="s">
        <v>3408</v>
      </c>
      <c r="N2344" t="s">
        <v>3411</v>
      </c>
      <c r="O2344" t="s">
        <v>3412</v>
      </c>
    </row>
    <row r="2345" spans="2:15" x14ac:dyDescent="0.3">
      <c r="B2345">
        <v>21044</v>
      </c>
      <c r="C2345" t="s">
        <v>3306</v>
      </c>
      <c r="D2345" s="11">
        <v>44907</v>
      </c>
      <c r="E2345">
        <v>178.41</v>
      </c>
      <c r="F2345">
        <v>1972</v>
      </c>
      <c r="G2345" t="s">
        <v>1896</v>
      </c>
      <c r="H2345" s="11">
        <v>44908</v>
      </c>
      <c r="I2345" s="11">
        <v>44909</v>
      </c>
      <c r="J2345">
        <v>178.41</v>
      </c>
      <c r="K2345" t="s">
        <v>3407</v>
      </c>
      <c r="L2345" t="s">
        <v>1896</v>
      </c>
      <c r="M2345" t="s">
        <v>3408</v>
      </c>
      <c r="N2345" t="s">
        <v>3411</v>
      </c>
      <c r="O2345" t="s">
        <v>3412</v>
      </c>
    </row>
    <row r="2346" spans="2:15" x14ac:dyDescent="0.3">
      <c r="B2346">
        <v>21042</v>
      </c>
      <c r="C2346" t="s">
        <v>3384</v>
      </c>
      <c r="D2346" s="11">
        <v>44908</v>
      </c>
      <c r="E2346">
        <v>1505</v>
      </c>
      <c r="F2346">
        <v>2</v>
      </c>
      <c r="G2346" t="s">
        <v>1903</v>
      </c>
      <c r="H2346" s="11">
        <v>44908</v>
      </c>
      <c r="I2346" s="11">
        <v>44908</v>
      </c>
      <c r="J2346">
        <v>1505</v>
      </c>
      <c r="K2346" t="s">
        <v>3407</v>
      </c>
      <c r="L2346" t="s">
        <v>3370</v>
      </c>
      <c r="M2346" t="s">
        <v>3408</v>
      </c>
      <c r="N2346" t="s">
        <v>3411</v>
      </c>
      <c r="O2346" t="s">
        <v>3412</v>
      </c>
    </row>
    <row r="2347" spans="2:15" x14ac:dyDescent="0.3">
      <c r="B2347">
        <v>21043</v>
      </c>
      <c r="C2347" t="s">
        <v>3311</v>
      </c>
      <c r="D2347" s="11">
        <v>44908</v>
      </c>
      <c r="E2347">
        <v>3114.74</v>
      </c>
      <c r="F2347">
        <v>3785</v>
      </c>
      <c r="G2347" t="s">
        <v>3312</v>
      </c>
      <c r="H2347" s="11">
        <v>44908</v>
      </c>
      <c r="I2347" s="11">
        <v>44908</v>
      </c>
      <c r="J2347">
        <v>3114.74</v>
      </c>
      <c r="K2347" t="s">
        <v>3407</v>
      </c>
      <c r="L2347" t="s">
        <v>3312</v>
      </c>
      <c r="M2347" t="s">
        <v>3408</v>
      </c>
      <c r="N2347" t="s">
        <v>3411</v>
      </c>
      <c r="O2347" t="s">
        <v>3412</v>
      </c>
    </row>
    <row r="2348" spans="2:15" x14ac:dyDescent="0.3">
      <c r="B2348">
        <v>21044</v>
      </c>
      <c r="C2348" t="s">
        <v>3313</v>
      </c>
      <c r="D2348" s="11">
        <v>44908</v>
      </c>
      <c r="E2348">
        <v>57.13</v>
      </c>
      <c r="F2348">
        <v>2726</v>
      </c>
      <c r="G2348" t="s">
        <v>1860</v>
      </c>
      <c r="H2348" s="11">
        <v>44908</v>
      </c>
      <c r="I2348" s="11">
        <v>44909</v>
      </c>
      <c r="J2348">
        <v>57.13</v>
      </c>
      <c r="K2348" t="s">
        <v>3407</v>
      </c>
      <c r="L2348" t="s">
        <v>1860</v>
      </c>
      <c r="M2348" t="s">
        <v>3408</v>
      </c>
      <c r="N2348" t="s">
        <v>3411</v>
      </c>
      <c r="O2348" t="s">
        <v>3412</v>
      </c>
    </row>
    <row r="2349" spans="2:15" x14ac:dyDescent="0.3">
      <c r="B2349">
        <v>21045</v>
      </c>
      <c r="C2349" t="s">
        <v>3213</v>
      </c>
      <c r="D2349" s="11">
        <v>44882</v>
      </c>
      <c r="E2349">
        <v>1929</v>
      </c>
      <c r="F2349">
        <v>3552</v>
      </c>
      <c r="G2349" t="s">
        <v>3214</v>
      </c>
      <c r="H2349" s="11">
        <v>44908</v>
      </c>
      <c r="I2349" s="11">
        <v>44909</v>
      </c>
      <c r="J2349">
        <v>1929</v>
      </c>
      <c r="K2349" t="s">
        <v>3407</v>
      </c>
      <c r="L2349" t="s">
        <v>3214</v>
      </c>
      <c r="M2349" t="s">
        <v>3408</v>
      </c>
      <c r="N2349" t="s">
        <v>3411</v>
      </c>
      <c r="O2349" t="s">
        <v>3412</v>
      </c>
    </row>
    <row r="2350" spans="2:15" x14ac:dyDescent="0.3">
      <c r="B2350">
        <v>20567</v>
      </c>
      <c r="C2350" t="s">
        <v>224</v>
      </c>
      <c r="D2350" s="11">
        <v>44560</v>
      </c>
      <c r="E2350">
        <v>916.15</v>
      </c>
      <c r="F2350">
        <v>149</v>
      </c>
      <c r="G2350" t="s">
        <v>18</v>
      </c>
      <c r="H2350" s="11">
        <v>44574</v>
      </c>
      <c r="I2350" s="11">
        <v>44574</v>
      </c>
      <c r="J2350">
        <v>916.15</v>
      </c>
      <c r="K2350" t="s">
        <v>80</v>
      </c>
      <c r="L2350" t="s">
        <v>81</v>
      </c>
      <c r="M2350" t="s">
        <v>1392</v>
      </c>
      <c r="N2350" t="s">
        <v>3411</v>
      </c>
      <c r="O2350" t="s">
        <v>3412</v>
      </c>
    </row>
    <row r="2351" spans="2:15" x14ac:dyDescent="0.3">
      <c r="B2351">
        <v>20567</v>
      </c>
      <c r="C2351" t="s">
        <v>390</v>
      </c>
      <c r="D2351" s="11">
        <v>44560</v>
      </c>
      <c r="E2351">
        <v>106620.29</v>
      </c>
      <c r="F2351">
        <v>149</v>
      </c>
      <c r="G2351" t="s">
        <v>18</v>
      </c>
      <c r="H2351" s="11">
        <v>44574</v>
      </c>
      <c r="I2351" s="11">
        <v>44574</v>
      </c>
      <c r="J2351">
        <v>106620.29</v>
      </c>
      <c r="K2351" t="s">
        <v>80</v>
      </c>
      <c r="L2351" t="s">
        <v>81</v>
      </c>
      <c r="M2351" t="s">
        <v>1392</v>
      </c>
      <c r="N2351" t="s">
        <v>3411</v>
      </c>
      <c r="O2351" t="s">
        <v>3412</v>
      </c>
    </row>
    <row r="2352" spans="2:15" x14ac:dyDescent="0.3">
      <c r="B2352">
        <v>20567</v>
      </c>
      <c r="C2352" t="s">
        <v>340</v>
      </c>
      <c r="D2352" s="11">
        <v>44545</v>
      </c>
      <c r="E2352">
        <v>689.5</v>
      </c>
      <c r="F2352">
        <v>523</v>
      </c>
      <c r="G2352" t="s">
        <v>63</v>
      </c>
      <c r="H2352" s="11">
        <v>44576</v>
      </c>
      <c r="I2352" s="11">
        <v>44574</v>
      </c>
      <c r="J2352">
        <v>689.5</v>
      </c>
      <c r="K2352" t="s">
        <v>266</v>
      </c>
      <c r="L2352" t="s">
        <v>267</v>
      </c>
      <c r="M2352" t="s">
        <v>1544</v>
      </c>
      <c r="N2352" t="s">
        <v>3411</v>
      </c>
      <c r="O2352" t="s">
        <v>3412</v>
      </c>
    </row>
    <row r="2353" spans="2:15" x14ac:dyDescent="0.3">
      <c r="B2353">
        <v>21049</v>
      </c>
      <c r="C2353" t="s">
        <v>3165</v>
      </c>
      <c r="D2353" s="11">
        <v>44866</v>
      </c>
      <c r="E2353">
        <v>9579.5</v>
      </c>
      <c r="F2353">
        <v>559</v>
      </c>
      <c r="G2353" t="s">
        <v>1929</v>
      </c>
      <c r="H2353" s="11">
        <v>44910</v>
      </c>
      <c r="I2353" s="11">
        <v>44911</v>
      </c>
      <c r="J2353">
        <v>9579.5</v>
      </c>
      <c r="K2353" t="s">
        <v>3407</v>
      </c>
      <c r="L2353" t="s">
        <v>1929</v>
      </c>
      <c r="M2353" t="s">
        <v>3408</v>
      </c>
      <c r="N2353" t="s">
        <v>3411</v>
      </c>
      <c r="O2353" t="s">
        <v>3412</v>
      </c>
    </row>
    <row r="2354" spans="2:15" x14ac:dyDescent="0.3">
      <c r="B2354">
        <v>21049</v>
      </c>
      <c r="C2354" t="s">
        <v>460</v>
      </c>
      <c r="D2354" s="11">
        <v>44900</v>
      </c>
      <c r="E2354">
        <v>300</v>
      </c>
      <c r="F2354">
        <v>3463</v>
      </c>
      <c r="G2354" t="s">
        <v>1932</v>
      </c>
      <c r="H2354" s="11">
        <v>44910</v>
      </c>
      <c r="I2354" s="11">
        <v>44911</v>
      </c>
      <c r="J2354">
        <v>300</v>
      </c>
      <c r="K2354" t="s">
        <v>3407</v>
      </c>
      <c r="L2354" t="s">
        <v>1932</v>
      </c>
      <c r="M2354" t="s">
        <v>3408</v>
      </c>
      <c r="N2354" t="s">
        <v>3411</v>
      </c>
      <c r="O2354" t="s">
        <v>3412</v>
      </c>
    </row>
    <row r="2355" spans="2:15" x14ac:dyDescent="0.3">
      <c r="B2355">
        <v>20567</v>
      </c>
      <c r="C2355" t="s">
        <v>411</v>
      </c>
      <c r="D2355" s="11">
        <v>44566</v>
      </c>
      <c r="E2355">
        <v>844.55</v>
      </c>
      <c r="F2355">
        <v>1925</v>
      </c>
      <c r="G2355" t="s">
        <v>87</v>
      </c>
      <c r="H2355" s="11">
        <v>44578</v>
      </c>
      <c r="I2355" s="11">
        <v>44574</v>
      </c>
      <c r="J2355">
        <v>844.55</v>
      </c>
      <c r="K2355" t="s">
        <v>144</v>
      </c>
      <c r="L2355" t="s">
        <v>145</v>
      </c>
      <c r="M2355" t="s">
        <v>1420</v>
      </c>
      <c r="N2355" t="s">
        <v>3411</v>
      </c>
      <c r="O2355" t="s">
        <v>3412</v>
      </c>
    </row>
    <row r="2356" spans="2:15" x14ac:dyDescent="0.3">
      <c r="B2356">
        <v>21048</v>
      </c>
      <c r="C2356" t="s">
        <v>3299</v>
      </c>
      <c r="D2356" s="11">
        <v>44902</v>
      </c>
      <c r="E2356">
        <v>6996</v>
      </c>
      <c r="F2356">
        <v>3372</v>
      </c>
      <c r="G2356" t="s">
        <v>1912</v>
      </c>
      <c r="H2356" s="11">
        <v>44910</v>
      </c>
      <c r="I2356" s="11">
        <v>44911</v>
      </c>
      <c r="J2356">
        <v>6996</v>
      </c>
      <c r="K2356" t="s">
        <v>3407</v>
      </c>
      <c r="L2356" t="s">
        <v>1912</v>
      </c>
      <c r="M2356" t="s">
        <v>3408</v>
      </c>
      <c r="N2356" t="s">
        <v>3411</v>
      </c>
      <c r="O2356" t="s">
        <v>3412</v>
      </c>
    </row>
    <row r="2357" spans="2:15" x14ac:dyDescent="0.3">
      <c r="B2357">
        <v>20566</v>
      </c>
      <c r="C2357" t="s">
        <v>403</v>
      </c>
      <c r="D2357" s="11">
        <v>44564</v>
      </c>
      <c r="E2357">
        <v>8464.1299999999992</v>
      </c>
      <c r="F2357">
        <v>3354</v>
      </c>
      <c r="G2357" t="s">
        <v>221</v>
      </c>
      <c r="H2357" s="11">
        <v>44574</v>
      </c>
      <c r="I2357" s="11">
        <v>44574</v>
      </c>
      <c r="J2357">
        <v>8464.1299999999992</v>
      </c>
      <c r="K2357" t="s">
        <v>222</v>
      </c>
      <c r="L2357" t="s">
        <v>223</v>
      </c>
      <c r="M2357" t="s">
        <v>1665</v>
      </c>
      <c r="N2357" t="s">
        <v>3411</v>
      </c>
      <c r="O2357" t="s">
        <v>3412</v>
      </c>
    </row>
    <row r="2358" spans="2:15" x14ac:dyDescent="0.3">
      <c r="B2358">
        <v>21050</v>
      </c>
      <c r="C2358" t="s">
        <v>3201</v>
      </c>
      <c r="D2358" s="11">
        <v>44875</v>
      </c>
      <c r="E2358">
        <v>3130</v>
      </c>
      <c r="F2358">
        <v>2633</v>
      </c>
      <c r="G2358" t="s">
        <v>1900</v>
      </c>
      <c r="H2358" s="11">
        <v>44910</v>
      </c>
      <c r="I2358" s="11">
        <v>44910</v>
      </c>
      <c r="J2358">
        <v>3130</v>
      </c>
      <c r="K2358" t="s">
        <v>3407</v>
      </c>
      <c r="L2358" t="s">
        <v>1900</v>
      </c>
      <c r="M2358" t="s">
        <v>3408</v>
      </c>
      <c r="N2358" t="s">
        <v>3411</v>
      </c>
      <c r="O2358" t="s">
        <v>3412</v>
      </c>
    </row>
    <row r="2359" spans="2:15" x14ac:dyDescent="0.3">
      <c r="B2359">
        <v>20566</v>
      </c>
      <c r="C2359" t="s">
        <v>402</v>
      </c>
      <c r="D2359" s="11">
        <v>44564</v>
      </c>
      <c r="E2359">
        <v>4326.9399999999996</v>
      </c>
      <c r="F2359">
        <v>3354</v>
      </c>
      <c r="G2359" t="s">
        <v>221</v>
      </c>
      <c r="H2359" s="11">
        <v>44574</v>
      </c>
      <c r="I2359" s="11">
        <v>44574</v>
      </c>
      <c r="J2359">
        <v>4326.9399999999996</v>
      </c>
      <c r="K2359" t="s">
        <v>222</v>
      </c>
      <c r="L2359" t="s">
        <v>223</v>
      </c>
      <c r="M2359" t="s">
        <v>1665</v>
      </c>
      <c r="N2359" t="s">
        <v>3411</v>
      </c>
      <c r="O2359" t="s">
        <v>3412</v>
      </c>
    </row>
    <row r="2360" spans="2:15" x14ac:dyDescent="0.3">
      <c r="B2360">
        <v>20566</v>
      </c>
      <c r="C2360" t="s">
        <v>401</v>
      </c>
      <c r="D2360" s="11">
        <v>44564</v>
      </c>
      <c r="E2360">
        <v>4135.5</v>
      </c>
      <c r="F2360">
        <v>3299</v>
      </c>
      <c r="G2360" t="s">
        <v>193</v>
      </c>
      <c r="H2360" s="11">
        <v>44574</v>
      </c>
      <c r="I2360" s="11">
        <v>44574</v>
      </c>
      <c r="J2360">
        <v>4135.5</v>
      </c>
      <c r="K2360" t="s">
        <v>194</v>
      </c>
      <c r="L2360" t="s">
        <v>195</v>
      </c>
      <c r="M2360" t="s">
        <v>1629</v>
      </c>
      <c r="N2360" t="s">
        <v>3411</v>
      </c>
      <c r="O2360" t="s">
        <v>3412</v>
      </c>
    </row>
    <row r="2361" spans="2:15" x14ac:dyDescent="0.3">
      <c r="B2361">
        <v>21048</v>
      </c>
      <c r="C2361" t="s">
        <v>3314</v>
      </c>
      <c r="D2361" s="11">
        <v>44908</v>
      </c>
      <c r="E2361">
        <v>439.35</v>
      </c>
      <c r="F2361">
        <v>961</v>
      </c>
      <c r="G2361" t="s">
        <v>1920</v>
      </c>
      <c r="H2361" s="11">
        <v>44910</v>
      </c>
      <c r="I2361" s="11">
        <v>44911</v>
      </c>
      <c r="J2361">
        <v>439.35</v>
      </c>
      <c r="K2361" t="s">
        <v>3407</v>
      </c>
      <c r="L2361" t="s">
        <v>1920</v>
      </c>
      <c r="M2361" t="s">
        <v>3408</v>
      </c>
      <c r="N2361" t="s">
        <v>3411</v>
      </c>
      <c r="O2361" t="s">
        <v>3412</v>
      </c>
    </row>
    <row r="2362" spans="2:15" x14ac:dyDescent="0.3">
      <c r="B2362">
        <v>21049</v>
      </c>
      <c r="C2362" t="s">
        <v>3315</v>
      </c>
      <c r="D2362" s="11">
        <v>44908</v>
      </c>
      <c r="E2362">
        <v>83.3</v>
      </c>
      <c r="F2362">
        <v>3380</v>
      </c>
      <c r="G2362" t="s">
        <v>1908</v>
      </c>
      <c r="H2362" s="11">
        <v>44910</v>
      </c>
      <c r="I2362" s="11">
        <v>44911</v>
      </c>
      <c r="J2362">
        <v>83.3</v>
      </c>
      <c r="K2362" t="s">
        <v>3407</v>
      </c>
      <c r="L2362" t="s">
        <v>1908</v>
      </c>
      <c r="M2362" t="s">
        <v>3408</v>
      </c>
      <c r="N2362" t="s">
        <v>3411</v>
      </c>
      <c r="O2362" t="s">
        <v>3412</v>
      </c>
    </row>
    <row r="2363" spans="2:15" x14ac:dyDescent="0.3">
      <c r="B2363">
        <v>21050</v>
      </c>
      <c r="C2363" t="s">
        <v>3317</v>
      </c>
      <c r="D2363" s="11">
        <v>44908</v>
      </c>
      <c r="E2363">
        <v>7358.24</v>
      </c>
      <c r="F2363">
        <v>163</v>
      </c>
      <c r="G2363" t="s">
        <v>1861</v>
      </c>
      <c r="H2363" s="11">
        <v>44910</v>
      </c>
      <c r="I2363" s="11">
        <v>44910</v>
      </c>
      <c r="J2363">
        <v>7358.24</v>
      </c>
      <c r="K2363" t="s">
        <v>3407</v>
      </c>
      <c r="L2363" t="s">
        <v>1861</v>
      </c>
      <c r="M2363" t="s">
        <v>3408</v>
      </c>
      <c r="N2363" t="s">
        <v>3411</v>
      </c>
      <c r="O2363" t="s">
        <v>3412</v>
      </c>
    </row>
    <row r="2364" spans="2:15" x14ac:dyDescent="0.3">
      <c r="B2364">
        <v>21048</v>
      </c>
      <c r="C2364" t="s">
        <v>3318</v>
      </c>
      <c r="D2364" s="11">
        <v>44909</v>
      </c>
      <c r="E2364">
        <v>439.35</v>
      </c>
      <c r="F2364">
        <v>2184</v>
      </c>
      <c r="G2364" t="s">
        <v>1863</v>
      </c>
      <c r="H2364" s="11">
        <v>44910</v>
      </c>
      <c r="I2364" s="11">
        <v>44911</v>
      </c>
      <c r="J2364">
        <v>439.35</v>
      </c>
      <c r="K2364" t="s">
        <v>3407</v>
      </c>
      <c r="L2364" t="s">
        <v>1863</v>
      </c>
      <c r="M2364" t="s">
        <v>3408</v>
      </c>
      <c r="N2364" t="s">
        <v>3411</v>
      </c>
      <c r="O2364" t="s">
        <v>3412</v>
      </c>
    </row>
    <row r="2365" spans="2:15" x14ac:dyDescent="0.3">
      <c r="B2365">
        <v>21049</v>
      </c>
      <c r="C2365" t="s">
        <v>3320</v>
      </c>
      <c r="D2365" s="11">
        <v>44909</v>
      </c>
      <c r="E2365">
        <v>2217.98</v>
      </c>
      <c r="F2365">
        <v>3767</v>
      </c>
      <c r="G2365" t="s">
        <v>3185</v>
      </c>
      <c r="H2365" s="11">
        <v>44910</v>
      </c>
      <c r="I2365" s="11">
        <v>44911</v>
      </c>
      <c r="J2365">
        <v>2217.98</v>
      </c>
      <c r="K2365" t="s">
        <v>3407</v>
      </c>
      <c r="L2365" t="s">
        <v>3185</v>
      </c>
      <c r="M2365" t="s">
        <v>3408</v>
      </c>
      <c r="N2365" t="s">
        <v>3411</v>
      </c>
      <c r="O2365" t="s">
        <v>3412</v>
      </c>
    </row>
    <row r="2366" spans="2:15" x14ac:dyDescent="0.3">
      <c r="B2366">
        <v>21049</v>
      </c>
      <c r="C2366" t="s">
        <v>3319</v>
      </c>
      <c r="D2366" s="11">
        <v>44909</v>
      </c>
      <c r="E2366">
        <v>1915.82</v>
      </c>
      <c r="F2366">
        <v>3762</v>
      </c>
      <c r="G2366" t="s">
        <v>3167</v>
      </c>
      <c r="H2366" s="11">
        <v>44910</v>
      </c>
      <c r="I2366" s="11">
        <v>44911</v>
      </c>
      <c r="J2366">
        <v>1915.82</v>
      </c>
      <c r="K2366" t="s">
        <v>3407</v>
      </c>
      <c r="L2366" t="s">
        <v>3167</v>
      </c>
      <c r="M2366" t="s">
        <v>3408</v>
      </c>
      <c r="N2366" t="s">
        <v>3411</v>
      </c>
      <c r="O2366" t="s">
        <v>3412</v>
      </c>
    </row>
    <row r="2367" spans="2:15" x14ac:dyDescent="0.3">
      <c r="B2367">
        <v>21049</v>
      </c>
      <c r="C2367" t="s">
        <v>3229</v>
      </c>
      <c r="D2367" s="11">
        <v>44890</v>
      </c>
      <c r="E2367">
        <v>2057.79</v>
      </c>
      <c r="F2367">
        <v>3428</v>
      </c>
      <c r="G2367" t="s">
        <v>3230</v>
      </c>
      <c r="H2367" s="11">
        <v>44910</v>
      </c>
      <c r="I2367" s="11">
        <v>44911</v>
      </c>
      <c r="J2367">
        <v>2057.79</v>
      </c>
      <c r="K2367" t="s">
        <v>3407</v>
      </c>
      <c r="L2367" t="s">
        <v>3230</v>
      </c>
      <c r="M2367" t="s">
        <v>3408</v>
      </c>
      <c r="N2367" t="s">
        <v>3411</v>
      </c>
      <c r="O2367" t="s">
        <v>3412</v>
      </c>
    </row>
    <row r="2368" spans="2:15" x14ac:dyDescent="0.3">
      <c r="B2368">
        <v>20566</v>
      </c>
      <c r="C2368" t="s">
        <v>399</v>
      </c>
      <c r="D2368" s="11">
        <v>44561</v>
      </c>
      <c r="E2368">
        <v>13269.54</v>
      </c>
      <c r="F2368">
        <v>2392</v>
      </c>
      <c r="G2368" t="s">
        <v>109</v>
      </c>
      <c r="H2368" s="11">
        <v>44576</v>
      </c>
      <c r="I2368" s="11">
        <v>44574</v>
      </c>
      <c r="J2368">
        <v>13269.54</v>
      </c>
      <c r="K2368" t="s">
        <v>321</v>
      </c>
      <c r="L2368" t="s">
        <v>322</v>
      </c>
      <c r="M2368" t="s">
        <v>1643</v>
      </c>
      <c r="N2368" t="s">
        <v>3411</v>
      </c>
      <c r="O2368" t="s">
        <v>3412</v>
      </c>
    </row>
    <row r="2369" spans="2:15" x14ac:dyDescent="0.3">
      <c r="B2369">
        <v>21048</v>
      </c>
      <c r="C2369" t="s">
        <v>3296</v>
      </c>
      <c r="D2369" s="11">
        <v>44900</v>
      </c>
      <c r="E2369">
        <v>2370</v>
      </c>
      <c r="F2369">
        <v>3008</v>
      </c>
      <c r="G2369" t="s">
        <v>2306</v>
      </c>
      <c r="H2369" s="11">
        <v>44911</v>
      </c>
      <c r="I2369" s="11">
        <v>44911</v>
      </c>
      <c r="J2369">
        <v>2370</v>
      </c>
      <c r="K2369" t="s">
        <v>3407</v>
      </c>
      <c r="L2369" t="s">
        <v>2306</v>
      </c>
      <c r="M2369" t="s">
        <v>3408</v>
      </c>
      <c r="N2369" t="s">
        <v>3411</v>
      </c>
      <c r="O2369" t="s">
        <v>3412</v>
      </c>
    </row>
    <row r="2370" spans="2:15" x14ac:dyDescent="0.3">
      <c r="B2370">
        <v>20564</v>
      </c>
      <c r="C2370" t="s">
        <v>379</v>
      </c>
      <c r="D2370" s="11">
        <v>44559</v>
      </c>
      <c r="E2370">
        <v>192.23</v>
      </c>
      <c r="F2370">
        <v>1448</v>
      </c>
      <c r="G2370" t="s">
        <v>65</v>
      </c>
      <c r="H2370" s="11">
        <v>44573</v>
      </c>
      <c r="I2370" s="11">
        <v>44572</v>
      </c>
      <c r="J2370">
        <v>192.23</v>
      </c>
      <c r="K2370" t="s">
        <v>66</v>
      </c>
      <c r="L2370" t="s">
        <v>67</v>
      </c>
      <c r="M2370" t="s">
        <v>1533</v>
      </c>
      <c r="N2370" t="s">
        <v>3411</v>
      </c>
      <c r="O2370" t="s">
        <v>3412</v>
      </c>
    </row>
    <row r="2371" spans="2:15" x14ac:dyDescent="0.3">
      <c r="B2371">
        <v>21049</v>
      </c>
      <c r="C2371" t="s">
        <v>3309</v>
      </c>
      <c r="D2371" s="11">
        <v>44907</v>
      </c>
      <c r="E2371">
        <v>25000</v>
      </c>
      <c r="F2371">
        <v>3272</v>
      </c>
      <c r="G2371" t="s">
        <v>1888</v>
      </c>
      <c r="H2371" s="11">
        <v>44911</v>
      </c>
      <c r="I2371" s="11">
        <v>44911</v>
      </c>
      <c r="J2371">
        <v>25000</v>
      </c>
      <c r="K2371" t="s">
        <v>3407</v>
      </c>
      <c r="L2371" t="s">
        <v>1888</v>
      </c>
      <c r="M2371" t="s">
        <v>3408</v>
      </c>
      <c r="N2371" t="s">
        <v>3411</v>
      </c>
      <c r="O2371" t="s">
        <v>3412</v>
      </c>
    </row>
    <row r="2372" spans="2:15" x14ac:dyDescent="0.3">
      <c r="B2372">
        <v>21049</v>
      </c>
      <c r="C2372" t="s">
        <v>469</v>
      </c>
      <c r="D2372" s="11">
        <v>44908</v>
      </c>
      <c r="E2372">
        <v>2500</v>
      </c>
      <c r="F2372">
        <v>3790</v>
      </c>
      <c r="G2372" t="s">
        <v>3316</v>
      </c>
      <c r="H2372" s="11">
        <v>44911</v>
      </c>
      <c r="I2372" s="11">
        <v>44911</v>
      </c>
      <c r="J2372">
        <v>2500</v>
      </c>
      <c r="K2372" t="s">
        <v>3407</v>
      </c>
      <c r="L2372" t="s">
        <v>3316</v>
      </c>
      <c r="M2372" t="s">
        <v>3408</v>
      </c>
      <c r="N2372" t="s">
        <v>3411</v>
      </c>
      <c r="O2372" t="s">
        <v>3412</v>
      </c>
    </row>
    <row r="2373" spans="2:15" x14ac:dyDescent="0.3">
      <c r="B2373">
        <v>21050</v>
      </c>
      <c r="C2373" t="s">
        <v>3215</v>
      </c>
      <c r="D2373" s="11">
        <v>44882</v>
      </c>
      <c r="E2373">
        <v>714.3</v>
      </c>
      <c r="F2373">
        <v>219</v>
      </c>
      <c r="G2373" t="s">
        <v>1909</v>
      </c>
      <c r="H2373" s="11">
        <v>44912</v>
      </c>
      <c r="I2373" s="11">
        <v>44910</v>
      </c>
      <c r="J2373">
        <v>714.3</v>
      </c>
      <c r="K2373" t="s">
        <v>3407</v>
      </c>
      <c r="L2373" t="s">
        <v>1909</v>
      </c>
      <c r="M2373" t="s">
        <v>3408</v>
      </c>
      <c r="N2373" t="s">
        <v>3411</v>
      </c>
      <c r="O2373" t="s">
        <v>3412</v>
      </c>
    </row>
    <row r="2374" spans="2:15" x14ac:dyDescent="0.3">
      <c r="B2374">
        <v>21050</v>
      </c>
      <c r="C2374" t="s">
        <v>3300</v>
      </c>
      <c r="D2374" s="11">
        <v>44903</v>
      </c>
      <c r="E2374">
        <v>816.99</v>
      </c>
      <c r="F2374">
        <v>688</v>
      </c>
      <c r="G2374" t="s">
        <v>1954</v>
      </c>
      <c r="H2374" s="11">
        <v>44913</v>
      </c>
      <c r="I2374" s="11">
        <v>44910</v>
      </c>
      <c r="J2374">
        <v>816.99</v>
      </c>
      <c r="K2374" t="s">
        <v>3407</v>
      </c>
      <c r="L2374" t="s">
        <v>1954</v>
      </c>
      <c r="M2374" t="s">
        <v>3408</v>
      </c>
      <c r="N2374" t="s">
        <v>3411</v>
      </c>
      <c r="O2374" t="s">
        <v>3412</v>
      </c>
    </row>
    <row r="2375" spans="2:15" x14ac:dyDescent="0.3">
      <c r="B2375">
        <v>21050</v>
      </c>
      <c r="C2375" t="s">
        <v>3301</v>
      </c>
      <c r="D2375" s="11">
        <v>44903</v>
      </c>
      <c r="E2375">
        <v>79.5</v>
      </c>
      <c r="F2375">
        <v>688</v>
      </c>
      <c r="G2375" t="s">
        <v>1954</v>
      </c>
      <c r="H2375" s="11">
        <v>44913</v>
      </c>
      <c r="I2375" s="11">
        <v>44910</v>
      </c>
      <c r="J2375">
        <v>79.5</v>
      </c>
      <c r="K2375" t="s">
        <v>3407</v>
      </c>
      <c r="L2375" t="s">
        <v>1954</v>
      </c>
      <c r="M2375" t="s">
        <v>3408</v>
      </c>
      <c r="N2375" t="s">
        <v>3411</v>
      </c>
      <c r="O2375" t="s">
        <v>3412</v>
      </c>
    </row>
    <row r="2376" spans="2:15" x14ac:dyDescent="0.3">
      <c r="B2376">
        <v>21050</v>
      </c>
      <c r="C2376" t="s">
        <v>3302</v>
      </c>
      <c r="D2376" s="11">
        <v>44904</v>
      </c>
      <c r="E2376">
        <v>158.69999999999999</v>
      </c>
      <c r="F2376">
        <v>1944</v>
      </c>
      <c r="G2376" t="s">
        <v>3303</v>
      </c>
      <c r="H2376" s="11">
        <v>44914</v>
      </c>
      <c r="I2376" s="11">
        <v>44910</v>
      </c>
      <c r="J2376">
        <v>158.69999999999999</v>
      </c>
      <c r="K2376" t="s">
        <v>3407</v>
      </c>
      <c r="L2376" t="s">
        <v>3303</v>
      </c>
      <c r="M2376" t="s">
        <v>3408</v>
      </c>
      <c r="N2376" t="s">
        <v>3411</v>
      </c>
      <c r="O2376" t="s">
        <v>3412</v>
      </c>
    </row>
    <row r="2377" spans="2:15" x14ac:dyDescent="0.3">
      <c r="B2377">
        <v>20563</v>
      </c>
      <c r="C2377" t="s">
        <v>407</v>
      </c>
      <c r="D2377" s="11">
        <v>44566</v>
      </c>
      <c r="E2377">
        <v>4950</v>
      </c>
      <c r="F2377">
        <v>829</v>
      </c>
      <c r="G2377" t="s">
        <v>205</v>
      </c>
      <c r="H2377" s="11">
        <v>44572</v>
      </c>
      <c r="I2377" s="11">
        <v>44572</v>
      </c>
      <c r="J2377">
        <v>4950</v>
      </c>
      <c r="K2377" t="s">
        <v>206</v>
      </c>
      <c r="L2377" t="s">
        <v>207</v>
      </c>
      <c r="M2377" t="s">
        <v>1642</v>
      </c>
      <c r="N2377" t="s">
        <v>3411</v>
      </c>
      <c r="O2377" t="s">
        <v>3412</v>
      </c>
    </row>
    <row r="2378" spans="2:15" x14ac:dyDescent="0.3">
      <c r="B2378">
        <v>21051</v>
      </c>
      <c r="C2378" t="s">
        <v>3177</v>
      </c>
      <c r="D2378" s="11">
        <v>44869</v>
      </c>
      <c r="E2378">
        <v>4950.2700000000004</v>
      </c>
      <c r="F2378">
        <v>2250</v>
      </c>
      <c r="G2378" t="s">
        <v>1924</v>
      </c>
      <c r="H2378" s="11">
        <v>44915</v>
      </c>
      <c r="I2378" s="11">
        <v>44916</v>
      </c>
      <c r="J2378">
        <v>4950.2700000000004</v>
      </c>
      <c r="K2378" t="s">
        <v>3407</v>
      </c>
      <c r="L2378" t="s">
        <v>1924</v>
      </c>
      <c r="M2378" t="s">
        <v>3408</v>
      </c>
      <c r="N2378" t="s">
        <v>3411</v>
      </c>
      <c r="O2378" t="s">
        <v>3412</v>
      </c>
    </row>
    <row r="2379" spans="2:15" x14ac:dyDescent="0.3">
      <c r="B2379">
        <v>21051</v>
      </c>
      <c r="C2379" t="s">
        <v>3178</v>
      </c>
      <c r="D2379" s="11">
        <v>44869</v>
      </c>
      <c r="E2379">
        <v>177.96</v>
      </c>
      <c r="F2379">
        <v>2250</v>
      </c>
      <c r="G2379" t="s">
        <v>1924</v>
      </c>
      <c r="H2379" s="11">
        <v>44915</v>
      </c>
      <c r="I2379" s="11">
        <v>44916</v>
      </c>
      <c r="J2379">
        <v>177.96</v>
      </c>
      <c r="K2379" t="s">
        <v>3407</v>
      </c>
      <c r="L2379" t="s">
        <v>1924</v>
      </c>
      <c r="M2379" t="s">
        <v>3408</v>
      </c>
      <c r="N2379" t="s">
        <v>3411</v>
      </c>
      <c r="O2379" t="s">
        <v>3412</v>
      </c>
    </row>
    <row r="2380" spans="2:15" x14ac:dyDescent="0.3">
      <c r="B2380">
        <v>20563</v>
      </c>
      <c r="C2380" t="s">
        <v>409</v>
      </c>
      <c r="D2380" s="11">
        <v>44566</v>
      </c>
      <c r="E2380">
        <v>4750</v>
      </c>
      <c r="F2380">
        <v>829</v>
      </c>
      <c r="G2380" t="s">
        <v>205</v>
      </c>
      <c r="H2380" s="11">
        <v>44572</v>
      </c>
      <c r="I2380" s="11">
        <v>44572</v>
      </c>
      <c r="J2380">
        <v>4750</v>
      </c>
      <c r="K2380" t="s">
        <v>206</v>
      </c>
      <c r="L2380" t="s">
        <v>207</v>
      </c>
      <c r="M2380" t="s">
        <v>1642</v>
      </c>
      <c r="N2380" t="s">
        <v>3411</v>
      </c>
      <c r="O2380" t="s">
        <v>3412</v>
      </c>
    </row>
    <row r="2381" spans="2:15" x14ac:dyDescent="0.3">
      <c r="B2381">
        <v>21053</v>
      </c>
      <c r="C2381" t="s">
        <v>426</v>
      </c>
      <c r="D2381" s="11">
        <v>44907</v>
      </c>
      <c r="E2381">
        <v>2635.55</v>
      </c>
      <c r="F2381">
        <v>1783</v>
      </c>
      <c r="G2381" t="s">
        <v>1855</v>
      </c>
      <c r="H2381" s="11">
        <v>44915</v>
      </c>
      <c r="I2381" s="11">
        <v>44915</v>
      </c>
      <c r="J2381">
        <v>2635.55</v>
      </c>
      <c r="K2381" t="s">
        <v>3407</v>
      </c>
      <c r="L2381" t="s">
        <v>1855</v>
      </c>
      <c r="M2381" t="s">
        <v>3408</v>
      </c>
      <c r="N2381" t="s">
        <v>3411</v>
      </c>
      <c r="O2381" t="s">
        <v>3412</v>
      </c>
    </row>
    <row r="2382" spans="2:15" x14ac:dyDescent="0.3">
      <c r="B2382">
        <v>20563</v>
      </c>
      <c r="C2382" t="s">
        <v>408</v>
      </c>
      <c r="D2382" s="11">
        <v>44566</v>
      </c>
      <c r="E2382">
        <v>4950</v>
      </c>
      <c r="F2382">
        <v>829</v>
      </c>
      <c r="G2382" t="s">
        <v>205</v>
      </c>
      <c r="H2382" s="11">
        <v>44572</v>
      </c>
      <c r="I2382" s="11">
        <v>44572</v>
      </c>
      <c r="J2382">
        <v>4950</v>
      </c>
      <c r="K2382" t="s">
        <v>206</v>
      </c>
      <c r="L2382" t="s">
        <v>207</v>
      </c>
      <c r="M2382" t="s">
        <v>1642</v>
      </c>
      <c r="N2382" t="s">
        <v>3411</v>
      </c>
      <c r="O2382" t="s">
        <v>3412</v>
      </c>
    </row>
    <row r="2383" spans="2:15" x14ac:dyDescent="0.3">
      <c r="B2383">
        <v>21051</v>
      </c>
      <c r="C2383" t="s">
        <v>3321</v>
      </c>
      <c r="D2383" s="11">
        <v>44909</v>
      </c>
      <c r="E2383">
        <v>8300</v>
      </c>
      <c r="F2383">
        <v>34</v>
      </c>
      <c r="G2383" t="s">
        <v>2670</v>
      </c>
      <c r="H2383" s="11">
        <v>44915</v>
      </c>
      <c r="I2383" s="11">
        <v>44916</v>
      </c>
      <c r="J2383">
        <v>8300</v>
      </c>
      <c r="K2383" t="s">
        <v>3407</v>
      </c>
      <c r="L2383" t="s">
        <v>2670</v>
      </c>
      <c r="M2383" t="s">
        <v>3408</v>
      </c>
      <c r="N2383" t="s">
        <v>3411</v>
      </c>
      <c r="O2383" t="s">
        <v>3412</v>
      </c>
    </row>
    <row r="2384" spans="2:15" x14ac:dyDescent="0.3">
      <c r="B2384">
        <v>21051</v>
      </c>
      <c r="C2384" t="s">
        <v>3322</v>
      </c>
      <c r="D2384" s="11">
        <v>44909</v>
      </c>
      <c r="E2384">
        <v>17765</v>
      </c>
      <c r="F2384">
        <v>34</v>
      </c>
      <c r="G2384" t="s">
        <v>2670</v>
      </c>
      <c r="H2384" s="11">
        <v>44915</v>
      </c>
      <c r="I2384" s="11">
        <v>44916</v>
      </c>
      <c r="J2384">
        <v>17765</v>
      </c>
      <c r="K2384" t="s">
        <v>3407</v>
      </c>
      <c r="L2384" t="s">
        <v>2670</v>
      </c>
      <c r="M2384" t="s">
        <v>3408</v>
      </c>
      <c r="N2384" t="s">
        <v>3411</v>
      </c>
      <c r="O2384" t="s">
        <v>3412</v>
      </c>
    </row>
    <row r="2385" spans="2:15" x14ac:dyDescent="0.3">
      <c r="B2385">
        <v>20563</v>
      </c>
      <c r="C2385" t="s">
        <v>406</v>
      </c>
      <c r="D2385" s="11">
        <v>44566</v>
      </c>
      <c r="E2385">
        <v>4950</v>
      </c>
      <c r="F2385">
        <v>829</v>
      </c>
      <c r="G2385" t="s">
        <v>205</v>
      </c>
      <c r="H2385" s="11">
        <v>44572</v>
      </c>
      <c r="I2385" s="11">
        <v>44572</v>
      </c>
      <c r="J2385">
        <v>4950</v>
      </c>
      <c r="K2385" t="s">
        <v>206</v>
      </c>
      <c r="L2385" t="s">
        <v>207</v>
      </c>
      <c r="M2385" t="s">
        <v>1642</v>
      </c>
      <c r="N2385" t="s">
        <v>3411</v>
      </c>
      <c r="O2385" t="s">
        <v>3412</v>
      </c>
    </row>
    <row r="2386" spans="2:15" x14ac:dyDescent="0.3">
      <c r="B2386">
        <v>21051</v>
      </c>
      <c r="C2386" t="s">
        <v>3324</v>
      </c>
      <c r="D2386" s="11">
        <v>44911</v>
      </c>
      <c r="E2386">
        <v>16463</v>
      </c>
      <c r="F2386">
        <v>3799</v>
      </c>
      <c r="G2386" t="s">
        <v>3325</v>
      </c>
      <c r="H2386" s="11">
        <v>44915</v>
      </c>
      <c r="I2386" s="11">
        <v>44916</v>
      </c>
      <c r="J2386">
        <v>16463</v>
      </c>
      <c r="K2386" t="s">
        <v>3407</v>
      </c>
      <c r="L2386" t="s">
        <v>3325</v>
      </c>
      <c r="M2386" t="s">
        <v>3408</v>
      </c>
      <c r="N2386" t="s">
        <v>3411</v>
      </c>
      <c r="O2386" t="s">
        <v>3412</v>
      </c>
    </row>
    <row r="2387" spans="2:15" x14ac:dyDescent="0.3">
      <c r="B2387">
        <v>21052</v>
      </c>
      <c r="C2387" t="s">
        <v>3327</v>
      </c>
      <c r="D2387" s="11">
        <v>44911</v>
      </c>
      <c r="E2387">
        <v>439.35</v>
      </c>
      <c r="F2387">
        <v>637</v>
      </c>
      <c r="G2387" t="s">
        <v>1934</v>
      </c>
      <c r="H2387" s="11">
        <v>44915</v>
      </c>
      <c r="I2387" s="11">
        <v>44916</v>
      </c>
      <c r="J2387">
        <v>439.35</v>
      </c>
      <c r="K2387" t="s">
        <v>3407</v>
      </c>
      <c r="L2387" t="s">
        <v>1934</v>
      </c>
      <c r="M2387" t="s">
        <v>3408</v>
      </c>
      <c r="N2387" t="s">
        <v>3411</v>
      </c>
      <c r="O2387" t="s">
        <v>3412</v>
      </c>
    </row>
    <row r="2388" spans="2:15" x14ac:dyDescent="0.3">
      <c r="B2388">
        <v>21052</v>
      </c>
      <c r="C2388" t="s">
        <v>3328</v>
      </c>
      <c r="D2388" s="11">
        <v>44911</v>
      </c>
      <c r="E2388">
        <v>439.35</v>
      </c>
      <c r="F2388">
        <v>637</v>
      </c>
      <c r="G2388" t="s">
        <v>1934</v>
      </c>
      <c r="H2388" s="11">
        <v>44915</v>
      </c>
      <c r="I2388" s="11">
        <v>44916</v>
      </c>
      <c r="J2388">
        <v>439.35</v>
      </c>
      <c r="K2388" t="s">
        <v>3407</v>
      </c>
      <c r="L2388" t="s">
        <v>1934</v>
      </c>
      <c r="M2388" t="s">
        <v>3408</v>
      </c>
      <c r="N2388" t="s">
        <v>3411</v>
      </c>
      <c r="O2388" t="s">
        <v>3412</v>
      </c>
    </row>
    <row r="2389" spans="2:15" x14ac:dyDescent="0.3">
      <c r="B2389">
        <v>21052</v>
      </c>
      <c r="C2389" t="s">
        <v>3326</v>
      </c>
      <c r="D2389" s="11">
        <v>44911</v>
      </c>
      <c r="E2389">
        <v>109.9</v>
      </c>
      <c r="F2389">
        <v>962</v>
      </c>
      <c r="G2389" t="s">
        <v>1846</v>
      </c>
      <c r="H2389" s="11">
        <v>44915</v>
      </c>
      <c r="I2389" s="11">
        <v>44916</v>
      </c>
      <c r="J2389">
        <v>109.9</v>
      </c>
      <c r="K2389" t="s">
        <v>3407</v>
      </c>
      <c r="L2389" t="s">
        <v>1846</v>
      </c>
      <c r="M2389" t="s">
        <v>3408</v>
      </c>
      <c r="N2389" t="s">
        <v>3411</v>
      </c>
      <c r="O2389" t="s">
        <v>3412</v>
      </c>
    </row>
    <row r="2390" spans="2:15" x14ac:dyDescent="0.3">
      <c r="B2390">
        <v>21051</v>
      </c>
      <c r="C2390" t="s">
        <v>3339</v>
      </c>
      <c r="D2390" s="11">
        <v>44915</v>
      </c>
      <c r="E2390">
        <v>4700</v>
      </c>
      <c r="F2390">
        <v>34</v>
      </c>
      <c r="G2390" t="s">
        <v>2670</v>
      </c>
      <c r="H2390" s="11">
        <v>44915</v>
      </c>
      <c r="I2390" s="11">
        <v>44916</v>
      </c>
      <c r="J2390">
        <v>4700</v>
      </c>
      <c r="K2390" t="s">
        <v>3407</v>
      </c>
      <c r="L2390" t="s">
        <v>2670</v>
      </c>
      <c r="M2390" t="s">
        <v>3408</v>
      </c>
      <c r="N2390" t="s">
        <v>3411</v>
      </c>
      <c r="O2390" t="s">
        <v>3412</v>
      </c>
    </row>
    <row r="2391" spans="2:15" x14ac:dyDescent="0.3">
      <c r="B2391">
        <v>20552</v>
      </c>
      <c r="C2391" t="s">
        <v>347</v>
      </c>
      <c r="D2391" s="11">
        <v>44547</v>
      </c>
      <c r="E2391">
        <v>719.68</v>
      </c>
      <c r="F2391">
        <v>1692</v>
      </c>
      <c r="G2391" t="s">
        <v>150</v>
      </c>
      <c r="H2391" s="11">
        <v>44567</v>
      </c>
      <c r="I2391" s="11">
        <v>44567</v>
      </c>
      <c r="J2391">
        <v>719.68</v>
      </c>
      <c r="K2391" t="s">
        <v>170</v>
      </c>
      <c r="L2391" t="s">
        <v>171</v>
      </c>
      <c r="M2391" t="s">
        <v>1601</v>
      </c>
      <c r="N2391" t="s">
        <v>3411</v>
      </c>
      <c r="O2391" t="s">
        <v>3412</v>
      </c>
    </row>
    <row r="2392" spans="2:15" x14ac:dyDescent="0.3">
      <c r="B2392">
        <v>21053</v>
      </c>
      <c r="C2392" t="s">
        <v>3209</v>
      </c>
      <c r="D2392" s="11">
        <v>44881</v>
      </c>
      <c r="E2392">
        <v>7456.89</v>
      </c>
      <c r="F2392">
        <v>45</v>
      </c>
      <c r="G2392" t="s">
        <v>1891</v>
      </c>
      <c r="H2392" s="11">
        <v>44916</v>
      </c>
      <c r="I2392" s="11">
        <v>44915</v>
      </c>
      <c r="J2392">
        <v>7456.89</v>
      </c>
      <c r="K2392" t="s">
        <v>3407</v>
      </c>
      <c r="L2392" t="s">
        <v>1891</v>
      </c>
      <c r="M2392" t="s">
        <v>3408</v>
      </c>
      <c r="N2392" t="s">
        <v>3411</v>
      </c>
      <c r="O2392" t="s">
        <v>3412</v>
      </c>
    </row>
    <row r="2393" spans="2:15" x14ac:dyDescent="0.3">
      <c r="B2393">
        <v>21055</v>
      </c>
      <c r="C2393" t="s">
        <v>3169</v>
      </c>
      <c r="D2393" s="11">
        <v>44868</v>
      </c>
      <c r="E2393">
        <v>136.6</v>
      </c>
      <c r="F2393">
        <v>1376</v>
      </c>
      <c r="G2393" t="s">
        <v>1827</v>
      </c>
      <c r="H2393" s="11">
        <v>44917</v>
      </c>
      <c r="I2393" s="11">
        <v>44918</v>
      </c>
      <c r="J2393">
        <v>136.6</v>
      </c>
      <c r="K2393" t="s">
        <v>3407</v>
      </c>
      <c r="L2393" t="s">
        <v>1827</v>
      </c>
      <c r="M2393" t="s">
        <v>3408</v>
      </c>
      <c r="N2393" t="s">
        <v>3411</v>
      </c>
      <c r="O2393" t="s">
        <v>3412</v>
      </c>
    </row>
    <row r="2394" spans="2:15" x14ac:dyDescent="0.3">
      <c r="B2394">
        <v>21055</v>
      </c>
      <c r="C2394" t="s">
        <v>3310</v>
      </c>
      <c r="D2394" s="11">
        <v>44907</v>
      </c>
      <c r="E2394">
        <v>7108</v>
      </c>
      <c r="F2394">
        <v>3372</v>
      </c>
      <c r="G2394" t="s">
        <v>1912</v>
      </c>
      <c r="H2394" s="11">
        <v>44917</v>
      </c>
      <c r="I2394" s="11">
        <v>44918</v>
      </c>
      <c r="J2394">
        <v>7108</v>
      </c>
      <c r="K2394" t="s">
        <v>3407</v>
      </c>
      <c r="L2394" t="s">
        <v>1912</v>
      </c>
      <c r="M2394" t="s">
        <v>3408</v>
      </c>
      <c r="N2394" t="s">
        <v>3411</v>
      </c>
      <c r="O2394" t="s">
        <v>3412</v>
      </c>
    </row>
    <row r="2395" spans="2:15" x14ac:dyDescent="0.3">
      <c r="B2395">
        <v>20552</v>
      </c>
      <c r="C2395" t="s">
        <v>346</v>
      </c>
      <c r="D2395" s="11">
        <v>44547</v>
      </c>
      <c r="E2395">
        <v>348.77</v>
      </c>
      <c r="F2395">
        <v>1692</v>
      </c>
      <c r="G2395" t="s">
        <v>150</v>
      </c>
      <c r="H2395" s="11">
        <v>44567</v>
      </c>
      <c r="I2395" s="11">
        <v>44567</v>
      </c>
      <c r="J2395">
        <v>348.77</v>
      </c>
      <c r="K2395" t="s">
        <v>170</v>
      </c>
      <c r="L2395" t="s">
        <v>171</v>
      </c>
      <c r="M2395" t="s">
        <v>1601</v>
      </c>
      <c r="N2395" t="s">
        <v>3411</v>
      </c>
      <c r="O2395" t="s">
        <v>3412</v>
      </c>
    </row>
    <row r="2396" spans="2:15" x14ac:dyDescent="0.3">
      <c r="B2396">
        <v>21057</v>
      </c>
      <c r="C2396" t="s">
        <v>3335</v>
      </c>
      <c r="D2396" s="11">
        <v>44911</v>
      </c>
      <c r="E2396">
        <v>596</v>
      </c>
      <c r="F2396">
        <v>449</v>
      </c>
      <c r="G2396" t="s">
        <v>1830</v>
      </c>
      <c r="H2396" s="11">
        <v>44917</v>
      </c>
      <c r="I2396" s="11">
        <v>44917</v>
      </c>
      <c r="J2396">
        <v>596</v>
      </c>
      <c r="K2396" t="s">
        <v>3407</v>
      </c>
      <c r="L2396" t="s">
        <v>1830</v>
      </c>
      <c r="M2396" t="s">
        <v>3408</v>
      </c>
      <c r="N2396" t="s">
        <v>3411</v>
      </c>
      <c r="O2396" t="s">
        <v>3412</v>
      </c>
    </row>
    <row r="2397" spans="2:15" x14ac:dyDescent="0.3">
      <c r="B2397">
        <v>20552</v>
      </c>
      <c r="C2397" t="s">
        <v>400</v>
      </c>
      <c r="D2397" s="11">
        <v>44564</v>
      </c>
      <c r="E2397">
        <v>372.8</v>
      </c>
      <c r="F2397">
        <v>2069</v>
      </c>
      <c r="G2397" t="s">
        <v>14</v>
      </c>
      <c r="H2397" s="11">
        <v>44571</v>
      </c>
      <c r="I2397" s="11">
        <v>44567</v>
      </c>
      <c r="J2397">
        <v>372.8</v>
      </c>
      <c r="K2397" t="s">
        <v>15</v>
      </c>
      <c r="L2397" t="s">
        <v>16</v>
      </c>
      <c r="M2397" t="s">
        <v>1670</v>
      </c>
      <c r="N2397" t="s">
        <v>3411</v>
      </c>
      <c r="O2397" t="s">
        <v>3412</v>
      </c>
    </row>
    <row r="2398" spans="2:15" x14ac:dyDescent="0.3">
      <c r="B2398">
        <v>21056</v>
      </c>
      <c r="C2398" t="s">
        <v>3336</v>
      </c>
      <c r="D2398" s="11">
        <v>44914</v>
      </c>
      <c r="E2398">
        <v>1747.9</v>
      </c>
      <c r="F2398">
        <v>3801</v>
      </c>
      <c r="G2398" t="s">
        <v>3337</v>
      </c>
      <c r="H2398" s="11">
        <v>44917</v>
      </c>
      <c r="I2398" s="11">
        <v>44918</v>
      </c>
      <c r="J2398">
        <v>1747.9</v>
      </c>
      <c r="K2398" t="s">
        <v>3407</v>
      </c>
      <c r="L2398" t="s">
        <v>3337</v>
      </c>
      <c r="M2398" t="s">
        <v>3408</v>
      </c>
      <c r="N2398" t="s">
        <v>3411</v>
      </c>
      <c r="O2398" t="s">
        <v>3412</v>
      </c>
    </row>
    <row r="2399" spans="2:15" x14ac:dyDescent="0.3">
      <c r="B2399">
        <v>21056</v>
      </c>
      <c r="C2399" t="s">
        <v>3342</v>
      </c>
      <c r="D2399" s="11">
        <v>44915</v>
      </c>
      <c r="E2399">
        <v>2816</v>
      </c>
      <c r="F2399">
        <v>3768</v>
      </c>
      <c r="G2399" t="s">
        <v>3193</v>
      </c>
      <c r="H2399" s="11">
        <v>44917</v>
      </c>
      <c r="I2399" s="11">
        <v>44918</v>
      </c>
      <c r="J2399">
        <v>2816</v>
      </c>
      <c r="K2399" t="s">
        <v>3407</v>
      </c>
      <c r="L2399" t="s">
        <v>3193</v>
      </c>
      <c r="M2399" t="s">
        <v>3408</v>
      </c>
      <c r="N2399" t="s">
        <v>3411</v>
      </c>
      <c r="O2399" t="s">
        <v>3412</v>
      </c>
    </row>
    <row r="2400" spans="2:15" x14ac:dyDescent="0.3">
      <c r="B2400">
        <v>21056</v>
      </c>
      <c r="C2400" t="s">
        <v>3340</v>
      </c>
      <c r="D2400" s="11">
        <v>44915</v>
      </c>
      <c r="E2400">
        <v>5482.33</v>
      </c>
      <c r="F2400">
        <v>3802</v>
      </c>
      <c r="G2400" t="s">
        <v>3341</v>
      </c>
      <c r="H2400" s="11">
        <v>44917</v>
      </c>
      <c r="I2400" s="11">
        <v>44918</v>
      </c>
      <c r="J2400">
        <v>5482.33</v>
      </c>
      <c r="K2400" t="s">
        <v>3407</v>
      </c>
      <c r="L2400" t="s">
        <v>3341</v>
      </c>
      <c r="M2400" t="s">
        <v>3408</v>
      </c>
      <c r="N2400" t="s">
        <v>3411</v>
      </c>
      <c r="O2400" t="s">
        <v>3412</v>
      </c>
    </row>
    <row r="2401" spans="2:15" x14ac:dyDescent="0.3">
      <c r="B2401">
        <v>21055</v>
      </c>
      <c r="C2401" t="s">
        <v>3344</v>
      </c>
      <c r="D2401" s="11">
        <v>44916</v>
      </c>
      <c r="E2401">
        <v>4890.68</v>
      </c>
      <c r="F2401">
        <v>3153</v>
      </c>
      <c r="G2401" t="s">
        <v>1842</v>
      </c>
      <c r="H2401" s="11">
        <v>44917</v>
      </c>
      <c r="I2401" s="11">
        <v>44918</v>
      </c>
      <c r="J2401">
        <v>4890.68</v>
      </c>
      <c r="K2401" t="s">
        <v>3407</v>
      </c>
      <c r="L2401" t="s">
        <v>1842</v>
      </c>
      <c r="M2401" t="s">
        <v>3408</v>
      </c>
      <c r="N2401" t="s">
        <v>3411</v>
      </c>
      <c r="O2401" t="s">
        <v>3412</v>
      </c>
    </row>
    <row r="2402" spans="2:15" x14ac:dyDescent="0.3">
      <c r="B2402">
        <v>20552</v>
      </c>
      <c r="C2402" t="s">
        <v>334</v>
      </c>
      <c r="D2402" s="11">
        <v>44540</v>
      </c>
      <c r="E2402">
        <v>1284.6600000000001</v>
      </c>
      <c r="F2402">
        <v>28</v>
      </c>
      <c r="G2402" t="s">
        <v>23</v>
      </c>
      <c r="H2402" s="11">
        <v>44571</v>
      </c>
      <c r="I2402" s="11">
        <v>44567</v>
      </c>
      <c r="J2402">
        <v>1284.6600000000001</v>
      </c>
      <c r="K2402" t="s">
        <v>24</v>
      </c>
      <c r="L2402" t="s">
        <v>25</v>
      </c>
      <c r="M2402" t="s">
        <v>1793</v>
      </c>
      <c r="N2402" t="s">
        <v>3411</v>
      </c>
      <c r="O2402" t="s">
        <v>3412</v>
      </c>
    </row>
    <row r="2403" spans="2:15" x14ac:dyDescent="0.3">
      <c r="B2403">
        <v>21058</v>
      </c>
      <c r="C2403" t="s">
        <v>3349</v>
      </c>
      <c r="D2403" s="11">
        <v>44917</v>
      </c>
      <c r="E2403">
        <v>3695</v>
      </c>
      <c r="F2403">
        <v>3624</v>
      </c>
      <c r="G2403" t="s">
        <v>2386</v>
      </c>
      <c r="H2403" s="11">
        <v>44917</v>
      </c>
      <c r="I2403" s="11">
        <v>44917</v>
      </c>
      <c r="J2403">
        <v>3695</v>
      </c>
      <c r="K2403" t="s">
        <v>3407</v>
      </c>
      <c r="L2403" t="s">
        <v>2386</v>
      </c>
      <c r="M2403" t="s">
        <v>3408</v>
      </c>
      <c r="N2403" t="s">
        <v>3411</v>
      </c>
      <c r="O2403" t="s">
        <v>3412</v>
      </c>
    </row>
    <row r="2404" spans="2:15" x14ac:dyDescent="0.3">
      <c r="B2404">
        <v>21057</v>
      </c>
      <c r="C2404" t="s">
        <v>3231</v>
      </c>
      <c r="D2404" s="11">
        <v>44890</v>
      </c>
      <c r="E2404">
        <v>1469</v>
      </c>
      <c r="F2404">
        <v>3772</v>
      </c>
      <c r="G2404" t="s">
        <v>3200</v>
      </c>
      <c r="H2404" s="11">
        <v>44918</v>
      </c>
      <c r="I2404" s="11">
        <v>44917</v>
      </c>
      <c r="J2404">
        <v>1469</v>
      </c>
      <c r="K2404" t="s">
        <v>3407</v>
      </c>
      <c r="L2404" t="s">
        <v>3200</v>
      </c>
      <c r="M2404" t="s">
        <v>3408</v>
      </c>
      <c r="N2404" t="s">
        <v>3411</v>
      </c>
      <c r="O2404" t="s">
        <v>3412</v>
      </c>
    </row>
    <row r="2405" spans="2:15" x14ac:dyDescent="0.3">
      <c r="B2405">
        <v>21056</v>
      </c>
      <c r="C2405" t="s">
        <v>3323</v>
      </c>
      <c r="D2405" s="11">
        <v>44909</v>
      </c>
      <c r="E2405">
        <v>14300</v>
      </c>
      <c r="F2405">
        <v>2564</v>
      </c>
      <c r="G2405" t="s">
        <v>1911</v>
      </c>
      <c r="H2405" s="11">
        <v>44920</v>
      </c>
      <c r="I2405" s="11">
        <v>44918</v>
      </c>
      <c r="J2405">
        <v>14300</v>
      </c>
      <c r="K2405" t="s">
        <v>3407</v>
      </c>
      <c r="L2405" t="s">
        <v>1911</v>
      </c>
      <c r="M2405" t="s">
        <v>3408</v>
      </c>
      <c r="N2405" t="s">
        <v>3411</v>
      </c>
      <c r="O2405" t="s">
        <v>3412</v>
      </c>
    </row>
    <row r="2406" spans="2:15" x14ac:dyDescent="0.3">
      <c r="B2406">
        <v>21055</v>
      </c>
      <c r="C2406" t="s">
        <v>3329</v>
      </c>
      <c r="D2406" s="11">
        <v>44911</v>
      </c>
      <c r="E2406">
        <v>949.52</v>
      </c>
      <c r="F2406">
        <v>620</v>
      </c>
      <c r="G2406" t="s">
        <v>3330</v>
      </c>
      <c r="H2406" s="11">
        <v>44920</v>
      </c>
      <c r="I2406" s="11">
        <v>44918</v>
      </c>
      <c r="J2406">
        <v>949.52</v>
      </c>
      <c r="K2406" t="s">
        <v>3407</v>
      </c>
      <c r="L2406" t="s">
        <v>3330</v>
      </c>
      <c r="M2406" t="s">
        <v>3408</v>
      </c>
      <c r="N2406" t="s">
        <v>3411</v>
      </c>
      <c r="O2406" t="s">
        <v>3412</v>
      </c>
    </row>
    <row r="2407" spans="2:15" x14ac:dyDescent="0.3">
      <c r="B2407">
        <v>21056</v>
      </c>
      <c r="C2407" t="s">
        <v>3331</v>
      </c>
      <c r="D2407" s="11">
        <v>44911</v>
      </c>
      <c r="E2407">
        <v>2396.8200000000002</v>
      </c>
      <c r="F2407">
        <v>559</v>
      </c>
      <c r="G2407" t="s">
        <v>1929</v>
      </c>
      <c r="H2407" s="11">
        <v>44920</v>
      </c>
      <c r="I2407" s="11">
        <v>44918</v>
      </c>
      <c r="J2407">
        <v>2396.8200000000002</v>
      </c>
      <c r="K2407" t="s">
        <v>3407</v>
      </c>
      <c r="L2407" t="s">
        <v>1929</v>
      </c>
      <c r="M2407" t="s">
        <v>3408</v>
      </c>
      <c r="N2407" t="s">
        <v>3411</v>
      </c>
      <c r="O2407" t="s">
        <v>3412</v>
      </c>
    </row>
    <row r="2408" spans="2:15" x14ac:dyDescent="0.3">
      <c r="B2408">
        <v>21056</v>
      </c>
      <c r="C2408" t="s">
        <v>3332</v>
      </c>
      <c r="D2408" s="11">
        <v>44911</v>
      </c>
      <c r="E2408">
        <v>1443.87</v>
      </c>
      <c r="F2408">
        <v>559</v>
      </c>
      <c r="G2408" t="s">
        <v>1929</v>
      </c>
      <c r="H2408" s="11">
        <v>44920</v>
      </c>
      <c r="I2408" s="11">
        <v>44918</v>
      </c>
      <c r="J2408">
        <v>1443.87</v>
      </c>
      <c r="K2408" t="s">
        <v>3407</v>
      </c>
      <c r="L2408" t="s">
        <v>1929</v>
      </c>
      <c r="M2408" t="s">
        <v>3408</v>
      </c>
      <c r="N2408" t="s">
        <v>3411</v>
      </c>
      <c r="O2408" t="s">
        <v>3412</v>
      </c>
    </row>
    <row r="2409" spans="2:15" x14ac:dyDescent="0.3">
      <c r="B2409">
        <v>20552</v>
      </c>
      <c r="C2409" t="s">
        <v>356</v>
      </c>
      <c r="D2409" s="11">
        <v>44552</v>
      </c>
      <c r="E2409">
        <v>109764.42</v>
      </c>
      <c r="F2409">
        <v>2527</v>
      </c>
      <c r="G2409" t="s">
        <v>54</v>
      </c>
      <c r="H2409" s="11">
        <v>44571</v>
      </c>
      <c r="I2409" s="11">
        <v>44567</v>
      </c>
      <c r="J2409">
        <v>109764.42</v>
      </c>
      <c r="K2409" t="s">
        <v>313</v>
      </c>
      <c r="L2409" t="s">
        <v>314</v>
      </c>
      <c r="M2409" t="s">
        <v>1651</v>
      </c>
      <c r="N2409" t="s">
        <v>3411</v>
      </c>
      <c r="O2409" t="s">
        <v>3412</v>
      </c>
    </row>
    <row r="2410" spans="2:15" x14ac:dyDescent="0.3">
      <c r="B2410">
        <v>21057</v>
      </c>
      <c r="C2410" t="s">
        <v>3334</v>
      </c>
      <c r="D2410" s="11">
        <v>44911</v>
      </c>
      <c r="E2410">
        <v>172.08</v>
      </c>
      <c r="F2410">
        <v>2527</v>
      </c>
      <c r="G2410" t="s">
        <v>54</v>
      </c>
      <c r="H2410" s="11">
        <v>44921</v>
      </c>
      <c r="I2410" s="11">
        <v>44917</v>
      </c>
      <c r="J2410">
        <v>172.08</v>
      </c>
      <c r="K2410" t="s">
        <v>3407</v>
      </c>
      <c r="L2410" t="s">
        <v>54</v>
      </c>
      <c r="M2410" t="s">
        <v>3408</v>
      </c>
      <c r="N2410" t="s">
        <v>3411</v>
      </c>
      <c r="O2410" t="s">
        <v>3412</v>
      </c>
    </row>
    <row r="2411" spans="2:15" x14ac:dyDescent="0.3">
      <c r="B2411">
        <v>20552</v>
      </c>
      <c r="C2411" t="s">
        <v>359</v>
      </c>
      <c r="D2411" s="11">
        <v>44553</v>
      </c>
      <c r="E2411">
        <v>2100.12</v>
      </c>
      <c r="F2411">
        <v>3256</v>
      </c>
      <c r="G2411" t="s">
        <v>161</v>
      </c>
      <c r="H2411" s="11">
        <v>44571</v>
      </c>
      <c r="I2411" s="11">
        <v>44567</v>
      </c>
      <c r="J2411">
        <v>2100.12</v>
      </c>
      <c r="K2411" t="s">
        <v>162</v>
      </c>
      <c r="L2411" t="s">
        <v>163</v>
      </c>
      <c r="M2411" t="s">
        <v>1500</v>
      </c>
      <c r="N2411" t="s">
        <v>3411</v>
      </c>
      <c r="O2411" t="s">
        <v>3412</v>
      </c>
    </row>
    <row r="2412" spans="2:15" x14ac:dyDescent="0.3">
      <c r="B2412">
        <v>20552</v>
      </c>
      <c r="C2412" t="s">
        <v>378</v>
      </c>
      <c r="D2412" s="11">
        <v>44559</v>
      </c>
      <c r="E2412">
        <v>240</v>
      </c>
      <c r="F2412">
        <v>44</v>
      </c>
      <c r="G2412" t="s">
        <v>178</v>
      </c>
      <c r="H2412" s="11">
        <v>44571</v>
      </c>
      <c r="I2412" s="11">
        <v>44567</v>
      </c>
      <c r="J2412">
        <v>240</v>
      </c>
      <c r="K2412" t="s">
        <v>179</v>
      </c>
      <c r="L2412" t="s">
        <v>180</v>
      </c>
      <c r="M2412" t="s">
        <v>1509</v>
      </c>
      <c r="N2412" t="s">
        <v>3411</v>
      </c>
      <c r="O2412" t="s">
        <v>3412</v>
      </c>
    </row>
    <row r="2413" spans="2:15" x14ac:dyDescent="0.3">
      <c r="B2413">
        <v>20552</v>
      </c>
      <c r="C2413" t="s">
        <v>377</v>
      </c>
      <c r="D2413" s="11">
        <v>44559</v>
      </c>
      <c r="E2413">
        <v>459.36</v>
      </c>
      <c r="F2413">
        <v>44</v>
      </c>
      <c r="G2413" t="s">
        <v>178</v>
      </c>
      <c r="H2413" s="11">
        <v>44571</v>
      </c>
      <c r="I2413" s="11">
        <v>44567</v>
      </c>
      <c r="J2413">
        <v>459.36</v>
      </c>
      <c r="K2413" t="s">
        <v>179</v>
      </c>
      <c r="L2413" t="s">
        <v>180</v>
      </c>
      <c r="M2413" t="s">
        <v>1509</v>
      </c>
      <c r="N2413" t="s">
        <v>3411</v>
      </c>
      <c r="O2413" t="s">
        <v>3412</v>
      </c>
    </row>
    <row r="2414" spans="2:15" x14ac:dyDescent="0.3">
      <c r="B2414">
        <v>20552</v>
      </c>
      <c r="C2414" t="s">
        <v>376</v>
      </c>
      <c r="D2414" s="11">
        <v>44559</v>
      </c>
      <c r="E2414">
        <v>459.36</v>
      </c>
      <c r="F2414">
        <v>44</v>
      </c>
      <c r="G2414" t="s">
        <v>178</v>
      </c>
      <c r="H2414" s="11">
        <v>44571</v>
      </c>
      <c r="I2414" s="11">
        <v>44567</v>
      </c>
      <c r="J2414">
        <v>459.36</v>
      </c>
      <c r="K2414" t="s">
        <v>179</v>
      </c>
      <c r="L2414" t="s">
        <v>180</v>
      </c>
      <c r="M2414" t="s">
        <v>1509</v>
      </c>
      <c r="N2414" t="s">
        <v>3411</v>
      </c>
      <c r="O2414" t="s">
        <v>3412</v>
      </c>
    </row>
    <row r="2415" spans="2:15" x14ac:dyDescent="0.3">
      <c r="B2415">
        <v>20551</v>
      </c>
      <c r="C2415" t="s">
        <v>338</v>
      </c>
      <c r="D2415" s="11">
        <v>44543</v>
      </c>
      <c r="E2415">
        <v>13790</v>
      </c>
      <c r="F2415">
        <v>57</v>
      </c>
      <c r="G2415" t="s">
        <v>56</v>
      </c>
      <c r="H2415" s="11">
        <v>44567</v>
      </c>
      <c r="I2415" s="11">
        <v>44567</v>
      </c>
      <c r="J2415">
        <v>13790</v>
      </c>
      <c r="K2415" t="s">
        <v>105</v>
      </c>
      <c r="L2415" t="s">
        <v>106</v>
      </c>
      <c r="M2415" t="s">
        <v>1791</v>
      </c>
      <c r="N2415" t="s">
        <v>3411</v>
      </c>
      <c r="O2415" t="s">
        <v>3412</v>
      </c>
    </row>
    <row r="2416" spans="2:15" x14ac:dyDescent="0.3">
      <c r="B2416">
        <v>20551</v>
      </c>
      <c r="C2416" t="s">
        <v>398</v>
      </c>
      <c r="D2416" s="11">
        <v>44561</v>
      </c>
      <c r="E2416">
        <v>24825</v>
      </c>
      <c r="F2416">
        <v>2211</v>
      </c>
      <c r="G2416" t="s">
        <v>88</v>
      </c>
      <c r="H2416" s="11">
        <v>44567</v>
      </c>
      <c r="I2416" s="11">
        <v>44567</v>
      </c>
      <c r="J2416">
        <v>24825</v>
      </c>
      <c r="K2416" t="s">
        <v>156</v>
      </c>
      <c r="L2416" t="s">
        <v>157</v>
      </c>
      <c r="M2416" t="s">
        <v>1416</v>
      </c>
      <c r="N2416" t="s">
        <v>3411</v>
      </c>
      <c r="O2416" t="s">
        <v>3412</v>
      </c>
    </row>
    <row r="2417" spans="2:15" x14ac:dyDescent="0.3">
      <c r="B2417">
        <v>21057</v>
      </c>
      <c r="C2417" t="s">
        <v>3346</v>
      </c>
      <c r="D2417" s="11">
        <v>44916</v>
      </c>
      <c r="E2417">
        <v>269.33999999999997</v>
      </c>
      <c r="F2417">
        <v>163</v>
      </c>
      <c r="G2417" t="s">
        <v>1861</v>
      </c>
      <c r="H2417" s="11">
        <v>44922</v>
      </c>
      <c r="I2417" s="11">
        <v>44917</v>
      </c>
      <c r="J2417">
        <v>269.33999999999997</v>
      </c>
      <c r="K2417" t="s">
        <v>3407</v>
      </c>
      <c r="L2417" t="s">
        <v>1861</v>
      </c>
      <c r="M2417" t="s">
        <v>3408</v>
      </c>
      <c r="N2417" t="s">
        <v>3411</v>
      </c>
      <c r="O2417" t="s">
        <v>3412</v>
      </c>
    </row>
    <row r="2418" spans="2:15" x14ac:dyDescent="0.3">
      <c r="B2418">
        <v>21060</v>
      </c>
      <c r="C2418" t="s">
        <v>3347</v>
      </c>
      <c r="D2418" s="11">
        <v>44916</v>
      </c>
      <c r="E2418">
        <v>2577</v>
      </c>
      <c r="F2418">
        <v>3803</v>
      </c>
      <c r="G2418" t="s">
        <v>3348</v>
      </c>
      <c r="H2418" s="11">
        <v>44922</v>
      </c>
      <c r="I2418" s="11">
        <v>44923</v>
      </c>
      <c r="J2418">
        <v>2577</v>
      </c>
      <c r="K2418" t="s">
        <v>3407</v>
      </c>
      <c r="L2418" t="s">
        <v>3348</v>
      </c>
      <c r="M2418" t="s">
        <v>3408</v>
      </c>
      <c r="N2418" t="s">
        <v>3411</v>
      </c>
      <c r="O2418" t="s">
        <v>3412</v>
      </c>
    </row>
    <row r="2419" spans="2:15" x14ac:dyDescent="0.3">
      <c r="B2419">
        <v>20551</v>
      </c>
      <c r="C2419" t="s">
        <v>370</v>
      </c>
      <c r="D2419" s="11">
        <v>44558</v>
      </c>
      <c r="E2419">
        <v>2066.35</v>
      </c>
      <c r="F2419">
        <v>3481</v>
      </c>
      <c r="G2419" t="s">
        <v>278</v>
      </c>
      <c r="H2419" s="11">
        <v>44568</v>
      </c>
      <c r="I2419" s="11">
        <v>44567</v>
      </c>
      <c r="J2419">
        <v>2066.35</v>
      </c>
      <c r="K2419" t="s">
        <v>276</v>
      </c>
      <c r="L2419" t="s">
        <v>277</v>
      </c>
      <c r="M2419" t="s">
        <v>1573</v>
      </c>
      <c r="N2419" t="s">
        <v>3411</v>
      </c>
      <c r="O2419" t="s">
        <v>3412</v>
      </c>
    </row>
    <row r="2420" spans="2:15" x14ac:dyDescent="0.3">
      <c r="B2420">
        <v>21061</v>
      </c>
      <c r="C2420" t="s">
        <v>690</v>
      </c>
      <c r="D2420" s="11">
        <v>44918</v>
      </c>
      <c r="E2420">
        <v>460.6</v>
      </c>
      <c r="F2420">
        <v>3135</v>
      </c>
      <c r="G2420" t="s">
        <v>3350</v>
      </c>
      <c r="H2420" s="11">
        <v>44922</v>
      </c>
      <c r="I2420" s="11">
        <v>44923</v>
      </c>
      <c r="J2420">
        <v>460.6</v>
      </c>
      <c r="K2420" t="s">
        <v>3407</v>
      </c>
      <c r="L2420" t="s">
        <v>3350</v>
      </c>
      <c r="M2420" t="s">
        <v>3408</v>
      </c>
      <c r="N2420" t="s">
        <v>3411</v>
      </c>
      <c r="O2420" t="s">
        <v>3412</v>
      </c>
    </row>
    <row r="2421" spans="2:15" x14ac:dyDescent="0.3">
      <c r="B2421">
        <v>21069</v>
      </c>
      <c r="C2421" t="s">
        <v>3351</v>
      </c>
      <c r="D2421" s="11">
        <v>44918</v>
      </c>
      <c r="E2421">
        <v>12780</v>
      </c>
      <c r="F2421">
        <v>3135</v>
      </c>
      <c r="G2421" t="s">
        <v>3350</v>
      </c>
      <c r="H2421" s="11">
        <v>44922</v>
      </c>
      <c r="I2421" s="11">
        <v>44923</v>
      </c>
      <c r="J2421">
        <v>12780</v>
      </c>
      <c r="K2421" t="s">
        <v>3407</v>
      </c>
      <c r="L2421" t="s">
        <v>3350</v>
      </c>
      <c r="M2421" t="s">
        <v>3408</v>
      </c>
      <c r="N2421" t="s">
        <v>3411</v>
      </c>
      <c r="O2421" t="s">
        <v>3412</v>
      </c>
    </row>
    <row r="2422" spans="2:15" x14ac:dyDescent="0.3">
      <c r="B2422">
        <v>21060</v>
      </c>
      <c r="C2422" t="s">
        <v>3353</v>
      </c>
      <c r="D2422" s="11">
        <v>44921</v>
      </c>
      <c r="E2422">
        <v>150</v>
      </c>
      <c r="F2422">
        <v>606</v>
      </c>
      <c r="G2422" t="s">
        <v>1915</v>
      </c>
      <c r="H2422" s="11">
        <v>44922</v>
      </c>
      <c r="I2422" s="11">
        <v>44923</v>
      </c>
      <c r="J2422">
        <v>150</v>
      </c>
      <c r="K2422" t="s">
        <v>3407</v>
      </c>
      <c r="L2422" t="s">
        <v>1915</v>
      </c>
      <c r="M2422" t="s">
        <v>3408</v>
      </c>
      <c r="N2422" t="s">
        <v>3411</v>
      </c>
      <c r="O2422" t="s">
        <v>3412</v>
      </c>
    </row>
    <row r="2423" spans="2:15" x14ac:dyDescent="0.3">
      <c r="B2423">
        <v>21061</v>
      </c>
      <c r="C2423" t="s">
        <v>3354</v>
      </c>
      <c r="D2423" s="11">
        <v>44921</v>
      </c>
      <c r="E2423">
        <v>90.93</v>
      </c>
      <c r="F2423">
        <v>232</v>
      </c>
      <c r="G2423" t="s">
        <v>2345</v>
      </c>
      <c r="H2423" s="11">
        <v>44922</v>
      </c>
      <c r="I2423" s="11">
        <v>44923</v>
      </c>
      <c r="J2423">
        <v>90.93</v>
      </c>
      <c r="K2423" t="s">
        <v>3407</v>
      </c>
      <c r="L2423" t="s">
        <v>2345</v>
      </c>
      <c r="M2423" t="s">
        <v>3408</v>
      </c>
      <c r="N2423" t="s">
        <v>3411</v>
      </c>
      <c r="O2423" t="s">
        <v>3412</v>
      </c>
    </row>
    <row r="2424" spans="2:15" x14ac:dyDescent="0.3">
      <c r="B2424">
        <v>21062</v>
      </c>
      <c r="C2424" t="s">
        <v>3355</v>
      </c>
      <c r="D2424" s="11">
        <v>44921</v>
      </c>
      <c r="E2424">
        <v>66928.460000000006</v>
      </c>
      <c r="F2424">
        <v>471</v>
      </c>
      <c r="G2424" t="s">
        <v>1864</v>
      </c>
      <c r="H2424" s="11">
        <v>44922</v>
      </c>
      <c r="I2424" s="11">
        <v>44922</v>
      </c>
      <c r="J2424">
        <v>66928.460000000006</v>
      </c>
      <c r="K2424" t="s">
        <v>3407</v>
      </c>
      <c r="L2424" t="s">
        <v>1864</v>
      </c>
      <c r="M2424" t="s">
        <v>3408</v>
      </c>
      <c r="N2424" t="s">
        <v>3411</v>
      </c>
      <c r="O2424" t="s">
        <v>3412</v>
      </c>
    </row>
    <row r="2425" spans="2:15" x14ac:dyDescent="0.3">
      <c r="B2425">
        <v>20551</v>
      </c>
      <c r="C2425" t="s">
        <v>296</v>
      </c>
      <c r="D2425" s="11">
        <v>44558</v>
      </c>
      <c r="E2425">
        <v>45410.25</v>
      </c>
      <c r="F2425">
        <v>3569</v>
      </c>
      <c r="G2425" t="s">
        <v>235</v>
      </c>
      <c r="H2425" s="11">
        <v>44568</v>
      </c>
      <c r="I2425" s="11">
        <v>44567</v>
      </c>
      <c r="J2425">
        <v>45410.25</v>
      </c>
      <c r="K2425" t="s">
        <v>330</v>
      </c>
      <c r="L2425" t="s">
        <v>331</v>
      </c>
      <c r="M2425" t="s">
        <v>1683</v>
      </c>
      <c r="N2425" t="s">
        <v>3411</v>
      </c>
      <c r="O2425" t="s">
        <v>3412</v>
      </c>
    </row>
    <row r="2426" spans="2:15" x14ac:dyDescent="0.3">
      <c r="B2426">
        <v>20551</v>
      </c>
      <c r="C2426" t="s">
        <v>273</v>
      </c>
      <c r="D2426" s="11">
        <v>44559</v>
      </c>
      <c r="E2426">
        <v>2570.92</v>
      </c>
      <c r="F2426">
        <v>3262</v>
      </c>
      <c r="G2426" t="s">
        <v>159</v>
      </c>
      <c r="H2426" s="11">
        <v>44571</v>
      </c>
      <c r="I2426" s="11">
        <v>44567</v>
      </c>
      <c r="J2426">
        <v>2570.92</v>
      </c>
      <c r="K2426" t="s">
        <v>176</v>
      </c>
      <c r="L2426" t="s">
        <v>177</v>
      </c>
      <c r="M2426" t="s">
        <v>1518</v>
      </c>
      <c r="N2426" t="s">
        <v>3411</v>
      </c>
      <c r="O2426" t="s">
        <v>3412</v>
      </c>
    </row>
    <row r="2427" spans="2:15" x14ac:dyDescent="0.3">
      <c r="B2427">
        <v>21070</v>
      </c>
      <c r="C2427" t="s">
        <v>3094</v>
      </c>
      <c r="D2427" s="11">
        <v>44844</v>
      </c>
      <c r="E2427">
        <v>3024</v>
      </c>
      <c r="F2427">
        <v>2392</v>
      </c>
      <c r="G2427" t="s">
        <v>109</v>
      </c>
      <c r="H2427" s="11">
        <v>44923</v>
      </c>
      <c r="I2427" s="11">
        <v>44923</v>
      </c>
      <c r="J2427">
        <v>3024</v>
      </c>
      <c r="K2427" t="s">
        <v>3407</v>
      </c>
      <c r="L2427" t="s">
        <v>109</v>
      </c>
      <c r="M2427" t="s">
        <v>3408</v>
      </c>
      <c r="N2427" t="s">
        <v>3411</v>
      </c>
      <c r="O2427" t="s">
        <v>3412</v>
      </c>
    </row>
    <row r="2428" spans="2:15" x14ac:dyDescent="0.3">
      <c r="B2428">
        <v>20551</v>
      </c>
      <c r="C2428" t="s">
        <v>375</v>
      </c>
      <c r="D2428" s="11">
        <v>44559</v>
      </c>
      <c r="E2428">
        <v>35309.06</v>
      </c>
      <c r="F2428">
        <v>2411</v>
      </c>
      <c r="G2428" t="s">
        <v>82</v>
      </c>
      <c r="H2428" s="11">
        <v>44571</v>
      </c>
      <c r="I2428" s="11">
        <v>44567</v>
      </c>
      <c r="J2428">
        <v>35309.06</v>
      </c>
      <c r="K2428" t="s">
        <v>260</v>
      </c>
      <c r="L2428" t="s">
        <v>261</v>
      </c>
      <c r="M2428" t="s">
        <v>1444</v>
      </c>
      <c r="N2428" t="s">
        <v>3411</v>
      </c>
      <c r="O2428" t="s">
        <v>3412</v>
      </c>
    </row>
    <row r="2429" spans="2:15" x14ac:dyDescent="0.3">
      <c r="B2429">
        <v>20551</v>
      </c>
      <c r="C2429" t="s">
        <v>323</v>
      </c>
      <c r="D2429" s="11">
        <v>44560</v>
      </c>
      <c r="E2429">
        <v>10828.96</v>
      </c>
      <c r="F2429">
        <v>149</v>
      </c>
      <c r="G2429" t="s">
        <v>18</v>
      </c>
      <c r="H2429" s="11">
        <v>44571</v>
      </c>
      <c r="I2429" s="11">
        <v>44567</v>
      </c>
      <c r="J2429">
        <v>10828.96</v>
      </c>
      <c r="K2429" t="s">
        <v>294</v>
      </c>
      <c r="L2429" t="s">
        <v>295</v>
      </c>
      <c r="M2429" t="s">
        <v>1552</v>
      </c>
      <c r="N2429" t="s">
        <v>3411</v>
      </c>
      <c r="O2429" t="s">
        <v>3412</v>
      </c>
    </row>
    <row r="2430" spans="2:15" x14ac:dyDescent="0.3">
      <c r="B2430">
        <v>20551</v>
      </c>
      <c r="C2430" t="s">
        <v>325</v>
      </c>
      <c r="D2430" s="11">
        <v>44560</v>
      </c>
      <c r="E2430">
        <v>24828.2</v>
      </c>
      <c r="F2430">
        <v>149</v>
      </c>
      <c r="G2430" t="s">
        <v>18</v>
      </c>
      <c r="H2430" s="11">
        <v>44571</v>
      </c>
      <c r="I2430" s="11">
        <v>44567</v>
      </c>
      <c r="J2430">
        <v>24828.2</v>
      </c>
      <c r="K2430" t="s">
        <v>294</v>
      </c>
      <c r="L2430" t="s">
        <v>295</v>
      </c>
      <c r="M2430" t="s">
        <v>1552</v>
      </c>
      <c r="N2430" t="s">
        <v>3411</v>
      </c>
      <c r="O2430" t="s">
        <v>3412</v>
      </c>
    </row>
    <row r="2431" spans="2:15" x14ac:dyDescent="0.3">
      <c r="B2431">
        <v>20551</v>
      </c>
      <c r="C2431" t="s">
        <v>384</v>
      </c>
      <c r="D2431" s="11">
        <v>44560</v>
      </c>
      <c r="E2431">
        <v>10890</v>
      </c>
      <c r="F2431">
        <v>149</v>
      </c>
      <c r="G2431" t="s">
        <v>18</v>
      </c>
      <c r="H2431" s="11">
        <v>44571</v>
      </c>
      <c r="I2431" s="11">
        <v>44567</v>
      </c>
      <c r="J2431">
        <v>10890</v>
      </c>
      <c r="K2431" t="s">
        <v>310</v>
      </c>
      <c r="L2431" t="s">
        <v>311</v>
      </c>
      <c r="M2431" t="s">
        <v>1609</v>
      </c>
      <c r="N2431" t="s">
        <v>3411</v>
      </c>
      <c r="O2431" t="s">
        <v>3412</v>
      </c>
    </row>
    <row r="2432" spans="2:15" x14ac:dyDescent="0.3">
      <c r="B2432">
        <v>20551</v>
      </c>
      <c r="C2432" t="s">
        <v>386</v>
      </c>
      <c r="D2432" s="11">
        <v>44560</v>
      </c>
      <c r="E2432">
        <v>2992</v>
      </c>
      <c r="F2432">
        <v>149</v>
      </c>
      <c r="G2432" t="s">
        <v>18</v>
      </c>
      <c r="H2432" s="11">
        <v>44571</v>
      </c>
      <c r="I2432" s="11">
        <v>44567</v>
      </c>
      <c r="J2432">
        <v>2992</v>
      </c>
      <c r="K2432" t="s">
        <v>310</v>
      </c>
      <c r="L2432" t="s">
        <v>311</v>
      </c>
      <c r="M2432" t="s">
        <v>1609</v>
      </c>
      <c r="N2432" t="s">
        <v>3411</v>
      </c>
      <c r="O2432" t="s">
        <v>3412</v>
      </c>
    </row>
    <row r="2433" spans="2:15" x14ac:dyDescent="0.3">
      <c r="B2433">
        <v>21061</v>
      </c>
      <c r="C2433" t="s">
        <v>872</v>
      </c>
      <c r="D2433" s="11">
        <v>44916</v>
      </c>
      <c r="E2433">
        <v>45846.97</v>
      </c>
      <c r="F2433">
        <v>3617</v>
      </c>
      <c r="G2433" t="s">
        <v>414</v>
      </c>
      <c r="H2433" s="11">
        <v>44923</v>
      </c>
      <c r="I2433" s="11">
        <v>44923</v>
      </c>
      <c r="J2433">
        <v>45846.97</v>
      </c>
      <c r="K2433" t="s">
        <v>3407</v>
      </c>
      <c r="L2433" t="s">
        <v>414</v>
      </c>
      <c r="M2433" t="s">
        <v>3408</v>
      </c>
      <c r="N2433" t="s">
        <v>3411</v>
      </c>
      <c r="O2433" t="s">
        <v>3412</v>
      </c>
    </row>
    <row r="2434" spans="2:15" x14ac:dyDescent="0.3">
      <c r="B2434">
        <v>20551</v>
      </c>
      <c r="C2434" t="s">
        <v>231</v>
      </c>
      <c r="D2434" s="11">
        <v>44560</v>
      </c>
      <c r="E2434">
        <v>6248</v>
      </c>
      <c r="F2434">
        <v>149</v>
      </c>
      <c r="G2434" t="s">
        <v>18</v>
      </c>
      <c r="H2434" s="11">
        <v>44571</v>
      </c>
      <c r="I2434" s="11">
        <v>44567</v>
      </c>
      <c r="J2434">
        <v>6248</v>
      </c>
      <c r="K2434" t="s">
        <v>310</v>
      </c>
      <c r="L2434" t="s">
        <v>311</v>
      </c>
      <c r="M2434" t="s">
        <v>1609</v>
      </c>
      <c r="N2434" t="s">
        <v>3411</v>
      </c>
      <c r="O2434" t="s">
        <v>3412</v>
      </c>
    </row>
    <row r="2435" spans="2:15" x14ac:dyDescent="0.3">
      <c r="B2435">
        <v>20551</v>
      </c>
      <c r="C2435" t="s">
        <v>385</v>
      </c>
      <c r="D2435" s="11">
        <v>44560</v>
      </c>
      <c r="E2435">
        <v>7685.6</v>
      </c>
      <c r="F2435">
        <v>149</v>
      </c>
      <c r="G2435" t="s">
        <v>18</v>
      </c>
      <c r="H2435" s="11">
        <v>44571</v>
      </c>
      <c r="I2435" s="11">
        <v>44567</v>
      </c>
      <c r="J2435">
        <v>7685.6</v>
      </c>
      <c r="K2435" t="s">
        <v>294</v>
      </c>
      <c r="L2435" t="s">
        <v>295</v>
      </c>
      <c r="M2435" t="s">
        <v>1552</v>
      </c>
      <c r="N2435" t="s">
        <v>3411</v>
      </c>
      <c r="O2435" t="s">
        <v>3412</v>
      </c>
    </row>
    <row r="2436" spans="2:15" x14ac:dyDescent="0.3">
      <c r="B2436">
        <v>20551</v>
      </c>
      <c r="C2436" t="s">
        <v>312</v>
      </c>
      <c r="D2436" s="11">
        <v>44560</v>
      </c>
      <c r="E2436">
        <v>6606.11</v>
      </c>
      <c r="F2436">
        <v>149</v>
      </c>
      <c r="G2436" t="s">
        <v>18</v>
      </c>
      <c r="H2436" s="11">
        <v>44571</v>
      </c>
      <c r="I2436" s="11">
        <v>44567</v>
      </c>
      <c r="J2436">
        <v>6606.11</v>
      </c>
      <c r="K2436" t="s">
        <v>294</v>
      </c>
      <c r="L2436" t="s">
        <v>295</v>
      </c>
      <c r="M2436" t="s">
        <v>1552</v>
      </c>
      <c r="N2436" t="s">
        <v>3411</v>
      </c>
      <c r="O2436" t="s">
        <v>3412</v>
      </c>
    </row>
    <row r="2437" spans="2:15" x14ac:dyDescent="0.3">
      <c r="B2437">
        <v>20551</v>
      </c>
      <c r="C2437" t="s">
        <v>387</v>
      </c>
      <c r="D2437" s="11">
        <v>44560</v>
      </c>
      <c r="E2437">
        <v>4101.17</v>
      </c>
      <c r="F2437">
        <v>149</v>
      </c>
      <c r="G2437" t="s">
        <v>18</v>
      </c>
      <c r="H2437" s="11">
        <v>44571</v>
      </c>
      <c r="I2437" s="11">
        <v>44567</v>
      </c>
      <c r="J2437">
        <v>4101.17</v>
      </c>
      <c r="K2437" t="s">
        <v>294</v>
      </c>
      <c r="L2437" t="s">
        <v>295</v>
      </c>
      <c r="M2437" t="s">
        <v>1552</v>
      </c>
      <c r="N2437" t="s">
        <v>3411</v>
      </c>
      <c r="O2437" t="s">
        <v>3412</v>
      </c>
    </row>
    <row r="2438" spans="2:15" x14ac:dyDescent="0.3">
      <c r="B2438">
        <v>20551</v>
      </c>
      <c r="C2438" t="s">
        <v>255</v>
      </c>
      <c r="D2438" s="11">
        <v>44560</v>
      </c>
      <c r="E2438">
        <v>2504.9299999999998</v>
      </c>
      <c r="F2438">
        <v>149</v>
      </c>
      <c r="G2438" t="s">
        <v>18</v>
      </c>
      <c r="H2438" s="11">
        <v>44571</v>
      </c>
      <c r="I2438" s="11">
        <v>44567</v>
      </c>
      <c r="J2438">
        <v>2504.9299999999998</v>
      </c>
      <c r="K2438" t="s">
        <v>294</v>
      </c>
      <c r="L2438" t="s">
        <v>295</v>
      </c>
      <c r="M2438" t="s">
        <v>1552</v>
      </c>
      <c r="N2438" t="s">
        <v>3411</v>
      </c>
      <c r="O2438" t="s">
        <v>3412</v>
      </c>
    </row>
    <row r="2439" spans="2:15" x14ac:dyDescent="0.3">
      <c r="B2439">
        <v>20550</v>
      </c>
      <c r="C2439" t="s">
        <v>245</v>
      </c>
      <c r="D2439" s="11">
        <v>44553</v>
      </c>
      <c r="E2439">
        <v>3410.49</v>
      </c>
      <c r="F2439">
        <v>2839</v>
      </c>
      <c r="G2439" t="s">
        <v>22</v>
      </c>
      <c r="H2439" s="11">
        <v>44567</v>
      </c>
      <c r="I2439" s="11">
        <v>44567</v>
      </c>
      <c r="J2439">
        <v>3410.49</v>
      </c>
      <c r="K2439" t="s">
        <v>269</v>
      </c>
      <c r="L2439" t="s">
        <v>270</v>
      </c>
      <c r="M2439" t="s">
        <v>1490</v>
      </c>
      <c r="N2439" t="s">
        <v>3411</v>
      </c>
      <c r="O2439" t="s">
        <v>3412</v>
      </c>
    </row>
    <row r="2440" spans="2:15" x14ac:dyDescent="0.3">
      <c r="B2440">
        <v>20550</v>
      </c>
      <c r="C2440" t="s">
        <v>242</v>
      </c>
      <c r="D2440" s="11">
        <v>44553</v>
      </c>
      <c r="E2440">
        <v>426.31</v>
      </c>
      <c r="F2440">
        <v>2839</v>
      </c>
      <c r="G2440" t="s">
        <v>22</v>
      </c>
      <c r="H2440" s="11">
        <v>44567</v>
      </c>
      <c r="I2440" s="11">
        <v>44567</v>
      </c>
      <c r="J2440">
        <v>426.31</v>
      </c>
      <c r="K2440" t="s">
        <v>269</v>
      </c>
      <c r="L2440" t="s">
        <v>270</v>
      </c>
      <c r="M2440" t="s">
        <v>1490</v>
      </c>
      <c r="N2440" t="s">
        <v>3411</v>
      </c>
      <c r="O2440" t="s">
        <v>3412</v>
      </c>
    </row>
    <row r="2441" spans="2:15" x14ac:dyDescent="0.3">
      <c r="B2441">
        <v>20550</v>
      </c>
      <c r="C2441" t="s">
        <v>247</v>
      </c>
      <c r="D2441" s="11">
        <v>44553</v>
      </c>
      <c r="E2441">
        <v>852.62</v>
      </c>
      <c r="F2441">
        <v>2839</v>
      </c>
      <c r="G2441" t="s">
        <v>22</v>
      </c>
      <c r="H2441" s="11">
        <v>44567</v>
      </c>
      <c r="I2441" s="11">
        <v>44567</v>
      </c>
      <c r="J2441">
        <v>852.62</v>
      </c>
      <c r="K2441" t="s">
        <v>269</v>
      </c>
      <c r="L2441" t="s">
        <v>270</v>
      </c>
      <c r="M2441" t="s">
        <v>1490</v>
      </c>
      <c r="N2441" t="s">
        <v>3411</v>
      </c>
      <c r="O2441" t="s">
        <v>3412</v>
      </c>
    </row>
    <row r="2442" spans="2:15" x14ac:dyDescent="0.3">
      <c r="B2442">
        <v>20550</v>
      </c>
      <c r="C2442" t="s">
        <v>244</v>
      </c>
      <c r="D2442" s="11">
        <v>44553</v>
      </c>
      <c r="E2442">
        <v>852.62</v>
      </c>
      <c r="F2442">
        <v>2839</v>
      </c>
      <c r="G2442" t="s">
        <v>22</v>
      </c>
      <c r="H2442" s="11">
        <v>44567</v>
      </c>
      <c r="I2442" s="11">
        <v>44567</v>
      </c>
      <c r="J2442">
        <v>852.62</v>
      </c>
      <c r="K2442" t="s">
        <v>269</v>
      </c>
      <c r="L2442" t="s">
        <v>270</v>
      </c>
      <c r="M2442" t="s">
        <v>1490</v>
      </c>
      <c r="N2442" t="s">
        <v>3411</v>
      </c>
      <c r="O2442" t="s">
        <v>3412</v>
      </c>
    </row>
    <row r="2443" spans="2:15" x14ac:dyDescent="0.3">
      <c r="B2443">
        <v>21056</v>
      </c>
      <c r="C2443" t="s">
        <v>3284</v>
      </c>
      <c r="D2443" s="11">
        <v>44896</v>
      </c>
      <c r="E2443">
        <v>200</v>
      </c>
      <c r="F2443">
        <v>1177</v>
      </c>
      <c r="G2443" t="s">
        <v>1852</v>
      </c>
      <c r="H2443" s="11">
        <v>44924</v>
      </c>
      <c r="I2443" s="11">
        <v>44918</v>
      </c>
      <c r="J2443">
        <v>200</v>
      </c>
      <c r="K2443" t="s">
        <v>3407</v>
      </c>
      <c r="L2443" t="s">
        <v>1852</v>
      </c>
      <c r="M2443" t="s">
        <v>3408</v>
      </c>
      <c r="N2443" t="s">
        <v>3411</v>
      </c>
      <c r="O2443" t="s">
        <v>3412</v>
      </c>
    </row>
    <row r="2444" spans="2:15" x14ac:dyDescent="0.3">
      <c r="B2444">
        <v>20550</v>
      </c>
      <c r="C2444" t="s">
        <v>248</v>
      </c>
      <c r="D2444" s="11">
        <v>44553</v>
      </c>
      <c r="E2444">
        <v>426.31</v>
      </c>
      <c r="F2444">
        <v>2839</v>
      </c>
      <c r="G2444" t="s">
        <v>22</v>
      </c>
      <c r="H2444" s="11">
        <v>44567</v>
      </c>
      <c r="I2444" s="11">
        <v>44567</v>
      </c>
      <c r="J2444">
        <v>426.31</v>
      </c>
      <c r="K2444" t="s">
        <v>269</v>
      </c>
      <c r="L2444" t="s">
        <v>270</v>
      </c>
      <c r="M2444" t="s">
        <v>1490</v>
      </c>
      <c r="N2444" t="s">
        <v>3411</v>
      </c>
      <c r="O2444" t="s">
        <v>3412</v>
      </c>
    </row>
    <row r="2445" spans="2:15" x14ac:dyDescent="0.3">
      <c r="B2445">
        <v>20550</v>
      </c>
      <c r="C2445" t="s">
        <v>249</v>
      </c>
      <c r="D2445" s="11">
        <v>44553</v>
      </c>
      <c r="E2445">
        <v>10586.14</v>
      </c>
      <c r="F2445">
        <v>2839</v>
      </c>
      <c r="G2445" t="s">
        <v>22</v>
      </c>
      <c r="H2445" s="11">
        <v>44567</v>
      </c>
      <c r="I2445" s="11">
        <v>44567</v>
      </c>
      <c r="J2445">
        <v>10586.14</v>
      </c>
      <c r="K2445" t="s">
        <v>269</v>
      </c>
      <c r="L2445" t="s">
        <v>270</v>
      </c>
      <c r="M2445" t="s">
        <v>1490</v>
      </c>
      <c r="N2445" t="s">
        <v>3411</v>
      </c>
      <c r="O2445" t="s">
        <v>3412</v>
      </c>
    </row>
    <row r="2446" spans="2:15" x14ac:dyDescent="0.3">
      <c r="B2446">
        <v>20550</v>
      </c>
      <c r="C2446" t="s">
        <v>246</v>
      </c>
      <c r="D2446" s="11">
        <v>44553</v>
      </c>
      <c r="E2446">
        <v>2131.56</v>
      </c>
      <c r="F2446">
        <v>2839</v>
      </c>
      <c r="G2446" t="s">
        <v>22</v>
      </c>
      <c r="H2446" s="11">
        <v>44567</v>
      </c>
      <c r="I2446" s="11">
        <v>44567</v>
      </c>
      <c r="J2446">
        <v>2131.56</v>
      </c>
      <c r="K2446" t="s">
        <v>269</v>
      </c>
      <c r="L2446" t="s">
        <v>270</v>
      </c>
      <c r="M2446" t="s">
        <v>1490</v>
      </c>
      <c r="N2446" t="s">
        <v>3411</v>
      </c>
      <c r="O2446" t="s">
        <v>3412</v>
      </c>
    </row>
    <row r="2447" spans="2:15" x14ac:dyDescent="0.3">
      <c r="B2447">
        <v>21060</v>
      </c>
      <c r="C2447" t="s">
        <v>3338</v>
      </c>
      <c r="D2447" s="11">
        <v>44914</v>
      </c>
      <c r="E2447">
        <v>1205</v>
      </c>
      <c r="F2447">
        <v>56</v>
      </c>
      <c r="G2447" t="s">
        <v>1839</v>
      </c>
      <c r="H2447" s="11">
        <v>44924</v>
      </c>
      <c r="I2447" s="11">
        <v>44923</v>
      </c>
      <c r="J2447">
        <v>1205</v>
      </c>
      <c r="K2447" t="s">
        <v>3407</v>
      </c>
      <c r="L2447" t="s">
        <v>1839</v>
      </c>
      <c r="M2447" t="s">
        <v>3408</v>
      </c>
      <c r="N2447" t="s">
        <v>3411</v>
      </c>
      <c r="O2447" t="s">
        <v>3412</v>
      </c>
    </row>
    <row r="2448" spans="2:15" x14ac:dyDescent="0.3">
      <c r="B2448">
        <v>21056</v>
      </c>
      <c r="C2448" t="s">
        <v>3343</v>
      </c>
      <c r="D2448" s="11">
        <v>44915</v>
      </c>
      <c r="E2448">
        <v>8925.16</v>
      </c>
      <c r="F2448">
        <v>3671</v>
      </c>
      <c r="G2448" t="s">
        <v>494</v>
      </c>
      <c r="H2448" s="11">
        <v>44924</v>
      </c>
      <c r="I2448" s="11">
        <v>44918</v>
      </c>
      <c r="J2448">
        <v>8925.16</v>
      </c>
      <c r="K2448" t="s">
        <v>3407</v>
      </c>
      <c r="L2448" t="s">
        <v>494</v>
      </c>
      <c r="M2448" t="s">
        <v>3408</v>
      </c>
      <c r="N2448" t="s">
        <v>3411</v>
      </c>
      <c r="O2448" t="s">
        <v>3412</v>
      </c>
    </row>
    <row r="2449" spans="2:15" x14ac:dyDescent="0.3">
      <c r="B2449">
        <v>21056</v>
      </c>
      <c r="C2449" t="s">
        <v>469</v>
      </c>
      <c r="D2449" s="11">
        <v>44915</v>
      </c>
      <c r="E2449">
        <v>4148.28</v>
      </c>
      <c r="F2449">
        <v>3671</v>
      </c>
      <c r="G2449" t="s">
        <v>494</v>
      </c>
      <c r="H2449" s="11">
        <v>44924</v>
      </c>
      <c r="I2449" s="11">
        <v>44918</v>
      </c>
      <c r="J2449">
        <v>4148.28</v>
      </c>
      <c r="K2449" t="s">
        <v>3407</v>
      </c>
      <c r="L2449" t="s">
        <v>494</v>
      </c>
      <c r="M2449" t="s">
        <v>3408</v>
      </c>
      <c r="N2449" t="s">
        <v>3411</v>
      </c>
      <c r="O2449" t="s">
        <v>3412</v>
      </c>
    </row>
    <row r="2450" spans="2:15" x14ac:dyDescent="0.3">
      <c r="B2450">
        <v>20550</v>
      </c>
      <c r="C2450" t="s">
        <v>362</v>
      </c>
      <c r="D2450" s="11">
        <v>44557</v>
      </c>
      <c r="E2450">
        <v>161799.70000000001</v>
      </c>
      <c r="F2450">
        <v>3589</v>
      </c>
      <c r="G2450" t="s">
        <v>363</v>
      </c>
      <c r="H2450" s="11">
        <v>44567</v>
      </c>
      <c r="I2450" s="11">
        <v>44567</v>
      </c>
      <c r="J2450">
        <v>161799.70000000001</v>
      </c>
      <c r="K2450" t="s">
        <v>364</v>
      </c>
      <c r="L2450" t="s">
        <v>365</v>
      </c>
      <c r="M2450" t="s">
        <v>1723</v>
      </c>
      <c r="N2450" t="s">
        <v>3411</v>
      </c>
      <c r="O2450" t="s">
        <v>3412</v>
      </c>
    </row>
    <row r="2451" spans="2:15" x14ac:dyDescent="0.3">
      <c r="B2451">
        <v>21055</v>
      </c>
      <c r="C2451" t="s">
        <v>3345</v>
      </c>
      <c r="D2451" s="11">
        <v>44916</v>
      </c>
      <c r="E2451">
        <v>5513.97</v>
      </c>
      <c r="F2451">
        <v>2392</v>
      </c>
      <c r="G2451" t="s">
        <v>109</v>
      </c>
      <c r="H2451" s="11">
        <v>44924</v>
      </c>
      <c r="I2451" s="11">
        <v>44918</v>
      </c>
      <c r="J2451">
        <v>5513.97</v>
      </c>
      <c r="K2451" t="s">
        <v>3407</v>
      </c>
      <c r="L2451" t="s">
        <v>109</v>
      </c>
      <c r="M2451" t="s">
        <v>3408</v>
      </c>
      <c r="N2451" t="s">
        <v>3411</v>
      </c>
      <c r="O2451" t="s">
        <v>3412</v>
      </c>
    </row>
    <row r="2452" spans="2:15" x14ac:dyDescent="0.3">
      <c r="B2452">
        <v>21071</v>
      </c>
      <c r="C2452" t="s">
        <v>3352</v>
      </c>
      <c r="D2452" s="11">
        <v>44918</v>
      </c>
      <c r="E2452">
        <v>739.82</v>
      </c>
      <c r="F2452">
        <v>1574</v>
      </c>
      <c r="G2452" t="s">
        <v>1113</v>
      </c>
      <c r="H2452" s="11">
        <v>44924</v>
      </c>
      <c r="I2452" s="11">
        <v>44925</v>
      </c>
      <c r="J2452">
        <v>739.82</v>
      </c>
      <c r="K2452" t="s">
        <v>3407</v>
      </c>
      <c r="L2452" t="s">
        <v>1113</v>
      </c>
      <c r="M2452" t="s">
        <v>3408</v>
      </c>
      <c r="N2452" t="s">
        <v>3411</v>
      </c>
      <c r="O2452" t="s">
        <v>3412</v>
      </c>
    </row>
    <row r="2453" spans="2:15" x14ac:dyDescent="0.3">
      <c r="B2453">
        <v>20550</v>
      </c>
      <c r="C2453" t="s">
        <v>361</v>
      </c>
      <c r="D2453" s="11">
        <v>44557</v>
      </c>
      <c r="E2453">
        <v>10835</v>
      </c>
      <c r="F2453">
        <v>2484</v>
      </c>
      <c r="G2453" t="s">
        <v>33</v>
      </c>
      <c r="H2453" s="11">
        <v>44567</v>
      </c>
      <c r="I2453" s="11">
        <v>44567</v>
      </c>
      <c r="J2453">
        <v>10835</v>
      </c>
      <c r="K2453" t="s">
        <v>34</v>
      </c>
      <c r="L2453" t="s">
        <v>35</v>
      </c>
      <c r="M2453" t="s">
        <v>1790</v>
      </c>
      <c r="N2453" t="s">
        <v>3411</v>
      </c>
      <c r="O2453" t="s">
        <v>3412</v>
      </c>
    </row>
    <row r="2454" spans="2:15" x14ac:dyDescent="0.3">
      <c r="B2454">
        <v>21074</v>
      </c>
      <c r="C2454" t="s">
        <v>623</v>
      </c>
      <c r="D2454" s="11">
        <v>44921</v>
      </c>
      <c r="E2454">
        <v>1459.2</v>
      </c>
      <c r="F2454">
        <v>3332</v>
      </c>
      <c r="G2454" t="s">
        <v>1904</v>
      </c>
      <c r="H2454" s="11">
        <v>44924</v>
      </c>
      <c r="I2454" s="11">
        <v>44925</v>
      </c>
      <c r="J2454">
        <v>1459.2</v>
      </c>
      <c r="K2454" t="s">
        <v>3407</v>
      </c>
      <c r="L2454" t="s">
        <v>1904</v>
      </c>
      <c r="M2454" t="s">
        <v>3408</v>
      </c>
      <c r="N2454" t="s">
        <v>3411</v>
      </c>
      <c r="O2454" t="s">
        <v>3412</v>
      </c>
    </row>
    <row r="2455" spans="2:15" x14ac:dyDescent="0.3">
      <c r="B2455">
        <v>21062</v>
      </c>
      <c r="C2455" t="s">
        <v>3356</v>
      </c>
      <c r="D2455" s="11">
        <v>44922</v>
      </c>
      <c r="E2455">
        <v>490.5</v>
      </c>
      <c r="F2455">
        <v>2066</v>
      </c>
      <c r="G2455" t="s">
        <v>1862</v>
      </c>
      <c r="H2455" s="11">
        <v>44924</v>
      </c>
      <c r="I2455" s="11">
        <v>44922</v>
      </c>
      <c r="J2455">
        <v>490.5</v>
      </c>
      <c r="K2455" t="s">
        <v>3407</v>
      </c>
      <c r="L2455" t="s">
        <v>1862</v>
      </c>
      <c r="M2455" t="s">
        <v>3408</v>
      </c>
      <c r="N2455" t="s">
        <v>3411</v>
      </c>
      <c r="O2455" t="s">
        <v>3412</v>
      </c>
    </row>
    <row r="2456" spans="2:15" x14ac:dyDescent="0.3">
      <c r="B2456">
        <v>21071</v>
      </c>
      <c r="C2456" t="s">
        <v>3357</v>
      </c>
      <c r="D2456" s="11">
        <v>44922</v>
      </c>
      <c r="E2456">
        <v>129.9</v>
      </c>
      <c r="F2456">
        <v>870</v>
      </c>
      <c r="G2456" t="s">
        <v>1859</v>
      </c>
      <c r="H2456" s="11">
        <v>44924</v>
      </c>
      <c r="I2456" s="11">
        <v>44925</v>
      </c>
      <c r="J2456">
        <v>129.9</v>
      </c>
      <c r="K2456" t="s">
        <v>3407</v>
      </c>
      <c r="L2456" t="s">
        <v>1859</v>
      </c>
      <c r="M2456" t="s">
        <v>3408</v>
      </c>
      <c r="N2456" t="s">
        <v>3411</v>
      </c>
      <c r="O2456" t="s">
        <v>3412</v>
      </c>
    </row>
    <row r="2457" spans="2:15" x14ac:dyDescent="0.3">
      <c r="B2457">
        <v>21073</v>
      </c>
      <c r="C2457" t="s">
        <v>3358</v>
      </c>
      <c r="D2457" s="11">
        <v>44922</v>
      </c>
      <c r="E2457">
        <v>49250</v>
      </c>
      <c r="F2457">
        <v>3534</v>
      </c>
      <c r="G2457" t="s">
        <v>1961</v>
      </c>
      <c r="H2457" s="11">
        <v>44924</v>
      </c>
      <c r="I2457" s="11">
        <v>44925</v>
      </c>
      <c r="J2457">
        <v>49250</v>
      </c>
      <c r="K2457" t="s">
        <v>3407</v>
      </c>
      <c r="L2457" t="s">
        <v>1961</v>
      </c>
      <c r="M2457" t="s">
        <v>3408</v>
      </c>
      <c r="N2457" t="s">
        <v>3411</v>
      </c>
      <c r="O2457" t="s">
        <v>3412</v>
      </c>
    </row>
    <row r="2458" spans="2:15" x14ac:dyDescent="0.3">
      <c r="B2458">
        <v>20550</v>
      </c>
      <c r="C2458" t="s">
        <v>369</v>
      </c>
      <c r="D2458" s="11">
        <v>44558</v>
      </c>
      <c r="E2458">
        <v>24075.88</v>
      </c>
      <c r="F2458">
        <v>58</v>
      </c>
      <c r="G2458" t="s">
        <v>77</v>
      </c>
      <c r="H2458" s="11">
        <v>44568</v>
      </c>
      <c r="I2458" s="11">
        <v>44567</v>
      </c>
      <c r="J2458">
        <v>24075.88</v>
      </c>
      <c r="K2458" t="s">
        <v>78</v>
      </c>
      <c r="L2458" t="s">
        <v>79</v>
      </c>
      <c r="M2458" t="s">
        <v>1516</v>
      </c>
      <c r="N2458" t="s">
        <v>3411</v>
      </c>
      <c r="O2458" t="s">
        <v>3412</v>
      </c>
    </row>
    <row r="2459" spans="2:15" x14ac:dyDescent="0.3">
      <c r="B2459">
        <v>20550</v>
      </c>
      <c r="C2459" t="s">
        <v>368</v>
      </c>
      <c r="D2459" s="11">
        <v>44558</v>
      </c>
      <c r="E2459">
        <v>20549.37</v>
      </c>
      <c r="F2459">
        <v>2392</v>
      </c>
      <c r="G2459" t="s">
        <v>109</v>
      </c>
      <c r="H2459" s="11">
        <v>44568</v>
      </c>
      <c r="I2459" s="11">
        <v>44567</v>
      </c>
      <c r="J2459">
        <v>20549.37</v>
      </c>
      <c r="K2459" t="s">
        <v>321</v>
      </c>
      <c r="L2459" t="s">
        <v>322</v>
      </c>
      <c r="M2459" t="s">
        <v>1643</v>
      </c>
      <c r="N2459" t="s">
        <v>3411</v>
      </c>
      <c r="O2459" t="s">
        <v>3412</v>
      </c>
    </row>
    <row r="2460" spans="2:15" x14ac:dyDescent="0.3">
      <c r="B2460">
        <v>21074</v>
      </c>
      <c r="C2460" t="s">
        <v>3359</v>
      </c>
      <c r="D2460" s="11">
        <v>44922</v>
      </c>
      <c r="E2460">
        <v>7360</v>
      </c>
      <c r="F2460">
        <v>3800</v>
      </c>
      <c r="G2460" t="s">
        <v>3360</v>
      </c>
      <c r="H2460" s="11">
        <v>44924</v>
      </c>
      <c r="I2460" s="11">
        <v>44925</v>
      </c>
      <c r="J2460">
        <v>7360</v>
      </c>
      <c r="K2460" t="s">
        <v>3407</v>
      </c>
      <c r="L2460" t="s">
        <v>3360</v>
      </c>
      <c r="M2460" t="s">
        <v>3408</v>
      </c>
      <c r="N2460" t="s">
        <v>3411</v>
      </c>
      <c r="O2460" t="s">
        <v>3412</v>
      </c>
    </row>
    <row r="2461" spans="2:15" x14ac:dyDescent="0.3">
      <c r="B2461">
        <v>21076</v>
      </c>
      <c r="C2461" t="s">
        <v>3361</v>
      </c>
      <c r="D2461" s="11">
        <v>44923</v>
      </c>
      <c r="E2461">
        <v>596</v>
      </c>
      <c r="F2461">
        <v>449</v>
      </c>
      <c r="G2461" t="s">
        <v>1830</v>
      </c>
      <c r="H2461" s="11">
        <v>44924</v>
      </c>
      <c r="I2461" s="11">
        <v>44924</v>
      </c>
      <c r="J2461">
        <v>596</v>
      </c>
      <c r="K2461" t="s">
        <v>3407</v>
      </c>
      <c r="L2461" t="s">
        <v>1830</v>
      </c>
      <c r="M2461" t="s">
        <v>3408</v>
      </c>
      <c r="N2461" t="s">
        <v>3411</v>
      </c>
      <c r="O2461" t="s">
        <v>3412</v>
      </c>
    </row>
    <row r="2462" spans="2:15" x14ac:dyDescent="0.3">
      <c r="B2462">
        <v>21076</v>
      </c>
      <c r="C2462" t="s">
        <v>3362</v>
      </c>
      <c r="D2462" s="11">
        <v>44923</v>
      </c>
      <c r="E2462">
        <v>596</v>
      </c>
      <c r="F2462">
        <v>449</v>
      </c>
      <c r="G2462" t="s">
        <v>1830</v>
      </c>
      <c r="H2462" s="11">
        <v>44924</v>
      </c>
      <c r="I2462" s="11">
        <v>44924</v>
      </c>
      <c r="J2462">
        <v>596</v>
      </c>
      <c r="K2462" t="s">
        <v>3407</v>
      </c>
      <c r="L2462" t="s">
        <v>1830</v>
      </c>
      <c r="M2462" t="s">
        <v>3408</v>
      </c>
      <c r="N2462" t="s">
        <v>3411</v>
      </c>
      <c r="O2462" t="s">
        <v>3412</v>
      </c>
    </row>
    <row r="2463" spans="2:15" x14ac:dyDescent="0.3">
      <c r="B2463">
        <v>21076</v>
      </c>
      <c r="C2463" t="s">
        <v>3363</v>
      </c>
      <c r="D2463" s="11">
        <v>44923</v>
      </c>
      <c r="E2463">
        <v>596</v>
      </c>
      <c r="F2463">
        <v>449</v>
      </c>
      <c r="G2463" t="s">
        <v>1830</v>
      </c>
      <c r="H2463" s="11">
        <v>44924</v>
      </c>
      <c r="I2463" s="11">
        <v>44924</v>
      </c>
      <c r="J2463">
        <v>596</v>
      </c>
      <c r="K2463" t="s">
        <v>3407</v>
      </c>
      <c r="L2463" t="s">
        <v>1830</v>
      </c>
      <c r="M2463" t="s">
        <v>3408</v>
      </c>
      <c r="N2463" t="s">
        <v>3411</v>
      </c>
      <c r="O2463" t="s">
        <v>3412</v>
      </c>
    </row>
    <row r="2464" spans="2:15" x14ac:dyDescent="0.3">
      <c r="B2464">
        <v>21076</v>
      </c>
      <c r="C2464" t="s">
        <v>3364</v>
      </c>
      <c r="D2464" s="11">
        <v>44923</v>
      </c>
      <c r="E2464">
        <v>68663.5</v>
      </c>
      <c r="F2464">
        <v>471</v>
      </c>
      <c r="G2464" t="s">
        <v>1864</v>
      </c>
      <c r="H2464" s="11">
        <v>44924</v>
      </c>
      <c r="I2464" s="11">
        <v>44924</v>
      </c>
      <c r="J2464">
        <v>68663.5</v>
      </c>
      <c r="K2464" t="s">
        <v>3407</v>
      </c>
      <c r="L2464" t="s">
        <v>1864</v>
      </c>
      <c r="M2464" t="s">
        <v>3408</v>
      </c>
      <c r="N2464" t="s">
        <v>3411</v>
      </c>
      <c r="O2464" t="s">
        <v>3412</v>
      </c>
    </row>
    <row r="2465" spans="2:15" x14ac:dyDescent="0.3">
      <c r="B2465">
        <v>21076</v>
      </c>
      <c r="C2465" t="s">
        <v>3365</v>
      </c>
      <c r="D2465" s="11">
        <v>44924</v>
      </c>
      <c r="E2465">
        <v>5361.84</v>
      </c>
      <c r="F2465">
        <v>1317</v>
      </c>
      <c r="G2465" t="s">
        <v>124</v>
      </c>
      <c r="H2465" s="11">
        <v>44924</v>
      </c>
      <c r="I2465" s="11">
        <v>44924</v>
      </c>
      <c r="J2465">
        <v>5361.84</v>
      </c>
      <c r="K2465" t="s">
        <v>3407</v>
      </c>
      <c r="L2465" t="s">
        <v>124</v>
      </c>
      <c r="M2465" t="s">
        <v>3408</v>
      </c>
      <c r="N2465" t="s">
        <v>3411</v>
      </c>
      <c r="O2465" t="s">
        <v>3412</v>
      </c>
    </row>
    <row r="2466" spans="2:15" x14ac:dyDescent="0.3">
      <c r="B2466">
        <v>20550</v>
      </c>
      <c r="C2466" t="s">
        <v>381</v>
      </c>
      <c r="D2466" s="11">
        <v>44560</v>
      </c>
      <c r="E2466">
        <v>14233.97</v>
      </c>
      <c r="F2466">
        <v>1777</v>
      </c>
      <c r="G2466" t="s">
        <v>97</v>
      </c>
      <c r="H2466" s="11">
        <v>44571</v>
      </c>
      <c r="I2466" s="11">
        <v>44567</v>
      </c>
      <c r="J2466">
        <v>14233.97</v>
      </c>
      <c r="K2466" t="s">
        <v>382</v>
      </c>
      <c r="L2466" t="s">
        <v>383</v>
      </c>
      <c r="M2466" t="s">
        <v>1693</v>
      </c>
      <c r="N2466" t="s">
        <v>3411</v>
      </c>
      <c r="O2466" t="s">
        <v>3412</v>
      </c>
    </row>
    <row r="2467" spans="2:15" x14ac:dyDescent="0.3">
      <c r="B2467">
        <v>20545</v>
      </c>
      <c r="C2467" t="s">
        <v>327</v>
      </c>
      <c r="D2467" s="11">
        <v>44529</v>
      </c>
      <c r="E2467">
        <v>1123.3800000000001</v>
      </c>
      <c r="F2467">
        <v>2916</v>
      </c>
      <c r="G2467" t="s">
        <v>51</v>
      </c>
      <c r="H2467" s="11">
        <v>44564</v>
      </c>
      <c r="I2467" s="11">
        <v>44564</v>
      </c>
      <c r="J2467">
        <v>1123.3800000000001</v>
      </c>
      <c r="K2467" t="s">
        <v>52</v>
      </c>
      <c r="L2467" t="s">
        <v>53</v>
      </c>
      <c r="M2467" t="s">
        <v>1607</v>
      </c>
      <c r="N2467" t="s">
        <v>3411</v>
      </c>
      <c r="O2467" t="s">
        <v>3412</v>
      </c>
    </row>
    <row r="2468" spans="2:15" x14ac:dyDescent="0.3">
      <c r="B2468">
        <v>21081</v>
      </c>
      <c r="C2468" t="s">
        <v>3367</v>
      </c>
      <c r="D2468" s="11">
        <v>44924</v>
      </c>
      <c r="E2468">
        <v>1314.24</v>
      </c>
      <c r="F2468">
        <v>78</v>
      </c>
      <c r="G2468" t="s">
        <v>185</v>
      </c>
      <c r="H2468" s="11">
        <v>44924</v>
      </c>
      <c r="I2468" s="11">
        <v>44925</v>
      </c>
      <c r="J2468">
        <v>1314.24</v>
      </c>
      <c r="K2468" t="s">
        <v>3407</v>
      </c>
      <c r="L2468" t="s">
        <v>185</v>
      </c>
      <c r="M2468" t="s">
        <v>3408</v>
      </c>
      <c r="N2468" t="s">
        <v>3411</v>
      </c>
      <c r="O2468" t="s">
        <v>3412</v>
      </c>
    </row>
    <row r="2469" spans="2:15" x14ac:dyDescent="0.3">
      <c r="B2469">
        <v>21081</v>
      </c>
      <c r="C2469" t="s">
        <v>3366</v>
      </c>
      <c r="D2469" s="11">
        <v>44924</v>
      </c>
      <c r="E2469">
        <v>2222.86</v>
      </c>
      <c r="F2469">
        <v>78</v>
      </c>
      <c r="G2469" t="s">
        <v>185</v>
      </c>
      <c r="H2469" s="11">
        <v>44924</v>
      </c>
      <c r="I2469" s="11">
        <v>44925</v>
      </c>
      <c r="J2469">
        <v>2222.86</v>
      </c>
      <c r="K2469" t="s">
        <v>3407</v>
      </c>
      <c r="L2469" t="s">
        <v>185</v>
      </c>
      <c r="M2469" t="s">
        <v>3408</v>
      </c>
      <c r="N2469" t="s">
        <v>3411</v>
      </c>
      <c r="O2469" t="s">
        <v>3412</v>
      </c>
    </row>
    <row r="2470" spans="2:15" x14ac:dyDescent="0.3">
      <c r="B2470">
        <v>20545</v>
      </c>
      <c r="C2470" t="s">
        <v>326</v>
      </c>
      <c r="D2470" s="11">
        <v>44529</v>
      </c>
      <c r="E2470">
        <v>77513.22</v>
      </c>
      <c r="F2470">
        <v>2916</v>
      </c>
      <c r="G2470" t="s">
        <v>51</v>
      </c>
      <c r="H2470" s="11">
        <v>44564</v>
      </c>
      <c r="I2470" s="11">
        <v>44564</v>
      </c>
      <c r="J2470">
        <v>77513.22</v>
      </c>
      <c r="K2470" t="s">
        <v>52</v>
      </c>
      <c r="L2470" t="s">
        <v>53</v>
      </c>
      <c r="M2470" t="s">
        <v>1607</v>
      </c>
      <c r="N2470" t="s">
        <v>3411</v>
      </c>
      <c r="O2470" t="s">
        <v>3412</v>
      </c>
    </row>
    <row r="2471" spans="2:15" x14ac:dyDescent="0.3">
      <c r="B2471">
        <v>20543</v>
      </c>
      <c r="C2471" t="s">
        <v>333</v>
      </c>
      <c r="D2471" s="11">
        <v>44532</v>
      </c>
      <c r="E2471">
        <v>48</v>
      </c>
      <c r="F2471">
        <v>31</v>
      </c>
      <c r="G2471" t="s">
        <v>36</v>
      </c>
      <c r="H2471" s="11">
        <v>44560</v>
      </c>
      <c r="I2471" s="11">
        <v>44565</v>
      </c>
      <c r="J2471">
        <v>48</v>
      </c>
      <c r="K2471" t="s">
        <v>37</v>
      </c>
      <c r="L2471" t="s">
        <v>38</v>
      </c>
      <c r="M2471" t="s">
        <v>1752</v>
      </c>
      <c r="N2471" t="s">
        <v>3411</v>
      </c>
      <c r="O2471" t="s">
        <v>3412</v>
      </c>
    </row>
    <row r="2472" spans="2:15" x14ac:dyDescent="0.3">
      <c r="B2472">
        <v>20543</v>
      </c>
      <c r="C2472" t="s">
        <v>354</v>
      </c>
      <c r="D2472" s="11">
        <v>44552</v>
      </c>
      <c r="E2472">
        <v>44459.16</v>
      </c>
      <c r="F2472">
        <v>289</v>
      </c>
      <c r="G2472" t="s">
        <v>101</v>
      </c>
      <c r="H2472" s="11">
        <v>44564</v>
      </c>
      <c r="I2472" s="11">
        <v>44565</v>
      </c>
      <c r="J2472">
        <v>44459.16</v>
      </c>
      <c r="K2472" t="s">
        <v>107</v>
      </c>
      <c r="L2472" t="s">
        <v>108</v>
      </c>
      <c r="M2472" t="s">
        <v>1640</v>
      </c>
      <c r="N2472" t="s">
        <v>3411</v>
      </c>
      <c r="O2472" t="s">
        <v>3412</v>
      </c>
    </row>
    <row r="2473" spans="2:15" x14ac:dyDescent="0.3">
      <c r="B2473">
        <v>20543</v>
      </c>
      <c r="C2473" t="s">
        <v>355</v>
      </c>
      <c r="D2473" s="11">
        <v>44552</v>
      </c>
      <c r="E2473">
        <v>4925.53</v>
      </c>
      <c r="F2473">
        <v>1777</v>
      </c>
      <c r="G2473" t="s">
        <v>97</v>
      </c>
      <c r="H2473" s="11">
        <v>44564</v>
      </c>
      <c r="I2473" s="11">
        <v>44565</v>
      </c>
      <c r="J2473">
        <v>4925.53</v>
      </c>
      <c r="K2473" t="s">
        <v>274</v>
      </c>
      <c r="L2473" t="s">
        <v>275</v>
      </c>
      <c r="M2473" t="s">
        <v>1558</v>
      </c>
      <c r="N2473" t="s">
        <v>3411</v>
      </c>
      <c r="O2473" t="s">
        <v>3412</v>
      </c>
    </row>
    <row r="2474" spans="2:15" x14ac:dyDescent="0.3">
      <c r="B2474">
        <v>21057</v>
      </c>
      <c r="C2474" t="s">
        <v>3333</v>
      </c>
      <c r="D2474" s="11">
        <v>44911</v>
      </c>
      <c r="E2474">
        <v>888.48</v>
      </c>
      <c r="F2474">
        <v>688</v>
      </c>
      <c r="G2474" t="s">
        <v>1954</v>
      </c>
      <c r="H2474" s="11">
        <v>44926</v>
      </c>
      <c r="I2474" s="11">
        <v>44917</v>
      </c>
      <c r="J2474">
        <v>888.48</v>
      </c>
      <c r="K2474" t="s">
        <v>3407</v>
      </c>
      <c r="L2474" t="s">
        <v>1954</v>
      </c>
      <c r="M2474" t="s">
        <v>3408</v>
      </c>
      <c r="N2474" t="s">
        <v>3411</v>
      </c>
      <c r="O2474" t="s">
        <v>3412</v>
      </c>
    </row>
    <row r="2475" spans="2:15" x14ac:dyDescent="0.3">
      <c r="B2475">
        <v>20543</v>
      </c>
      <c r="C2475" t="s">
        <v>228</v>
      </c>
      <c r="D2475" s="11">
        <v>44552</v>
      </c>
      <c r="E2475">
        <v>16180.16</v>
      </c>
      <c r="F2475">
        <v>1046</v>
      </c>
      <c r="G2475" t="s">
        <v>21</v>
      </c>
      <c r="H2475" s="11">
        <v>44564</v>
      </c>
      <c r="I2475" s="11">
        <v>44565</v>
      </c>
      <c r="J2475">
        <v>16180.16</v>
      </c>
      <c r="K2475" t="s">
        <v>257</v>
      </c>
      <c r="L2475" t="s">
        <v>258</v>
      </c>
      <c r="M2475" t="s">
        <v>1499</v>
      </c>
      <c r="N2475" t="s">
        <v>3411</v>
      </c>
      <c r="O2475" t="s">
        <v>3412</v>
      </c>
    </row>
    <row r="2476" spans="2:15" x14ac:dyDescent="0.3">
      <c r="B2476">
        <v>21072</v>
      </c>
      <c r="C2476" t="s">
        <v>1931</v>
      </c>
      <c r="D2476" s="11">
        <v>44917</v>
      </c>
      <c r="E2476">
        <v>10320.65</v>
      </c>
      <c r="F2476">
        <v>3372</v>
      </c>
      <c r="G2476" t="s">
        <v>1912</v>
      </c>
      <c r="H2476" s="11">
        <v>44928</v>
      </c>
      <c r="I2476" s="11">
        <v>44925</v>
      </c>
      <c r="J2476">
        <v>10320.65</v>
      </c>
      <c r="K2476" t="s">
        <v>3407</v>
      </c>
      <c r="L2476" t="s">
        <v>1912</v>
      </c>
      <c r="M2476" t="s">
        <v>3408</v>
      </c>
      <c r="N2476" t="s">
        <v>3411</v>
      </c>
      <c r="O2476" t="s">
        <v>3412</v>
      </c>
    </row>
    <row r="2477" spans="2:15" x14ac:dyDescent="0.3">
      <c r="B2477">
        <v>21072</v>
      </c>
      <c r="C2477" t="s">
        <v>3237</v>
      </c>
      <c r="D2477" s="11">
        <v>44894</v>
      </c>
      <c r="E2477">
        <v>6553.4</v>
      </c>
      <c r="F2477">
        <v>1161</v>
      </c>
      <c r="G2477" t="s">
        <v>1856</v>
      </c>
      <c r="H2477" s="11">
        <v>44929</v>
      </c>
      <c r="I2477" s="11">
        <v>44925</v>
      </c>
      <c r="J2477">
        <v>6553.4</v>
      </c>
      <c r="K2477" t="s">
        <v>3407</v>
      </c>
      <c r="L2477" t="s">
        <v>1856</v>
      </c>
      <c r="M2477" t="s">
        <v>3408</v>
      </c>
      <c r="N2477" t="s">
        <v>3411</v>
      </c>
      <c r="O2477" t="s">
        <v>3412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f 2 0 b 0 e 1 - 8 4 1 e - 4 1 5 3 - a 4 7 6 - 7 9 c 8 6 3 6 d 5 b 1 d "   x m l n s = " h t t p : / / s c h e m a s . m i c r o s o f t . c o m / D a t a M a s h u p " > A A A A A L s F A A B Q S w M E F A A C A A g A s l A D V y d f Z B y k A A A A 9 g A A A B I A H A B D b 2 5 m a W c v U G F j a 2 F n Z S 5 4 b W w g o h g A K K A U A A A A A A A A A A A A A A A A A A A A A A A A A A A A h Y 9 N D o I w G E S v Q r q n P 8 h C y U d J d C u J 0 c S 4 b W q F R i i E F s v d X H g k r y B G U X c u 5 8 1 b z N y v N 8 i G u g o u q r O 6 M S l i m K J A G d k c t S l S 1 L t T O E c Z h 4 2 Q Z 1 G o Y J S N T Q Z 7 T F H p X J s Q 4 r 3 H f o a b r i A R p Y w c 8 v V O l q o W 6 C P r / 3 K o j X X C S I U 4 7 F 9 j e I Q Z W + C Y x p g C m S D k 2 n y F a N z 7 b H 8 g r P r K 9 Z 3 i r Q u X W y B T B P L + w B 9 Q S w M E F A A C A A g A s l A D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J Q A 1 e O x 8 F N t Q I A A K 4 G A A A T A B w A R m 9 y b X V s Y X M v U 2 V j d G l v b j E u b S C i G A A o o B Q A A A A A A A A A A A A A A A A A A A A A A A A A A A C V V d F u 2 j A U f U f i H y z v h U o R A 7 p V 0 y o e 0 i R 0 m W h C k 4 y X d k J u c t d G S m x m O 2 g V 6 l f s E / Z Q a V K f t j / I j 8 0 J K Y Q m r T o Q A q 6 v 7 z n n 3 m N H Q C h j R p G / + R 4 e d z v d j r g h H C L 0 B h u M S i L Q j F w T g d E Y J S C 7 H a R e E 7 U A K m C I V d 9 k Y Z Y C l b 1 J n E C / 2 K L + i B 4 + / 3 h p 5 7 8 j d u l Z U z 3 I f 3 q 2 i 0 z d R 6 b l z y x f 9 y / D s v q C L J a q P l + M B q P D w Y f B Y T 8 U K 3 y g X Z i Q x G k s g Y / x M d a Q w Z I s p W I 8 P N S Q R U M W x f R 6 f P R + M B h q 6 D x j E n x 5 m 8 B 4 9 7 P v M A p f D 7 Q N Y y W G X E F + T 5 I b p h R x l r J V H L F S V k C u V H o Z k / A J S A R c 9 E q J G r q o w n q S + C F J C B d j y b N 6 3 T l J G E d + d i V k L L P 8 I W K 7 m h 4 s E x K C S s m g 9 y w F D f f V R 7 2 r d P 6 4 L 4 A f U l v j u T 5 1 P X z 3 E u T w W c w W e q / A W w R 2 8 G X q v g w 6 + g / Q 4 e t U L m b 6 a R 0 0 i J c M 6 Y l y A a n 3 N e C E i m + M p x t X B L d L E K 2 w I 6 y t 1 / j E 9 U z L c 5 W L b C q P 3 v W L / D s N r X G l U k N S R Z B U R M q w d W b 7 v r 6 N R 0 R u 0 j e D 0 J D J s p L F Y 5 l a w 5 q L h m v a p y 3 Y j n t m N Z C N U 6 M R m 1 u O Y Z 9 Z T t A k Z O r B Y m q f t x M t e 9 n K Z 2 G 4 T u D p Q V O 5 6 R v t i 7 W Z F D 2 n 6 l r w g L J U n R Y i 6 j 6 g J I X q r P a e z m 9 / F v i E c X X U 8 r 9 4 f x Y 4 y B 9 k l j D 8 Z B b Y J J K g C J C V x k L k v 1 R C K 6 v y W O 2 T U q E a q R Y B b a e s m T Z 8 X m g T v h C 7 Z 4 z K n h F D e w K 3 / s B G / i e K r 6 t w Z Q / s K O x i z 4 R x C i F E j O O a U 7 D h z D 6 j t 8 i Y T X D T L N u O z Y G G c X F J V 8 V 3 v t m m T O P v m e K d 3 5 e N f W q i i r t 6 E u x Y 1 4 1 S P i o 4 2 d b f t x E + g b Q S o C 4 8 x D L 1 v O G r O L 9 n 6 h o E I Q t v q F l 2 O z F 9 q f n H / w B Q S w E C L Q A U A A I A C A C y U A N X J 1 9 k H K Q A A A D 2 A A A A E g A A A A A A A A A A A A A A A A A A A A A A Q 2 9 u Z m l n L 1 B h Y 2 t h Z 2 U u e G 1 s U E s B A i 0 A F A A C A A g A s l A D V w / K 6 a u k A A A A 6 Q A A A B M A A A A A A A A A A A A A A A A A 8 A A A A F t D b 2 5 0 Z W 5 0 X 1 R 5 c G V z X S 5 4 b W x Q S w E C L Q A U A A I A C A C y U A N X j s f B T b U C A A C u B g A A E w A A A A A A A A A A A A A A A A D h A Q A A R m 9 y b X V s Y X M v U 2 V j d G l v b j E u b V B L B Q Y A A A A A A w A D A M I A A A D j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+ F A A A A A A A A F w U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D b 2 5 0 Y X M l M j B Q Y W d h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U Y X J n Z X Q i I F Z h b H V l P S J z V G F i Z W x h X 0 N v b n R h c 1 9 Q Y W d h c y I g L z 4 8 R W 5 0 c n k g V H l w Z T 0 i R m l s b G V k Q 2 9 t c G x l d G V S Z X N 1 b H R U b 1 d v c m t z a G V l d C I g V m F s d W U 9 I m w x I i A v P j x F b n R y e S B U e X B l P S J G a W x s Q 2 9 s d W 1 u V H l w Z X M i I F Z h b H V l P S J z Q X d Z S k J R T U d C Z 2 t K Q l F Z R y I g L z 4 8 R W 5 0 c n k g V H l w Z T 0 i R m l s b E x h c 3 R V c G R h d G V k I i B W Y W x 1 Z T 0 i Z D I w M j M t M D g t M D N U M T M 6 M D U 6 M z Y u M D E z N D M 4 O V o i I C 8 + P E V u d H J 5 I F R 5 c G U 9 I k Z p b G x F c n J v c k N v d W 5 0 I i B W Y W x 1 Z T 0 i b D A i I C 8 + P E V u d H J 5 I F R 5 c G U 9 I l F 1 Z X J 5 S U Q i I F Z h b H V l P S J z Y z V m Y m F j N z c t Z j g w Z S 0 0 N T k 2 L T g z Y T M t Y m E 1 Z D Z i O W N m Z W U 0 I i A v P j x F b n R y e S B U e X B l P S J G a W x s Q 2 9 s d W 1 u T m F t Z X M i I F Z h b H V l P S J z W y Z x d W 9 0 O 0 J v c m R l c s O 0 J n F 1 b 3 Q 7 L C Z x d W 9 0 O 1 T D r X R 1 b G 8 m c X V v d D s s J n F 1 b 3 Q 7 R G F 0 Y S B k Z S B F b W l z c 8 O j b y Z x d W 9 0 O y w m c X V v d D t W Y W x v c i B k b y B U w 6 1 0 d W x v J n F 1 b 3 Q 7 L C Z x d W 9 0 O 0 P D s 2 R p Z 2 8 m c X V v d D s s J n F 1 b 3 Q 7 T m 9 t Z S B k b y B G b 3 J u Z W N l Z G 9 y J n F 1 b 3 Q 7 L C Z x d W 9 0 O 0 N O U E o g L y B D U E Y m c X V v d D s s J n F 1 b 3 Q 7 R G F 0 Y S B k Z S B W Z W 5 j a W 1 l b n R v J n F 1 b 3 Q 7 L C Z x d W 9 0 O 0 R h d G E g Z G U g T G l x d W l k Y c O n w 6 N v J n F 1 b 3 Q 7 L C Z x d W 9 0 O 1 Z h b G 9 y I F B h Z 2 8 m c X V v d D s s J n F 1 b 3 Q 7 Q 2 9 u d H J h d G 8 m c X V v d D s s J n F 1 b 3 Q 7 Q m V t I E Z v c m 5 l Y 2 l k b y B v d S B T Z X J 2 a c O n b y B Q c m V z d G F k b y Z x d W 9 0 O 1 0 i I C 8 + P E V u d H J 5 I F R 5 c G U 9 I k Z p b G x F c n J v c k N v Z G U i I F Z h b H V l P S J z V W 5 r b m 9 3 b i I g L z 4 8 R W 5 0 c n k g V H l w Z T 0 i R m l s b E N v d W 5 0 I i B W Y W x 1 Z T 0 i b D k 2 N D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h c y B Q Y W d h c y 9 B d X R v U m V t b 3 Z l Z E N v b H V t b n M x L n t C b 3 J k Z X L D t C w w f S Z x d W 9 0 O y w m c X V v d D t T Z W N 0 a W 9 u M S 9 D b 2 5 0 Y X M g U G F n Y X M v Q X V 0 b 1 J l b W 9 2 Z W R D b 2 x 1 b W 5 z M S 5 7 V M O t d H V s b y w x f S Z x d W 9 0 O y w m c X V v d D t T Z W N 0 a W 9 u M S 9 D b 2 5 0 Y X M g U G F n Y X M v Q X V 0 b 1 J l b W 9 2 Z W R D b 2 x 1 b W 5 z M S 5 7 R G F 0 Y S B k Z S B F b W l z c 8 O j b y w y f S Z x d W 9 0 O y w m c X V v d D t T Z W N 0 a W 9 u M S 9 D b 2 5 0 Y X M g U G F n Y X M v Q X V 0 b 1 J l b W 9 2 Z W R D b 2 x 1 b W 5 z M S 5 7 V m F s b 3 I g Z G 8 g V M O t d H V s b y w z f S Z x d W 9 0 O y w m c X V v d D t T Z W N 0 a W 9 u M S 9 D b 2 5 0 Y X M g U G F n Y X M v Q X V 0 b 1 J l b W 9 2 Z W R D b 2 x 1 b W 5 z M S 5 7 Q 8 O z Z G l n b y w 0 f S Z x d W 9 0 O y w m c X V v d D t T Z W N 0 a W 9 u M S 9 D b 2 5 0 Y X M g U G F n Y X M v Q X V 0 b 1 J l b W 9 2 Z W R D b 2 x 1 b W 5 z M S 5 7 T m 9 t Z S B k b y B G b 3 J u Z W N l Z G 9 y L D V 9 J n F 1 b 3 Q 7 L C Z x d W 9 0 O 1 N l Y 3 R p b 2 4 x L 0 N v b n R h c y B Q Y W d h c y 9 B d X R v U m V t b 3 Z l Z E N v b H V t b n M x L n t D T l B K I C 8 g Q 1 B G L D Z 9 J n F 1 b 3 Q 7 L C Z x d W 9 0 O 1 N l Y 3 R p b 2 4 x L 0 N v b n R h c y B Q Y W d h c y 9 B d X R v U m V t b 3 Z l Z E N v b H V t b n M x L n t E Y X R h I G R l I F Z l b m N p b W V u d G 8 s N 3 0 m c X V v d D s s J n F 1 b 3 Q 7 U 2 V j d G l v b j E v Q 2 9 u d G F z I F B h Z 2 F z L 0 F 1 d G 9 S Z W 1 v d m V k Q 2 9 s d W 1 u c z E u e 0 R h d G E g Z G U g T G l x d W l k Y c O n w 6 N v L D h 9 J n F 1 b 3 Q 7 L C Z x d W 9 0 O 1 N l Y 3 R p b 2 4 x L 0 N v b n R h c y B Q Y W d h c y 9 B d X R v U m V t b 3 Z l Z E N v b H V t b n M x L n t W Y W x v c i B Q Y W d v L D l 9 J n F 1 b 3 Q 7 L C Z x d W 9 0 O 1 N l Y 3 R p b 2 4 x L 0 N v b n R h c y B Q Y W d h c y 9 B d X R v U m V t b 3 Z l Z E N v b H V t b n M x L n t D b 2 5 0 c m F 0 b y w x M H 0 m c X V v d D s s J n F 1 b 3 Q 7 U 2 V j d G l v b j E v Q 2 9 u d G F z I F B h Z 2 F z L 0 F 1 d G 9 S Z W 1 v d m V k Q 2 9 s d W 1 u c z E u e 0 J l b S B G b 3 J u Z W N p Z G 8 g b 3 U g U 2 V y d m n D p 2 8 g U H J l c 3 R h Z G 8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D b 2 5 0 Y X M g U G F n Y X M v Q X V 0 b 1 J l b W 9 2 Z W R D b 2 x 1 b W 5 z M S 5 7 Q m 9 y Z G V y w 7 Q s M H 0 m c X V v d D s s J n F 1 b 3 Q 7 U 2 V j d G l v b j E v Q 2 9 u d G F z I F B h Z 2 F z L 0 F 1 d G 9 S Z W 1 v d m V k Q 2 9 s d W 1 u c z E u e 1 T D r X R 1 b G 8 s M X 0 m c X V v d D s s J n F 1 b 3 Q 7 U 2 V j d G l v b j E v Q 2 9 u d G F z I F B h Z 2 F z L 0 F 1 d G 9 S Z W 1 v d m V k Q 2 9 s d W 1 u c z E u e 0 R h d G E g Z G U g R W 1 p c 3 P D o 2 8 s M n 0 m c X V v d D s s J n F 1 b 3 Q 7 U 2 V j d G l v b j E v Q 2 9 u d G F z I F B h Z 2 F z L 0 F 1 d G 9 S Z W 1 v d m V k Q 2 9 s d W 1 u c z E u e 1 Z h b G 9 y I G R v I F T D r X R 1 b G 8 s M 3 0 m c X V v d D s s J n F 1 b 3 Q 7 U 2 V j d G l v b j E v Q 2 9 u d G F z I F B h Z 2 F z L 0 F 1 d G 9 S Z W 1 v d m V k Q 2 9 s d W 1 u c z E u e 0 P D s 2 R p Z 2 8 s N H 0 m c X V v d D s s J n F 1 b 3 Q 7 U 2 V j d G l v b j E v Q 2 9 u d G F z I F B h Z 2 F z L 0 F 1 d G 9 S Z W 1 v d m V k Q 2 9 s d W 1 u c z E u e 0 5 v b W U g Z G 8 g R m 9 y b m V j Z W R v c i w 1 f S Z x d W 9 0 O y w m c X V v d D t T Z W N 0 a W 9 u M S 9 D b 2 5 0 Y X M g U G F n Y X M v Q X V 0 b 1 J l b W 9 2 Z W R D b 2 x 1 b W 5 z M S 5 7 Q 0 5 Q S i A v I E N Q R i w 2 f S Z x d W 9 0 O y w m c X V v d D t T Z W N 0 a W 9 u M S 9 D b 2 5 0 Y X M g U G F n Y X M v Q X V 0 b 1 J l b W 9 2 Z W R D b 2 x 1 b W 5 z M S 5 7 R G F 0 Y S B k Z S B W Z W 5 j a W 1 l b n R v L D d 9 J n F 1 b 3 Q 7 L C Z x d W 9 0 O 1 N l Y 3 R p b 2 4 x L 0 N v b n R h c y B Q Y W d h c y 9 B d X R v U m V t b 3 Z l Z E N v b H V t b n M x L n t E Y X R h I G R l I E x p c X V p Z G H D p 8 O j b y w 4 f S Z x d W 9 0 O y w m c X V v d D t T Z W N 0 a W 9 u M S 9 D b 2 5 0 Y X M g U G F n Y X M v Q X V 0 b 1 J l b W 9 2 Z W R D b 2 x 1 b W 5 z M S 5 7 V m F s b 3 I g U G F n b y w 5 f S Z x d W 9 0 O y w m c X V v d D t T Z W N 0 a W 9 u M S 9 D b 2 5 0 Y X M g U G F n Y X M v Q X V 0 b 1 J l b W 9 2 Z W R D b 2 x 1 b W 5 z M S 5 7 Q 2 9 u d H J h d G 8 s M T B 9 J n F 1 b 3 Q 7 L C Z x d W 9 0 O 1 N l Y 3 R p b 2 4 x L 0 N v b n R h c y B Q Y W d h c y 9 B d X R v U m V t b 3 Z l Z E N v b H V t b n M x L n t C Z W 0 g R m 9 y b m V j a W R v I G 9 1 I F N l c n Z p w 6 d v I F B y Z X N 0 Y W R v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G F z J T I w U G F n Y X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Y X M l M j B Q Y W d h c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G F z J T I w U G F n Y X M v V m F s b 3 I l M j B T d W J z d G l 0 d S V D M y V B R G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G F z J T I w U G F n Y X M v V m F s b 3 I l M j B T d W J z d G l 0 d S V D M y V B R G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h c y U y M F B h Z 2 F z L 1 Z h b G 9 y J T I w U 3 V i c 3 R p d H U l Q z M l Q U R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Y X M l M j B Q Y W d h c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Y X M l M j B Q Y W d h c y 9 D b 2 x 1 b m F z J T I w U m V u b 2 1 l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h c y U y M F B h Z 2 F z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Y X M l M j B Q Y W d h c y 9 D b 2 x 1 b m F z J T I w U m V u b 2 1 l Y W R h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g 7 S Q u Q x E k q o n X E 4 v r 2 4 v g A A A A A C A A A A A A A D Z g A A w A A A A B A A A A B Y U a x R 6 f P 0 q e C + q Y V A x m b V A A A A A A S A A A C g A A A A E A A A A H W Y H T O Y e U F m z e Y g m B A j V n F Q A A A A Q b 0 6 8 O b q S m P A f D T w t Y c S 9 L E F / L 0 t U 0 D o J V h G M Y R p n G u / G o B f Y i k 5 o Y O x W g j 3 y r F x n / f c r g B P D c c x G C S E r Y j u 7 r R O j R M 8 d 6 Z 1 0 N U q 7 z r A m E w U A A A A Q J A H r d j v q i s 3 + B w B q l x h w a 3 D + r A = < / D a t a M a s h u p > 
</file>

<file path=customXml/itemProps1.xml><?xml version="1.0" encoding="utf-8"?>
<ds:datastoreItem xmlns:ds="http://schemas.openxmlformats.org/officeDocument/2006/customXml" ds:itemID="{CF89BC87-376F-4665-9B6E-3789893BDC7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Contas Pagas</vt:lpstr>
      <vt:lpstr>Contratos x Origem</vt:lpstr>
      <vt:lpstr>Despesas</vt:lpstr>
    </vt:vector>
  </TitlesOfParts>
  <Company>SERGIPEGAS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Eduardo Cantanhede Neri</dc:creator>
  <cp:lastModifiedBy>Alexandro Almeida Souza</cp:lastModifiedBy>
  <dcterms:created xsi:type="dcterms:W3CDTF">2023-07-12T14:00:19Z</dcterms:created>
  <dcterms:modified xsi:type="dcterms:W3CDTF">2024-12-04T18:31:14Z</dcterms:modified>
</cp:coreProperties>
</file>